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Users/pierpa/Desktop/untitled_folder/XLDB/BH76/preliminary_results/Supporting_Information/submit/"/>
    </mc:Choice>
  </mc:AlternateContent>
  <xr:revisionPtr revIDLastSave="0" documentId="13_ncr:1_{35A02AE6-4EA4-6344-9161-182C9D59756C}" xr6:coauthVersionLast="45" xr6:coauthVersionMax="45" xr10:uidLastSave="{00000000-0000-0000-0000-000000000000}"/>
  <bookViews>
    <workbookView xWindow="-20" yWindow="460" windowWidth="28800" windowHeight="16640" tabRatio="500" xr2:uid="{00000000-000D-0000-FFFF-FFFF00000000}"/>
  </bookViews>
  <sheets>
    <sheet name="Summary" sheetId="70" r:id="rId1"/>
    <sheet name="BP86_6-31Gs" sheetId="41" r:id="rId2"/>
    <sheet name="BP86-D3(BJ)_6-31Gs" sheetId="43" r:id="rId3"/>
    <sheet name="BLYP_6-31Gs" sheetId="27" r:id="rId4"/>
    <sheet name="BLYPDBJ_6-31Gs" sheetId="26" r:id="rId5"/>
    <sheet name="B97-D3(BJ)_6-31Gs" sheetId="17" r:id="rId6"/>
    <sheet name="PBE_6-31Gs" sheetId="58" r:id="rId7"/>
    <sheet name="PBE-D3(BJ)_6-31Gs" sheetId="32" r:id="rId8"/>
    <sheet name="TPSS-D3(BJ)_6-31Gs" sheetId="36" r:id="rId9"/>
    <sheet name="B3LYP_6-31Gs" sheetId="57" r:id="rId10"/>
    <sheet name="B3LYPDBJ_6-31Gs" sheetId="56" r:id="rId11"/>
    <sheet name="PBE0_6-31Gs" sheetId="59" r:id="rId12"/>
    <sheet name="PBE0-D3(BJ)_6-31Gs" sheetId="34" r:id="rId13"/>
    <sheet name="M06-2X_6-31Gs" sheetId="23" r:id="rId14"/>
    <sheet name="M06-2X-D3(0)_6-31Gs" sheetId="50" r:id="rId15"/>
    <sheet name="TPSSh-D3(BJ)_6-31Gs" sheetId="42" r:id="rId16"/>
    <sheet name="HF_6-31Gs" sheetId="47" r:id="rId17"/>
    <sheet name="HF-3c" sheetId="63" r:id="rId18"/>
    <sheet name="PBEh-3c" sheetId="61" r:id="rId19"/>
    <sheet name="AM1" sheetId="64" r:id="rId20"/>
    <sheet name="PM3" sheetId="65" r:id="rId21"/>
    <sheet name="PM6" sheetId="66" r:id="rId22"/>
    <sheet name="PM7" sheetId="67" r:id="rId23"/>
  </sheets>
  <definedNames>
    <definedName name="PArel" localSheetId="19">#REF!</definedName>
    <definedName name="PArel" localSheetId="9">#REF!</definedName>
    <definedName name="PArel" localSheetId="10">#REF!</definedName>
    <definedName name="PArel" localSheetId="5">#REF!</definedName>
    <definedName name="PArel" localSheetId="3">#REF!</definedName>
    <definedName name="PArel" localSheetId="4">#REF!</definedName>
    <definedName name="PArel" localSheetId="1">#REF!</definedName>
    <definedName name="PArel" localSheetId="2">#REF!</definedName>
    <definedName name="PArel" localSheetId="16">#REF!</definedName>
    <definedName name="PArel" localSheetId="17">#REF!</definedName>
    <definedName name="PArel" localSheetId="13">#REF!</definedName>
    <definedName name="PArel" localSheetId="14">#REF!</definedName>
    <definedName name="PArel" localSheetId="6">#REF!</definedName>
    <definedName name="PArel" localSheetId="7">#REF!</definedName>
    <definedName name="PArel" localSheetId="11">#REF!</definedName>
    <definedName name="PArel" localSheetId="12">#REF!</definedName>
    <definedName name="PArel" localSheetId="18">#REF!</definedName>
    <definedName name="PArel" localSheetId="20">#REF!</definedName>
    <definedName name="PArel" localSheetId="21">#REF!</definedName>
    <definedName name="PArel" localSheetId="22">#REF!</definedName>
    <definedName name="PArel" localSheetId="8">#REF!</definedName>
    <definedName name="PArel" localSheetId="15">#REF!</definedName>
    <definedName name="PArel">#REF!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26" i="57" l="1"/>
  <c r="G126" i="56"/>
  <c r="G126" i="27"/>
  <c r="G127" i="26"/>
  <c r="G126" i="17"/>
  <c r="G126" i="47"/>
  <c r="G126" i="23"/>
  <c r="G126" i="50"/>
  <c r="G126" i="58"/>
  <c r="G126" i="32"/>
  <c r="G126" i="59"/>
  <c r="G126" i="34"/>
  <c r="G126" i="36"/>
  <c r="G126" i="42"/>
  <c r="G126" i="41"/>
  <c r="G126" i="43"/>
  <c r="G126" i="63"/>
  <c r="G126" i="64"/>
  <c r="G126" i="65"/>
  <c r="G126" i="66"/>
  <c r="G126" i="67"/>
  <c r="G126" i="61" l="1"/>
  <c r="E125" i="67" l="1"/>
  <c r="E124" i="67"/>
  <c r="E123" i="67"/>
  <c r="E122" i="67"/>
  <c r="E121" i="67"/>
  <c r="E120" i="67"/>
  <c r="E119" i="67"/>
  <c r="E118" i="67"/>
  <c r="E117" i="67"/>
  <c r="E116" i="67"/>
  <c r="E115" i="67"/>
  <c r="E114" i="67"/>
  <c r="E113" i="67"/>
  <c r="E112" i="67"/>
  <c r="E111" i="67"/>
  <c r="E110" i="67"/>
  <c r="E109" i="67"/>
  <c r="E108" i="67"/>
  <c r="E107" i="67"/>
  <c r="E106" i="67"/>
  <c r="E105" i="67"/>
  <c r="E104" i="67"/>
  <c r="E103" i="67"/>
  <c r="E102" i="67"/>
  <c r="E101" i="67"/>
  <c r="E100" i="67"/>
  <c r="E99" i="67"/>
  <c r="E98" i="67"/>
  <c r="E97" i="67"/>
  <c r="E96" i="67"/>
  <c r="E95" i="67"/>
  <c r="E94" i="67"/>
  <c r="E93" i="67"/>
  <c r="E92" i="67"/>
  <c r="K89" i="67"/>
  <c r="J89" i="67"/>
  <c r="E89" i="67" a="1"/>
  <c r="E89" i="67" s="1"/>
  <c r="G89" i="67" s="1"/>
  <c r="H89" i="67" s="1"/>
  <c r="K88" i="67"/>
  <c r="J88" i="67"/>
  <c r="E88" i="67" a="1"/>
  <c r="E88" i="67" s="1"/>
  <c r="G88" i="67" s="1"/>
  <c r="H88" i="67" s="1"/>
  <c r="BZ10" i="67" s="1"/>
  <c r="K87" i="67"/>
  <c r="J87" i="67"/>
  <c r="E87" i="67" s="1" a="1"/>
  <c r="E87" i="67" s="1"/>
  <c r="G87" i="67" s="1"/>
  <c r="H87" i="67" s="1"/>
  <c r="BY10" i="67" s="1"/>
  <c r="L86" i="67"/>
  <c r="K86" i="67"/>
  <c r="E86" i="67" s="1" a="1"/>
  <c r="E86" i="67" s="1"/>
  <c r="G86" i="67" s="1"/>
  <c r="H86" i="67" s="1"/>
  <c r="J86" i="67"/>
  <c r="K85" i="67"/>
  <c r="J85" i="67"/>
  <c r="L84" i="67"/>
  <c r="E84" i="67" s="1" a="1"/>
  <c r="E84" i="67" s="1"/>
  <c r="G84" i="67" s="1"/>
  <c r="H84" i="67" s="1"/>
  <c r="BV10" i="67" s="1"/>
  <c r="K84" i="67"/>
  <c r="J84" i="67"/>
  <c r="K83" i="67"/>
  <c r="E83" i="67" s="1" a="1"/>
  <c r="E83" i="67" s="1"/>
  <c r="G83" i="67" s="1"/>
  <c r="H83" i="67" s="1"/>
  <c r="BU10" i="67" s="1"/>
  <c r="J83" i="67"/>
  <c r="L82" i="67"/>
  <c r="K82" i="67"/>
  <c r="E82" i="67" s="1" a="1"/>
  <c r="E82" i="67" s="1"/>
  <c r="G82" i="67" s="1"/>
  <c r="H82" i="67" s="1"/>
  <c r="J82" i="67"/>
  <c r="K81" i="67"/>
  <c r="E81" i="67" s="1" a="1"/>
  <c r="E81" i="67" s="1"/>
  <c r="G81" i="67" s="1"/>
  <c r="H81" i="67" s="1"/>
  <c r="J81" i="67"/>
  <c r="L80" i="67"/>
  <c r="K80" i="67"/>
  <c r="J80" i="67"/>
  <c r="K79" i="67"/>
  <c r="J79" i="67"/>
  <c r="E79" i="67" s="1" a="1"/>
  <c r="E79" i="67" s="1"/>
  <c r="G79" i="67" s="1"/>
  <c r="H79" i="67" s="1"/>
  <c r="BQ10" i="67" s="1"/>
  <c r="K78" i="67"/>
  <c r="J78" i="67"/>
  <c r="E78" i="67" a="1"/>
  <c r="E78" i="67" s="1"/>
  <c r="G78" i="67" s="1"/>
  <c r="H78" i="67" s="1"/>
  <c r="L77" i="67"/>
  <c r="K77" i="67"/>
  <c r="E77" i="67" s="1" a="1"/>
  <c r="E77" i="67" s="1"/>
  <c r="G77" i="67" s="1"/>
  <c r="H77" i="67" s="1"/>
  <c r="J77" i="67"/>
  <c r="L76" i="67"/>
  <c r="K76" i="67"/>
  <c r="J76" i="67"/>
  <c r="E76" i="67" s="1" a="1"/>
  <c r="E76" i="67" s="1"/>
  <c r="G76" i="67" s="1"/>
  <c r="H76" i="67" s="1"/>
  <c r="BN10" i="67" s="1"/>
  <c r="K75" i="67"/>
  <c r="E75" i="67" s="1" a="1"/>
  <c r="E75" i="67" s="1"/>
  <c r="G75" i="67" s="1"/>
  <c r="H75" i="67" s="1"/>
  <c r="J75" i="67"/>
  <c r="K74" i="67"/>
  <c r="J74" i="67"/>
  <c r="E74" i="67" a="1"/>
  <c r="E74" i="67" s="1"/>
  <c r="G74" i="67" s="1"/>
  <c r="H74" i="67" s="1"/>
  <c r="BL10" i="67" s="1"/>
  <c r="L73" i="67"/>
  <c r="K73" i="67"/>
  <c r="E73" i="67" s="1" a="1"/>
  <c r="E73" i="67" s="1"/>
  <c r="G73" i="67" s="1"/>
  <c r="H73" i="67" s="1"/>
  <c r="J73" i="67"/>
  <c r="L72" i="67"/>
  <c r="K72" i="67"/>
  <c r="J72" i="67"/>
  <c r="K71" i="67"/>
  <c r="J71" i="67"/>
  <c r="E71" i="67" s="1" a="1"/>
  <c r="E71" i="67" s="1"/>
  <c r="G71" i="67" s="1"/>
  <c r="H71" i="67" s="1"/>
  <c r="BI10" i="67" s="1"/>
  <c r="K70" i="67"/>
  <c r="E70" i="67" s="1" a="1"/>
  <c r="E70" i="67" s="1"/>
  <c r="G70" i="67" s="1"/>
  <c r="H70" i="67" s="1"/>
  <c r="J70" i="67"/>
  <c r="L69" i="67"/>
  <c r="K69" i="67"/>
  <c r="J69" i="67"/>
  <c r="L68" i="67"/>
  <c r="K68" i="67"/>
  <c r="E68" i="67" s="1" a="1"/>
  <c r="E68" i="67" s="1"/>
  <c r="G68" i="67" s="1"/>
  <c r="H68" i="67" s="1"/>
  <c r="BF10" i="67" s="1"/>
  <c r="J68" i="67"/>
  <c r="K67" i="67"/>
  <c r="J67" i="67"/>
  <c r="K66" i="67"/>
  <c r="J66" i="67"/>
  <c r="E66" i="67" s="1" a="1"/>
  <c r="E66" i="67" s="1"/>
  <c r="G66" i="67" s="1"/>
  <c r="H66" i="67" s="1"/>
  <c r="BD10" i="67" s="1"/>
  <c r="L65" i="67"/>
  <c r="K65" i="67"/>
  <c r="J65" i="67"/>
  <c r="L64" i="67"/>
  <c r="K64" i="67"/>
  <c r="J64" i="67"/>
  <c r="L63" i="67"/>
  <c r="K63" i="67"/>
  <c r="J63" i="67"/>
  <c r="E63" i="67" s="1" a="1"/>
  <c r="E63" i="67" s="1"/>
  <c r="G63" i="67" s="1"/>
  <c r="H63" i="67" s="1"/>
  <c r="BA10" i="67" s="1"/>
  <c r="L62" i="67"/>
  <c r="K62" i="67"/>
  <c r="J62" i="67"/>
  <c r="E62" i="67" s="1" a="1"/>
  <c r="E62" i="67" s="1"/>
  <c r="G62" i="67" s="1"/>
  <c r="H62" i="67" s="1"/>
  <c r="AZ10" i="67" s="1"/>
  <c r="L61" i="67"/>
  <c r="K61" i="67"/>
  <c r="J61" i="67"/>
  <c r="E61" i="67" s="1" a="1"/>
  <c r="E61" i="67" s="1"/>
  <c r="G61" i="67" s="1"/>
  <c r="H61" i="67" s="1"/>
  <c r="AY10" i="67" s="1"/>
  <c r="L60" i="67"/>
  <c r="K60" i="67"/>
  <c r="J60" i="67"/>
  <c r="L59" i="67"/>
  <c r="K59" i="67"/>
  <c r="J59" i="67"/>
  <c r="L58" i="67"/>
  <c r="K58" i="67"/>
  <c r="J58" i="67"/>
  <c r="L57" i="67"/>
  <c r="K57" i="67"/>
  <c r="J57" i="67"/>
  <c r="L56" i="67"/>
  <c r="K56" i="67"/>
  <c r="J56" i="67"/>
  <c r="L55" i="67"/>
  <c r="K55" i="67"/>
  <c r="J55" i="67"/>
  <c r="L54" i="67"/>
  <c r="K54" i="67"/>
  <c r="J54" i="67"/>
  <c r="L53" i="67"/>
  <c r="K53" i="67"/>
  <c r="J53" i="67"/>
  <c r="L52" i="67"/>
  <c r="K52" i="67"/>
  <c r="J52" i="67"/>
  <c r="K51" i="67"/>
  <c r="E51" i="67" s="1" a="1"/>
  <c r="E51" i="67" s="1"/>
  <c r="G51" i="67" s="1"/>
  <c r="H51" i="67" s="1"/>
  <c r="AO10" i="67" s="1"/>
  <c r="J51" i="67"/>
  <c r="K50" i="67"/>
  <c r="J50" i="67"/>
  <c r="L49" i="67"/>
  <c r="K49" i="67"/>
  <c r="J49" i="67"/>
  <c r="L48" i="67"/>
  <c r="K48" i="67"/>
  <c r="J48" i="67"/>
  <c r="L47" i="67"/>
  <c r="K47" i="67"/>
  <c r="J47" i="67"/>
  <c r="E47" i="67" s="1" a="1"/>
  <c r="E47" i="67" s="1"/>
  <c r="G47" i="67" s="1"/>
  <c r="H47" i="67" s="1"/>
  <c r="AK10" i="67" s="1"/>
  <c r="L46" i="67"/>
  <c r="K46" i="67"/>
  <c r="E46" i="67" s="1" a="1"/>
  <c r="E46" i="67" s="1"/>
  <c r="G46" i="67" s="1"/>
  <c r="H46" i="67" s="1"/>
  <c r="AJ10" i="67" s="1"/>
  <c r="J46" i="67"/>
  <c r="L45" i="67"/>
  <c r="K45" i="67"/>
  <c r="J45" i="67"/>
  <c r="L44" i="67"/>
  <c r="K44" i="67"/>
  <c r="E44" i="67" s="1" a="1"/>
  <c r="E44" i="67" s="1"/>
  <c r="G44" i="67" s="1"/>
  <c r="H44" i="67" s="1"/>
  <c r="AH10" i="67" s="1"/>
  <c r="J44" i="67"/>
  <c r="L43" i="67"/>
  <c r="K43" i="67"/>
  <c r="J43" i="67"/>
  <c r="E43" i="67" s="1" a="1"/>
  <c r="E43" i="67" s="1"/>
  <c r="G43" i="67" s="1"/>
  <c r="H43" i="67" s="1"/>
  <c r="AG10" i="67" s="1"/>
  <c r="L42" i="67"/>
  <c r="K42" i="67"/>
  <c r="E42" i="67" s="1" a="1"/>
  <c r="E42" i="67" s="1"/>
  <c r="G42" i="67" s="1"/>
  <c r="H42" i="67" s="1"/>
  <c r="AF10" i="67" s="1"/>
  <c r="J42" i="67"/>
  <c r="L41" i="67"/>
  <c r="K41" i="67"/>
  <c r="J41" i="67"/>
  <c r="L40" i="67"/>
  <c r="K40" i="67"/>
  <c r="E40" i="67" s="1" a="1"/>
  <c r="E40" i="67" s="1"/>
  <c r="G40" i="67" s="1"/>
  <c r="H40" i="67" s="1"/>
  <c r="AD10" i="67" s="1"/>
  <c r="J40" i="67"/>
  <c r="L39" i="67"/>
  <c r="K39" i="67"/>
  <c r="J39" i="67"/>
  <c r="E39" i="67" s="1" a="1"/>
  <c r="E39" i="67" s="1"/>
  <c r="G39" i="67" s="1"/>
  <c r="H39" i="67" s="1"/>
  <c r="AC10" i="67" s="1"/>
  <c r="L38" i="67"/>
  <c r="K38" i="67"/>
  <c r="E38" i="67" s="1" a="1"/>
  <c r="E38" i="67" s="1"/>
  <c r="G38" i="67" s="1"/>
  <c r="H38" i="67" s="1"/>
  <c r="AB10" i="67" s="1"/>
  <c r="J38" i="67"/>
  <c r="L37" i="67"/>
  <c r="K37" i="67"/>
  <c r="J37" i="67"/>
  <c r="L36" i="67"/>
  <c r="K36" i="67"/>
  <c r="E36" i="67" s="1" a="1"/>
  <c r="E36" i="67" s="1"/>
  <c r="G36" i="67" s="1"/>
  <c r="H36" i="67" s="1"/>
  <c r="Z10" i="67" s="1"/>
  <c r="J36" i="67"/>
  <c r="L35" i="67"/>
  <c r="K35" i="67"/>
  <c r="J35" i="67"/>
  <c r="E35" i="67" s="1" a="1"/>
  <c r="E35" i="67" s="1"/>
  <c r="G35" i="67" s="1"/>
  <c r="H35" i="67" s="1"/>
  <c r="Y10" i="67" s="1"/>
  <c r="L34" i="67"/>
  <c r="K34" i="67"/>
  <c r="E34" i="67" s="1" a="1"/>
  <c r="E34" i="67" s="1"/>
  <c r="G34" i="67" s="1"/>
  <c r="H34" i="67" s="1"/>
  <c r="X10" i="67" s="1"/>
  <c r="J34" i="67"/>
  <c r="L33" i="67"/>
  <c r="K33" i="67"/>
  <c r="J33" i="67"/>
  <c r="L32" i="67"/>
  <c r="K32" i="67"/>
  <c r="E32" i="67" s="1" a="1"/>
  <c r="E32" i="67" s="1"/>
  <c r="G32" i="67" s="1"/>
  <c r="H32" i="67" s="1"/>
  <c r="V10" i="67" s="1"/>
  <c r="J32" i="67"/>
  <c r="L31" i="67"/>
  <c r="K31" i="67"/>
  <c r="E31" i="67" s="1" a="1"/>
  <c r="E31" i="67" s="1"/>
  <c r="G31" i="67" s="1"/>
  <c r="H31" i="67" s="1"/>
  <c r="U10" i="67" s="1"/>
  <c r="J31" i="67"/>
  <c r="L30" i="67"/>
  <c r="K30" i="67"/>
  <c r="E30" i="67" s="1" a="1"/>
  <c r="E30" i="67" s="1"/>
  <c r="G30" i="67" s="1"/>
  <c r="H30" i="67" s="1"/>
  <c r="T10" i="67" s="1"/>
  <c r="J30" i="67"/>
  <c r="L29" i="67"/>
  <c r="K29" i="67"/>
  <c r="J29" i="67"/>
  <c r="L28" i="67"/>
  <c r="K28" i="67"/>
  <c r="E28" i="67" s="1" a="1"/>
  <c r="E28" i="67" s="1"/>
  <c r="G28" i="67" s="1"/>
  <c r="H28" i="67" s="1"/>
  <c r="R10" i="67" s="1"/>
  <c r="J28" i="67"/>
  <c r="L27" i="67"/>
  <c r="K27" i="67"/>
  <c r="J27" i="67"/>
  <c r="L26" i="67"/>
  <c r="K26" i="67"/>
  <c r="E26" i="67" s="1" a="1"/>
  <c r="E26" i="67" s="1"/>
  <c r="G26" i="67" s="1"/>
  <c r="H26" i="67" s="1"/>
  <c r="P10" i="67" s="1"/>
  <c r="J26" i="67"/>
  <c r="L25" i="67"/>
  <c r="K25" i="67"/>
  <c r="J25" i="67"/>
  <c r="E25" i="67" s="1" a="1"/>
  <c r="E25" i="67" s="1"/>
  <c r="G25" i="67" s="1"/>
  <c r="H25" i="67" s="1"/>
  <c r="O10" i="67" s="1"/>
  <c r="L24" i="67"/>
  <c r="K24" i="67"/>
  <c r="J24" i="67"/>
  <c r="L23" i="67"/>
  <c r="K23" i="67"/>
  <c r="J23" i="67"/>
  <c r="E23" i="67" s="1" a="1"/>
  <c r="E23" i="67" s="1"/>
  <c r="G23" i="67" s="1"/>
  <c r="H23" i="67" s="1"/>
  <c r="M10" i="67" s="1"/>
  <c r="L22" i="67"/>
  <c r="K22" i="67"/>
  <c r="J22" i="67"/>
  <c r="L21" i="67"/>
  <c r="K21" i="67"/>
  <c r="E21" i="67" s="1" a="1"/>
  <c r="E21" i="67" s="1"/>
  <c r="G21" i="67" s="1"/>
  <c r="H21" i="67" s="1"/>
  <c r="K10" i="67" s="1"/>
  <c r="J21" i="67"/>
  <c r="L20" i="67"/>
  <c r="K20" i="67"/>
  <c r="E20" i="67" s="1" a="1"/>
  <c r="E20" i="67" s="1"/>
  <c r="G20" i="67" s="1"/>
  <c r="H20" i="67" s="1"/>
  <c r="J10" i="67" s="1"/>
  <c r="J20" i="67"/>
  <c r="L19" i="67"/>
  <c r="K19" i="67"/>
  <c r="J19" i="67"/>
  <c r="E19" i="67" s="1" a="1"/>
  <c r="E19" i="67" s="1"/>
  <c r="G19" i="67" s="1"/>
  <c r="H19" i="67" s="1"/>
  <c r="I10" i="67" s="1"/>
  <c r="L18" i="67"/>
  <c r="K18" i="67"/>
  <c r="J18" i="67"/>
  <c r="L17" i="67"/>
  <c r="E17" i="67" s="1" a="1"/>
  <c r="E17" i="67" s="1"/>
  <c r="G17" i="67" s="1"/>
  <c r="H17" i="67" s="1"/>
  <c r="G10" i="67" s="1"/>
  <c r="K17" i="67"/>
  <c r="J17" i="67"/>
  <c r="L16" i="67"/>
  <c r="K16" i="67"/>
  <c r="J16" i="67"/>
  <c r="L15" i="67"/>
  <c r="K15" i="67"/>
  <c r="J15" i="67"/>
  <c r="L14" i="67"/>
  <c r="K14" i="67"/>
  <c r="J14" i="67"/>
  <c r="CA10" i="67"/>
  <c r="BX10" i="67"/>
  <c r="BT10" i="67"/>
  <c r="BS10" i="67"/>
  <c r="BP10" i="67"/>
  <c r="BO10" i="67"/>
  <c r="BM10" i="67"/>
  <c r="BK10" i="67"/>
  <c r="BH10" i="67"/>
  <c r="E125" i="66"/>
  <c r="E124" i="66"/>
  <c r="E123" i="66"/>
  <c r="E122" i="66"/>
  <c r="E121" i="66"/>
  <c r="E120" i="66"/>
  <c r="E119" i="66"/>
  <c r="E118" i="66"/>
  <c r="E117" i="66"/>
  <c r="E116" i="66"/>
  <c r="E115" i="66"/>
  <c r="E114" i="66"/>
  <c r="E113" i="66"/>
  <c r="E112" i="66"/>
  <c r="E111" i="66"/>
  <c r="E110" i="66"/>
  <c r="E109" i="66"/>
  <c r="E108" i="66"/>
  <c r="E107" i="66"/>
  <c r="E106" i="66"/>
  <c r="E105" i="66"/>
  <c r="E104" i="66"/>
  <c r="E103" i="66"/>
  <c r="E102" i="66"/>
  <c r="E101" i="66"/>
  <c r="E100" i="66"/>
  <c r="E99" i="66"/>
  <c r="E98" i="66"/>
  <c r="E97" i="66"/>
  <c r="E96" i="66"/>
  <c r="E95" i="66"/>
  <c r="E94" i="66"/>
  <c r="E93" i="66"/>
  <c r="E92" i="66"/>
  <c r="K89" i="66"/>
  <c r="J89" i="66"/>
  <c r="K88" i="66"/>
  <c r="J88" i="66"/>
  <c r="E88" i="66" a="1"/>
  <c r="E88" i="66" s="1"/>
  <c r="G88" i="66" s="1"/>
  <c r="H88" i="66" s="1"/>
  <c r="BZ10" i="66" s="1"/>
  <c r="K87" i="66"/>
  <c r="J87" i="66"/>
  <c r="E87" i="66" a="1"/>
  <c r="E87" i="66" s="1"/>
  <c r="G87" i="66" s="1"/>
  <c r="H87" i="66" s="1"/>
  <c r="BY10" i="66" s="1"/>
  <c r="L86" i="66"/>
  <c r="K86" i="66"/>
  <c r="J86" i="66"/>
  <c r="K85" i="66"/>
  <c r="E85" i="66" s="1" a="1"/>
  <c r="E85" i="66" s="1"/>
  <c r="G85" i="66" s="1"/>
  <c r="H85" i="66" s="1"/>
  <c r="BW10" i="66" s="1"/>
  <c r="J85" i="66"/>
  <c r="L84" i="66"/>
  <c r="K84" i="66"/>
  <c r="J84" i="66"/>
  <c r="E84" i="66" s="1" a="1"/>
  <c r="E84" i="66" s="1"/>
  <c r="G84" i="66" s="1"/>
  <c r="H84" i="66" s="1"/>
  <c r="BV10" i="66" s="1"/>
  <c r="K83" i="66"/>
  <c r="E83" i="66" s="1" a="1"/>
  <c r="E83" i="66" s="1"/>
  <c r="G83" i="66" s="1"/>
  <c r="H83" i="66" s="1"/>
  <c r="BU10" i="66" s="1"/>
  <c r="J83" i="66"/>
  <c r="L82" i="66"/>
  <c r="K82" i="66"/>
  <c r="E82" i="66" s="1" a="1"/>
  <c r="E82" i="66" s="1"/>
  <c r="G82" i="66" s="1"/>
  <c r="H82" i="66" s="1"/>
  <c r="BT10" i="66" s="1"/>
  <c r="J82" i="66"/>
  <c r="K81" i="66"/>
  <c r="J81" i="66"/>
  <c r="L80" i="66"/>
  <c r="K80" i="66"/>
  <c r="J80" i="66"/>
  <c r="K79" i="66"/>
  <c r="J79" i="66"/>
  <c r="E79" i="66" s="1" a="1"/>
  <c r="E79" i="66" s="1"/>
  <c r="G79" i="66" s="1"/>
  <c r="H79" i="66" s="1"/>
  <c r="BQ10" i="66" s="1"/>
  <c r="K78" i="66"/>
  <c r="J78" i="66"/>
  <c r="L77" i="66"/>
  <c r="K77" i="66"/>
  <c r="J77" i="66"/>
  <c r="L76" i="66"/>
  <c r="K76" i="66"/>
  <c r="J76" i="66"/>
  <c r="E76" i="66" a="1"/>
  <c r="E76" i="66" s="1"/>
  <c r="G76" i="66" s="1"/>
  <c r="H76" i="66" s="1"/>
  <c r="K75" i="66"/>
  <c r="E75" i="66" s="1" a="1"/>
  <c r="E75" i="66" s="1"/>
  <c r="G75" i="66" s="1"/>
  <c r="H75" i="66" s="1"/>
  <c r="BM10" i="66" s="1"/>
  <c r="J75" i="66"/>
  <c r="K74" i="66"/>
  <c r="J74" i="66"/>
  <c r="E74" i="66" s="1" a="1"/>
  <c r="E74" i="66" s="1"/>
  <c r="G74" i="66" s="1"/>
  <c r="H74" i="66" s="1"/>
  <c r="BL10" i="66" s="1"/>
  <c r="L73" i="66"/>
  <c r="K73" i="66"/>
  <c r="J73" i="66"/>
  <c r="L72" i="66"/>
  <c r="K72" i="66"/>
  <c r="J72" i="66"/>
  <c r="K71" i="66"/>
  <c r="J71" i="66"/>
  <c r="E71" i="66" s="1" a="1"/>
  <c r="E71" i="66" s="1"/>
  <c r="G71" i="66" s="1"/>
  <c r="H71" i="66" s="1"/>
  <c r="BI10" i="66" s="1"/>
  <c r="K70" i="66"/>
  <c r="J70" i="66"/>
  <c r="E70" i="66" a="1"/>
  <c r="E70" i="66" s="1"/>
  <c r="G70" i="66" s="1"/>
  <c r="H70" i="66" s="1"/>
  <c r="BH10" i="66" s="1"/>
  <c r="L69" i="66"/>
  <c r="K69" i="66"/>
  <c r="J69" i="66"/>
  <c r="L68" i="66"/>
  <c r="K68" i="66"/>
  <c r="J68" i="66"/>
  <c r="E68" i="66" a="1"/>
  <c r="E68" i="66" s="1"/>
  <c r="G68" i="66" s="1"/>
  <c r="H68" i="66" s="1"/>
  <c r="BF10" i="66" s="1"/>
  <c r="K67" i="66"/>
  <c r="J67" i="66"/>
  <c r="E67" i="66" s="1" a="1"/>
  <c r="E67" i="66" s="1"/>
  <c r="G67" i="66" s="1"/>
  <c r="H67" i="66" s="1"/>
  <c r="BE10" i="66" s="1"/>
  <c r="K66" i="66"/>
  <c r="J66" i="66"/>
  <c r="E66" i="66" s="1" a="1"/>
  <c r="E66" i="66" s="1"/>
  <c r="G66" i="66" s="1"/>
  <c r="H66" i="66" s="1"/>
  <c r="BD10" i="66" s="1"/>
  <c r="L65" i="66"/>
  <c r="K65" i="66"/>
  <c r="E65" i="66" s="1" a="1"/>
  <c r="E65" i="66" s="1"/>
  <c r="G65" i="66" s="1"/>
  <c r="H65" i="66" s="1"/>
  <c r="BC10" i="66" s="1"/>
  <c r="J65" i="66"/>
  <c r="L64" i="66"/>
  <c r="K64" i="66"/>
  <c r="J64" i="66"/>
  <c r="L63" i="66"/>
  <c r="K63" i="66"/>
  <c r="J63" i="66"/>
  <c r="L62" i="66"/>
  <c r="K62" i="66"/>
  <c r="J62" i="66"/>
  <c r="E62" i="66" s="1" a="1"/>
  <c r="E62" i="66" s="1"/>
  <c r="G62" i="66" s="1"/>
  <c r="H62" i="66" s="1"/>
  <c r="AZ10" i="66" s="1"/>
  <c r="L61" i="66"/>
  <c r="K61" i="66"/>
  <c r="J61" i="66"/>
  <c r="L60" i="66"/>
  <c r="K60" i="66"/>
  <c r="J60" i="66"/>
  <c r="L59" i="66"/>
  <c r="K59" i="66"/>
  <c r="J59" i="66"/>
  <c r="L58" i="66"/>
  <c r="K58" i="66"/>
  <c r="J58" i="66"/>
  <c r="E58" i="66" a="1"/>
  <c r="E58" i="66" s="1"/>
  <c r="G58" i="66" s="1"/>
  <c r="H58" i="66" s="1"/>
  <c r="L57" i="66"/>
  <c r="K57" i="66"/>
  <c r="J57" i="66"/>
  <c r="L56" i="66"/>
  <c r="K56" i="66"/>
  <c r="J56" i="66"/>
  <c r="L55" i="66"/>
  <c r="K55" i="66"/>
  <c r="J55" i="66"/>
  <c r="L54" i="66"/>
  <c r="K54" i="66"/>
  <c r="J54" i="66"/>
  <c r="E54" i="66" s="1" a="1"/>
  <c r="E54" i="66" s="1"/>
  <c r="G54" i="66" s="1"/>
  <c r="H54" i="66" s="1"/>
  <c r="AR10" i="66" s="1"/>
  <c r="L53" i="66"/>
  <c r="K53" i="66"/>
  <c r="J53" i="66"/>
  <c r="L52" i="66"/>
  <c r="E52" i="66" s="1" a="1"/>
  <c r="E52" i="66" s="1"/>
  <c r="G52" i="66" s="1"/>
  <c r="K52" i="66"/>
  <c r="J52" i="66"/>
  <c r="K51" i="66"/>
  <c r="J51" i="66"/>
  <c r="E51" i="66" s="1" a="1"/>
  <c r="E51" i="66" s="1"/>
  <c r="G51" i="66" s="1"/>
  <c r="H51" i="66" s="1"/>
  <c r="AO10" i="66" s="1"/>
  <c r="K50" i="66"/>
  <c r="J50" i="66"/>
  <c r="E50" i="66" a="1"/>
  <c r="E50" i="66" s="1"/>
  <c r="G50" i="66" s="1"/>
  <c r="H50" i="66" s="1"/>
  <c r="AN10" i="66" s="1"/>
  <c r="L49" i="66"/>
  <c r="K49" i="66"/>
  <c r="J49" i="66"/>
  <c r="L48" i="66"/>
  <c r="K48" i="66"/>
  <c r="J48" i="66"/>
  <c r="L47" i="66"/>
  <c r="K47" i="66"/>
  <c r="E47" i="66" s="1" a="1"/>
  <c r="E47" i="66" s="1"/>
  <c r="G47" i="66" s="1"/>
  <c r="H47" i="66" s="1"/>
  <c r="AK10" i="66" s="1"/>
  <c r="J47" i="66"/>
  <c r="L46" i="66"/>
  <c r="K46" i="66"/>
  <c r="J46" i="66"/>
  <c r="L45" i="66"/>
  <c r="K45" i="66"/>
  <c r="E45" i="66" s="1" a="1"/>
  <c r="E45" i="66" s="1"/>
  <c r="G45" i="66" s="1"/>
  <c r="H45" i="66" s="1"/>
  <c r="AI10" i="66" s="1"/>
  <c r="J45" i="66"/>
  <c r="L44" i="66"/>
  <c r="K44" i="66"/>
  <c r="J44" i="66"/>
  <c r="L43" i="66"/>
  <c r="K43" i="66"/>
  <c r="E43" i="66" s="1" a="1"/>
  <c r="E43" i="66" s="1"/>
  <c r="G43" i="66" s="1"/>
  <c r="H43" i="66" s="1"/>
  <c r="AG10" i="66" s="1"/>
  <c r="J43" i="66"/>
  <c r="L42" i="66"/>
  <c r="K42" i="66"/>
  <c r="J42" i="66"/>
  <c r="L41" i="66"/>
  <c r="K41" i="66"/>
  <c r="E41" i="66" s="1" a="1"/>
  <c r="E41" i="66" s="1"/>
  <c r="G41" i="66" s="1"/>
  <c r="H41" i="66" s="1"/>
  <c r="AE10" i="66" s="1"/>
  <c r="J41" i="66"/>
  <c r="L40" i="66"/>
  <c r="K40" i="66"/>
  <c r="J40" i="66"/>
  <c r="L39" i="66"/>
  <c r="K39" i="66"/>
  <c r="E39" i="66" s="1" a="1"/>
  <c r="E39" i="66" s="1"/>
  <c r="G39" i="66" s="1"/>
  <c r="H39" i="66" s="1"/>
  <c r="AC10" i="66" s="1"/>
  <c r="J39" i="66"/>
  <c r="L38" i="66"/>
  <c r="K38" i="66"/>
  <c r="J38" i="66"/>
  <c r="L37" i="66"/>
  <c r="K37" i="66"/>
  <c r="E37" i="66" s="1" a="1"/>
  <c r="E37" i="66" s="1"/>
  <c r="G37" i="66" s="1"/>
  <c r="H37" i="66" s="1"/>
  <c r="AA10" i="66" s="1"/>
  <c r="J37" i="66"/>
  <c r="L36" i="66"/>
  <c r="K36" i="66"/>
  <c r="J36" i="66"/>
  <c r="L35" i="66"/>
  <c r="K35" i="66"/>
  <c r="E35" i="66" s="1" a="1"/>
  <c r="E35" i="66" s="1"/>
  <c r="G35" i="66" s="1"/>
  <c r="H35" i="66" s="1"/>
  <c r="Y10" i="66" s="1"/>
  <c r="J35" i="66"/>
  <c r="L34" i="66"/>
  <c r="K34" i="66"/>
  <c r="J34" i="66"/>
  <c r="L33" i="66"/>
  <c r="K33" i="66"/>
  <c r="E33" i="66" s="1" a="1"/>
  <c r="E33" i="66" s="1"/>
  <c r="G33" i="66" s="1"/>
  <c r="H33" i="66" s="1"/>
  <c r="W10" i="66" s="1"/>
  <c r="J33" i="66"/>
  <c r="L32" i="66"/>
  <c r="K32" i="66"/>
  <c r="J32" i="66"/>
  <c r="E32" i="66" s="1" a="1"/>
  <c r="E32" i="66" s="1"/>
  <c r="G32" i="66" s="1"/>
  <c r="H32" i="66" s="1"/>
  <c r="V10" i="66" s="1"/>
  <c r="L31" i="66"/>
  <c r="K31" i="66"/>
  <c r="E31" i="66" s="1" a="1"/>
  <c r="E31" i="66" s="1"/>
  <c r="G31" i="66" s="1"/>
  <c r="H31" i="66" s="1"/>
  <c r="U10" i="66" s="1"/>
  <c r="J31" i="66"/>
  <c r="L30" i="66"/>
  <c r="E30" i="66" s="1" a="1"/>
  <c r="E30" i="66" s="1"/>
  <c r="G30" i="66" s="1"/>
  <c r="H30" i="66" s="1"/>
  <c r="T10" i="66" s="1"/>
  <c r="K30" i="66"/>
  <c r="J30" i="66"/>
  <c r="L29" i="66"/>
  <c r="K29" i="66"/>
  <c r="E29" i="66" s="1" a="1"/>
  <c r="E29" i="66" s="1"/>
  <c r="G29" i="66" s="1"/>
  <c r="H29" i="66" s="1"/>
  <c r="S10" i="66" s="1"/>
  <c r="J29" i="66"/>
  <c r="L28" i="66"/>
  <c r="K28" i="66"/>
  <c r="J28" i="66"/>
  <c r="E28" i="66" s="1" a="1"/>
  <c r="E28" i="66" s="1"/>
  <c r="G28" i="66" s="1"/>
  <c r="H28" i="66" s="1"/>
  <c r="R10" i="66" s="1"/>
  <c r="L27" i="66"/>
  <c r="K27" i="66"/>
  <c r="J27" i="66"/>
  <c r="L26" i="66"/>
  <c r="K26" i="66"/>
  <c r="J26" i="66"/>
  <c r="L25" i="66"/>
  <c r="K25" i="66"/>
  <c r="J25" i="66"/>
  <c r="L24" i="66"/>
  <c r="K24" i="66"/>
  <c r="E24" i="66" s="1" a="1"/>
  <c r="E24" i="66" s="1"/>
  <c r="G24" i="66" s="1"/>
  <c r="H24" i="66" s="1"/>
  <c r="N10" i="66" s="1"/>
  <c r="J24" i="66"/>
  <c r="L23" i="66"/>
  <c r="K23" i="66"/>
  <c r="E23" i="66" s="1" a="1"/>
  <c r="E23" i="66" s="1"/>
  <c r="G23" i="66" s="1"/>
  <c r="H23" i="66" s="1"/>
  <c r="M10" i="66" s="1"/>
  <c r="J23" i="66"/>
  <c r="L22" i="66"/>
  <c r="K22" i="66"/>
  <c r="J22" i="66"/>
  <c r="E22" i="66" s="1" a="1"/>
  <c r="E22" i="66" s="1"/>
  <c r="G22" i="66" s="1"/>
  <c r="H22" i="66" s="1"/>
  <c r="L10" i="66" s="1"/>
  <c r="L21" i="66"/>
  <c r="K21" i="66"/>
  <c r="E21" i="66" s="1" a="1"/>
  <c r="E21" i="66" s="1"/>
  <c r="G21" i="66" s="1"/>
  <c r="H21" i="66" s="1"/>
  <c r="K10" i="66" s="1"/>
  <c r="J21" i="66"/>
  <c r="L20" i="66"/>
  <c r="K20" i="66"/>
  <c r="J20" i="66"/>
  <c r="E20" i="66" s="1" a="1"/>
  <c r="E20" i="66" s="1"/>
  <c r="G20" i="66" s="1"/>
  <c r="H20" i="66" s="1"/>
  <c r="J10" i="66" s="1"/>
  <c r="L19" i="66"/>
  <c r="K19" i="66"/>
  <c r="J19" i="66"/>
  <c r="L18" i="66"/>
  <c r="K18" i="66"/>
  <c r="J18" i="66"/>
  <c r="L17" i="66"/>
  <c r="K17" i="66"/>
  <c r="J17" i="66"/>
  <c r="L16" i="66"/>
  <c r="K16" i="66"/>
  <c r="J16" i="66"/>
  <c r="L15" i="66"/>
  <c r="K15" i="66"/>
  <c r="J15" i="66"/>
  <c r="L14" i="66"/>
  <c r="K14" i="66"/>
  <c r="J14" i="66"/>
  <c r="BN10" i="66"/>
  <c r="AV10" i="66"/>
  <c r="E125" i="65"/>
  <c r="E124" i="65"/>
  <c r="E123" i="65"/>
  <c r="E122" i="65"/>
  <c r="E121" i="65"/>
  <c r="E120" i="65"/>
  <c r="E119" i="65"/>
  <c r="E118" i="65"/>
  <c r="E117" i="65"/>
  <c r="E116" i="65"/>
  <c r="E115" i="65"/>
  <c r="E114" i="65"/>
  <c r="E113" i="65"/>
  <c r="E112" i="65"/>
  <c r="E111" i="65"/>
  <c r="E110" i="65"/>
  <c r="E109" i="65"/>
  <c r="E108" i="65"/>
  <c r="E107" i="65"/>
  <c r="E106" i="65"/>
  <c r="E105" i="65"/>
  <c r="E104" i="65"/>
  <c r="E103" i="65"/>
  <c r="E102" i="65"/>
  <c r="E101" i="65"/>
  <c r="E100" i="65"/>
  <c r="E99" i="65"/>
  <c r="E98" i="65"/>
  <c r="E97" i="65"/>
  <c r="E96" i="65"/>
  <c r="E95" i="65"/>
  <c r="E94" i="65"/>
  <c r="E93" i="65"/>
  <c r="E92" i="65"/>
  <c r="K89" i="65"/>
  <c r="J89" i="65"/>
  <c r="E89" i="65" a="1"/>
  <c r="E89" i="65" s="1"/>
  <c r="G89" i="65" s="1"/>
  <c r="H89" i="65" s="1"/>
  <c r="CA10" i="65" s="1"/>
  <c r="K88" i="65"/>
  <c r="E88" i="65" s="1" a="1"/>
  <c r="E88" i="65" s="1"/>
  <c r="G88" i="65" s="1"/>
  <c r="H88" i="65" s="1"/>
  <c r="BZ10" i="65" s="1"/>
  <c r="J88" i="65"/>
  <c r="K87" i="65"/>
  <c r="E87" i="65" s="1" a="1"/>
  <c r="E87" i="65" s="1"/>
  <c r="G87" i="65" s="1"/>
  <c r="H87" i="65" s="1"/>
  <c r="BY10" i="65" s="1"/>
  <c r="J87" i="65"/>
  <c r="L86" i="65"/>
  <c r="K86" i="65"/>
  <c r="J86" i="65"/>
  <c r="K85" i="65"/>
  <c r="J85" i="65"/>
  <c r="L84" i="65"/>
  <c r="K84" i="65"/>
  <c r="J84" i="65"/>
  <c r="K83" i="65"/>
  <c r="J83" i="65"/>
  <c r="L82" i="65"/>
  <c r="K82" i="65"/>
  <c r="J82" i="65"/>
  <c r="K81" i="65"/>
  <c r="J81" i="65"/>
  <c r="L80" i="65"/>
  <c r="K80" i="65"/>
  <c r="J80" i="65"/>
  <c r="K79" i="65"/>
  <c r="J79" i="65"/>
  <c r="K78" i="65"/>
  <c r="J78" i="65"/>
  <c r="E78" i="65" a="1"/>
  <c r="E78" i="65" s="1"/>
  <c r="G78" i="65" s="1"/>
  <c r="H78" i="65" s="1"/>
  <c r="L77" i="65"/>
  <c r="K77" i="65"/>
  <c r="J77" i="65"/>
  <c r="L76" i="65"/>
  <c r="K76" i="65"/>
  <c r="J76" i="65"/>
  <c r="K75" i="65"/>
  <c r="J75" i="65"/>
  <c r="K74" i="65"/>
  <c r="J74" i="65"/>
  <c r="E74" i="65" s="1" a="1"/>
  <c r="E74" i="65" s="1"/>
  <c r="G74" i="65" s="1"/>
  <c r="H74" i="65" s="1"/>
  <c r="BL10" i="65" s="1"/>
  <c r="L73" i="65"/>
  <c r="K73" i="65"/>
  <c r="J73" i="65"/>
  <c r="L72" i="65"/>
  <c r="K72" i="65"/>
  <c r="J72" i="65"/>
  <c r="K71" i="65"/>
  <c r="J71" i="65"/>
  <c r="E71" i="65" a="1"/>
  <c r="E71" i="65" s="1"/>
  <c r="G71" i="65" s="1"/>
  <c r="H71" i="65" s="1"/>
  <c r="BI10" i="65" s="1"/>
  <c r="K70" i="65"/>
  <c r="J70" i="65"/>
  <c r="L69" i="65"/>
  <c r="K69" i="65"/>
  <c r="J69" i="65"/>
  <c r="L68" i="65"/>
  <c r="K68" i="65"/>
  <c r="J68" i="65"/>
  <c r="K67" i="65"/>
  <c r="J67" i="65"/>
  <c r="K66" i="65"/>
  <c r="J66" i="65"/>
  <c r="E66" i="65" s="1" a="1"/>
  <c r="E66" i="65" s="1"/>
  <c r="G66" i="65" s="1"/>
  <c r="H66" i="65" s="1"/>
  <c r="BD10" i="65" s="1"/>
  <c r="L65" i="65"/>
  <c r="K65" i="65"/>
  <c r="J65" i="65"/>
  <c r="L64" i="65"/>
  <c r="E64" i="65" s="1" a="1"/>
  <c r="E64" i="65" s="1"/>
  <c r="G64" i="65" s="1"/>
  <c r="H64" i="65" s="1"/>
  <c r="K64" i="65"/>
  <c r="J64" i="65"/>
  <c r="L63" i="65"/>
  <c r="K63" i="65"/>
  <c r="E63" i="65" s="1" a="1"/>
  <c r="E63" i="65" s="1"/>
  <c r="G63" i="65" s="1"/>
  <c r="H63" i="65" s="1"/>
  <c r="BA10" i="65" s="1"/>
  <c r="J63" i="65"/>
  <c r="L62" i="65"/>
  <c r="K62" i="65"/>
  <c r="J62" i="65"/>
  <c r="E62" i="65" s="1" a="1"/>
  <c r="E62" i="65" s="1"/>
  <c r="G62" i="65" s="1"/>
  <c r="H62" i="65" s="1"/>
  <c r="AZ10" i="65" s="1"/>
  <c r="L61" i="65"/>
  <c r="K61" i="65"/>
  <c r="J61" i="65"/>
  <c r="L60" i="65"/>
  <c r="K60" i="65"/>
  <c r="J60" i="65"/>
  <c r="L59" i="65"/>
  <c r="K59" i="65"/>
  <c r="J59" i="65"/>
  <c r="L58" i="65"/>
  <c r="K58" i="65"/>
  <c r="J58" i="65"/>
  <c r="L57" i="65"/>
  <c r="K57" i="65"/>
  <c r="J57" i="65"/>
  <c r="L56" i="65"/>
  <c r="K56" i="65"/>
  <c r="J56" i="65"/>
  <c r="L55" i="65"/>
  <c r="K55" i="65"/>
  <c r="E55" i="65" s="1" a="1"/>
  <c r="E55" i="65" s="1"/>
  <c r="G55" i="65" s="1"/>
  <c r="H55" i="65" s="1"/>
  <c r="AS10" i="65" s="1"/>
  <c r="J55" i="65"/>
  <c r="L54" i="65"/>
  <c r="K54" i="65"/>
  <c r="J54" i="65"/>
  <c r="E54" i="65" s="1" a="1"/>
  <c r="E54" i="65" s="1"/>
  <c r="G54" i="65" s="1"/>
  <c r="H54" i="65" s="1"/>
  <c r="AR10" i="65" s="1"/>
  <c r="L53" i="65"/>
  <c r="K53" i="65"/>
  <c r="J53" i="65"/>
  <c r="L52" i="65"/>
  <c r="K52" i="65"/>
  <c r="J52" i="65"/>
  <c r="K51" i="65"/>
  <c r="J51" i="65"/>
  <c r="E51" i="65" s="1" a="1"/>
  <c r="E51" i="65" s="1"/>
  <c r="G51" i="65" s="1"/>
  <c r="H51" i="65" s="1"/>
  <c r="AO10" i="65" s="1"/>
  <c r="K50" i="65"/>
  <c r="J50" i="65"/>
  <c r="E50" i="65" s="1" a="1"/>
  <c r="E50" i="65" s="1"/>
  <c r="G50" i="65" s="1"/>
  <c r="H50" i="65" s="1"/>
  <c r="AN10" i="65" s="1"/>
  <c r="L49" i="65"/>
  <c r="K49" i="65"/>
  <c r="J49" i="65"/>
  <c r="L48" i="65"/>
  <c r="K48" i="65"/>
  <c r="E48" i="65" s="1" a="1"/>
  <c r="E48" i="65" s="1"/>
  <c r="G48" i="65" s="1"/>
  <c r="H48" i="65" s="1"/>
  <c r="AL10" i="65" s="1"/>
  <c r="J48" i="65"/>
  <c r="L47" i="65"/>
  <c r="K47" i="65"/>
  <c r="J47" i="65"/>
  <c r="L46" i="65"/>
  <c r="K46" i="65"/>
  <c r="J46" i="65"/>
  <c r="L45" i="65"/>
  <c r="K45" i="65"/>
  <c r="J45" i="65"/>
  <c r="L44" i="65"/>
  <c r="K44" i="65"/>
  <c r="J44" i="65"/>
  <c r="L43" i="65"/>
  <c r="K43" i="65"/>
  <c r="J43" i="65"/>
  <c r="L42" i="65"/>
  <c r="K42" i="65"/>
  <c r="J42" i="65"/>
  <c r="L41" i="65"/>
  <c r="K41" i="65"/>
  <c r="J41" i="65"/>
  <c r="L40" i="65"/>
  <c r="K40" i="65"/>
  <c r="J40" i="65"/>
  <c r="E40" i="65" s="1" a="1"/>
  <c r="E40" i="65" s="1"/>
  <c r="G40" i="65" s="1"/>
  <c r="H40" i="65" s="1"/>
  <c r="AD10" i="65" s="1"/>
  <c r="L39" i="65"/>
  <c r="K39" i="65"/>
  <c r="E39" i="65" s="1" a="1"/>
  <c r="E39" i="65" s="1"/>
  <c r="G39" i="65" s="1"/>
  <c r="H39" i="65" s="1"/>
  <c r="AC10" i="65" s="1"/>
  <c r="J39" i="65"/>
  <c r="L38" i="65"/>
  <c r="K38" i="65"/>
  <c r="J38" i="65"/>
  <c r="L37" i="65"/>
  <c r="K37" i="65"/>
  <c r="J37" i="65"/>
  <c r="L36" i="65"/>
  <c r="K36" i="65"/>
  <c r="J36" i="65"/>
  <c r="L35" i="65"/>
  <c r="K35" i="65"/>
  <c r="J35" i="65"/>
  <c r="L34" i="65"/>
  <c r="K34" i="65"/>
  <c r="J34" i="65"/>
  <c r="L33" i="65"/>
  <c r="K33" i="65"/>
  <c r="J33" i="65"/>
  <c r="L32" i="65"/>
  <c r="K32" i="65"/>
  <c r="J32" i="65"/>
  <c r="L31" i="65"/>
  <c r="K31" i="65"/>
  <c r="E31" i="65" s="1" a="1"/>
  <c r="E31" i="65" s="1"/>
  <c r="G31" i="65" s="1"/>
  <c r="H31" i="65" s="1"/>
  <c r="U10" i="65" s="1"/>
  <c r="J31" i="65"/>
  <c r="L30" i="65"/>
  <c r="K30" i="65"/>
  <c r="J30" i="65"/>
  <c r="E30" i="65" s="1" a="1"/>
  <c r="E30" i="65" s="1"/>
  <c r="G30" i="65" s="1"/>
  <c r="H30" i="65" s="1"/>
  <c r="T10" i="65" s="1"/>
  <c r="L29" i="65"/>
  <c r="K29" i="65"/>
  <c r="E29" i="65" s="1" a="1"/>
  <c r="E29" i="65" s="1"/>
  <c r="G29" i="65" s="1"/>
  <c r="H29" i="65" s="1"/>
  <c r="S10" i="65" s="1"/>
  <c r="J29" i="65"/>
  <c r="L28" i="65"/>
  <c r="K28" i="65"/>
  <c r="J28" i="65"/>
  <c r="L27" i="65"/>
  <c r="K27" i="65"/>
  <c r="J27" i="65"/>
  <c r="L26" i="65"/>
  <c r="K26" i="65"/>
  <c r="J26" i="65"/>
  <c r="L25" i="65"/>
  <c r="K25" i="65"/>
  <c r="J25" i="65"/>
  <c r="L24" i="65"/>
  <c r="K24" i="65"/>
  <c r="J24" i="65"/>
  <c r="E24" i="65" s="1" a="1"/>
  <c r="E24" i="65" s="1"/>
  <c r="G24" i="65" s="1"/>
  <c r="H24" i="65" s="1"/>
  <c r="N10" i="65" s="1"/>
  <c r="L23" i="65"/>
  <c r="K23" i="65"/>
  <c r="J23" i="65"/>
  <c r="L22" i="65"/>
  <c r="K22" i="65"/>
  <c r="J22" i="65"/>
  <c r="L21" i="65"/>
  <c r="K21" i="65"/>
  <c r="J21" i="65"/>
  <c r="L20" i="65"/>
  <c r="K20" i="65"/>
  <c r="J20" i="65"/>
  <c r="L19" i="65"/>
  <c r="K19" i="65"/>
  <c r="J19" i="65"/>
  <c r="L18" i="65"/>
  <c r="K18" i="65"/>
  <c r="J18" i="65"/>
  <c r="L17" i="65"/>
  <c r="K17" i="65"/>
  <c r="J17" i="65"/>
  <c r="L16" i="65"/>
  <c r="K16" i="65"/>
  <c r="J16" i="65"/>
  <c r="L15" i="65"/>
  <c r="K15" i="65"/>
  <c r="J15" i="65"/>
  <c r="L14" i="65"/>
  <c r="K14" i="65"/>
  <c r="J14" i="65"/>
  <c r="BP10" i="65"/>
  <c r="BB10" i="65"/>
  <c r="E125" i="64"/>
  <c r="E124" i="64"/>
  <c r="E123" i="64"/>
  <c r="E122" i="64"/>
  <c r="E121" i="64"/>
  <c r="E120" i="64"/>
  <c r="E119" i="64"/>
  <c r="E118" i="64"/>
  <c r="E117" i="64"/>
  <c r="E116" i="64"/>
  <c r="E115" i="64"/>
  <c r="E114" i="64"/>
  <c r="E113" i="64"/>
  <c r="E112" i="64"/>
  <c r="E111" i="64"/>
  <c r="E110" i="64"/>
  <c r="E109" i="64"/>
  <c r="E108" i="64"/>
  <c r="E107" i="64"/>
  <c r="E106" i="64"/>
  <c r="E105" i="64"/>
  <c r="E104" i="64"/>
  <c r="E103" i="64"/>
  <c r="E102" i="64"/>
  <c r="E101" i="64"/>
  <c r="E100" i="64"/>
  <c r="E99" i="64"/>
  <c r="E98" i="64"/>
  <c r="E97" i="64"/>
  <c r="E96" i="64"/>
  <c r="E95" i="64"/>
  <c r="E94" i="64"/>
  <c r="E93" i="64"/>
  <c r="E92" i="64"/>
  <c r="K89" i="64"/>
  <c r="J89" i="64"/>
  <c r="E89" i="64" s="1" a="1"/>
  <c r="E89" i="64" s="1"/>
  <c r="G89" i="64" s="1"/>
  <c r="H89" i="64" s="1"/>
  <c r="CA10" i="64" s="1"/>
  <c r="K88" i="64"/>
  <c r="J88" i="64"/>
  <c r="E88" i="64" s="1" a="1"/>
  <c r="E88" i="64" s="1"/>
  <c r="G88" i="64" s="1"/>
  <c r="H88" i="64" s="1"/>
  <c r="BZ10" i="64" s="1"/>
  <c r="K87" i="64"/>
  <c r="E87" i="64" s="1" a="1"/>
  <c r="E87" i="64" s="1"/>
  <c r="G87" i="64" s="1"/>
  <c r="H87" i="64" s="1"/>
  <c r="BY10" i="64" s="1"/>
  <c r="J87" i="64"/>
  <c r="L86" i="64"/>
  <c r="K86" i="64"/>
  <c r="J86" i="64"/>
  <c r="K85" i="64"/>
  <c r="J85" i="64"/>
  <c r="L84" i="64"/>
  <c r="K84" i="64"/>
  <c r="J84" i="64"/>
  <c r="K83" i="64"/>
  <c r="J83" i="64"/>
  <c r="E83" i="64" a="1"/>
  <c r="E83" i="64" s="1"/>
  <c r="G83" i="64" s="1"/>
  <c r="H83" i="64" s="1"/>
  <c r="L82" i="64"/>
  <c r="K82" i="64"/>
  <c r="J82" i="64"/>
  <c r="K81" i="64"/>
  <c r="E81" i="64" s="1" a="1"/>
  <c r="E81" i="64" s="1"/>
  <c r="G81" i="64" s="1"/>
  <c r="H81" i="64" s="1"/>
  <c r="BS10" i="64" s="1"/>
  <c r="J81" i="64"/>
  <c r="L80" i="64"/>
  <c r="K80" i="64"/>
  <c r="J80" i="64"/>
  <c r="K79" i="64"/>
  <c r="J79" i="64"/>
  <c r="K78" i="64"/>
  <c r="J78" i="64"/>
  <c r="L77" i="64"/>
  <c r="K77" i="64"/>
  <c r="J77" i="64"/>
  <c r="L76" i="64"/>
  <c r="K76" i="64"/>
  <c r="J76" i="64"/>
  <c r="K75" i="64"/>
  <c r="J75" i="64"/>
  <c r="E75" i="64" s="1" a="1"/>
  <c r="E75" i="64" s="1"/>
  <c r="G75" i="64" s="1"/>
  <c r="H75" i="64" s="1"/>
  <c r="BM10" i="64" s="1"/>
  <c r="K74" i="64"/>
  <c r="J74" i="64"/>
  <c r="E74" i="64" s="1" a="1"/>
  <c r="E74" i="64" s="1"/>
  <c r="G74" i="64" s="1"/>
  <c r="H74" i="64" s="1"/>
  <c r="BL10" i="64" s="1"/>
  <c r="L73" i="64"/>
  <c r="K73" i="64"/>
  <c r="J73" i="64"/>
  <c r="L72" i="64"/>
  <c r="K72" i="64"/>
  <c r="J72" i="64"/>
  <c r="K71" i="64"/>
  <c r="J71" i="64"/>
  <c r="E71" i="64" a="1"/>
  <c r="E71" i="64" s="1"/>
  <c r="G71" i="64" s="1"/>
  <c r="H71" i="64" s="1"/>
  <c r="K70" i="64"/>
  <c r="J70" i="64"/>
  <c r="E70" i="64" s="1" a="1"/>
  <c r="E70" i="64" s="1"/>
  <c r="G70" i="64" s="1"/>
  <c r="H70" i="64" s="1"/>
  <c r="BH10" i="64" s="1"/>
  <c r="L69" i="64"/>
  <c r="K69" i="64"/>
  <c r="J69" i="64"/>
  <c r="L68" i="64"/>
  <c r="K68" i="64"/>
  <c r="J68" i="64"/>
  <c r="E68" i="64" s="1" a="1"/>
  <c r="E68" i="64" s="1"/>
  <c r="G68" i="64" s="1"/>
  <c r="H68" i="64" s="1"/>
  <c r="BF10" i="64" s="1"/>
  <c r="K67" i="64"/>
  <c r="J67" i="64"/>
  <c r="E67" i="64" s="1" a="1"/>
  <c r="E67" i="64" s="1"/>
  <c r="G67" i="64" s="1"/>
  <c r="H67" i="64" s="1"/>
  <c r="BE10" i="64" s="1"/>
  <c r="K66" i="64"/>
  <c r="J66" i="64"/>
  <c r="E66" i="64" s="1" a="1"/>
  <c r="E66" i="64" s="1"/>
  <c r="G66" i="64" s="1"/>
  <c r="H66" i="64" s="1"/>
  <c r="BD10" i="64" s="1"/>
  <c r="L65" i="64"/>
  <c r="K65" i="64"/>
  <c r="J65" i="64"/>
  <c r="L64" i="64"/>
  <c r="K64" i="64"/>
  <c r="J64" i="64"/>
  <c r="L63" i="64"/>
  <c r="K63" i="64"/>
  <c r="J63" i="64"/>
  <c r="L62" i="64"/>
  <c r="K62" i="64"/>
  <c r="J62" i="64"/>
  <c r="L61" i="64"/>
  <c r="K61" i="64"/>
  <c r="J61" i="64"/>
  <c r="L60" i="64"/>
  <c r="K60" i="64"/>
  <c r="J60" i="64"/>
  <c r="L59" i="64"/>
  <c r="K59" i="64"/>
  <c r="J59" i="64"/>
  <c r="L58" i="64"/>
  <c r="K58" i="64"/>
  <c r="J58" i="64"/>
  <c r="L57" i="64"/>
  <c r="K57" i="64"/>
  <c r="J57" i="64"/>
  <c r="L56" i="64"/>
  <c r="K56" i="64"/>
  <c r="J56" i="64"/>
  <c r="L55" i="64"/>
  <c r="K55" i="64"/>
  <c r="J55" i="64"/>
  <c r="L54" i="64"/>
  <c r="K54" i="64"/>
  <c r="J54" i="64"/>
  <c r="L53" i="64"/>
  <c r="K53" i="64"/>
  <c r="J53" i="64"/>
  <c r="L52" i="64"/>
  <c r="K52" i="64"/>
  <c r="J52" i="64"/>
  <c r="K51" i="64"/>
  <c r="J51" i="64"/>
  <c r="E51" i="64" s="1" a="1"/>
  <c r="E51" i="64" s="1"/>
  <c r="G51" i="64" s="1"/>
  <c r="H51" i="64" s="1"/>
  <c r="AO10" i="64" s="1"/>
  <c r="K50" i="64"/>
  <c r="J50" i="64"/>
  <c r="E50" i="64" s="1" a="1"/>
  <c r="E50" i="64" s="1"/>
  <c r="G50" i="64" s="1"/>
  <c r="H50" i="64" s="1"/>
  <c r="AN10" i="64" s="1"/>
  <c r="L49" i="64"/>
  <c r="K49" i="64"/>
  <c r="J49" i="64"/>
  <c r="L48" i="64"/>
  <c r="K48" i="64"/>
  <c r="J48" i="64"/>
  <c r="L47" i="64"/>
  <c r="K47" i="64"/>
  <c r="E47" i="64" s="1" a="1"/>
  <c r="E47" i="64" s="1"/>
  <c r="G47" i="64" s="1"/>
  <c r="H47" i="64" s="1"/>
  <c r="J47" i="64"/>
  <c r="L46" i="64"/>
  <c r="K46" i="64"/>
  <c r="J46" i="64"/>
  <c r="L45" i="64"/>
  <c r="K45" i="64"/>
  <c r="J45" i="64"/>
  <c r="L44" i="64"/>
  <c r="K44" i="64"/>
  <c r="J44" i="64"/>
  <c r="L43" i="64"/>
  <c r="K43" i="64"/>
  <c r="J43" i="64"/>
  <c r="L42" i="64"/>
  <c r="K42" i="64"/>
  <c r="J42" i="64"/>
  <c r="L41" i="64"/>
  <c r="K41" i="64"/>
  <c r="E41" i="64" s="1" a="1"/>
  <c r="E41" i="64" s="1"/>
  <c r="G41" i="64" s="1"/>
  <c r="H41" i="64" s="1"/>
  <c r="AE10" i="64" s="1"/>
  <c r="J41" i="64"/>
  <c r="L40" i="64"/>
  <c r="K40" i="64"/>
  <c r="J40" i="64"/>
  <c r="L39" i="64"/>
  <c r="K39" i="64"/>
  <c r="E39" i="64" s="1" a="1"/>
  <c r="E39" i="64" s="1"/>
  <c r="G39" i="64" s="1"/>
  <c r="H39" i="64" s="1"/>
  <c r="AC10" i="64" s="1"/>
  <c r="J39" i="64"/>
  <c r="L38" i="64"/>
  <c r="K38" i="64"/>
  <c r="J38" i="64"/>
  <c r="L37" i="64"/>
  <c r="K37" i="64"/>
  <c r="E37" i="64" s="1" a="1"/>
  <c r="E37" i="64" s="1"/>
  <c r="G37" i="64" s="1"/>
  <c r="H37" i="64" s="1"/>
  <c r="AA10" i="64" s="1"/>
  <c r="J37" i="64"/>
  <c r="L36" i="64"/>
  <c r="K36" i="64"/>
  <c r="J36" i="64"/>
  <c r="L35" i="64"/>
  <c r="K35" i="64"/>
  <c r="E35" i="64" s="1" a="1"/>
  <c r="E35" i="64" s="1"/>
  <c r="G35" i="64" s="1"/>
  <c r="H35" i="64" s="1"/>
  <c r="Y10" i="64" s="1"/>
  <c r="J35" i="64"/>
  <c r="L34" i="64"/>
  <c r="K34" i="64"/>
  <c r="J34" i="64"/>
  <c r="E34" i="64" s="1" a="1"/>
  <c r="E34" i="64" s="1"/>
  <c r="G34" i="64" s="1"/>
  <c r="H34" i="64" s="1"/>
  <c r="X10" i="64" s="1"/>
  <c r="L33" i="64"/>
  <c r="K33" i="64"/>
  <c r="J33" i="64"/>
  <c r="L32" i="64"/>
  <c r="K32" i="64"/>
  <c r="J32" i="64"/>
  <c r="L31" i="64"/>
  <c r="K31" i="64"/>
  <c r="J31" i="64"/>
  <c r="L30" i="64"/>
  <c r="K30" i="64"/>
  <c r="J30" i="64"/>
  <c r="L29" i="64"/>
  <c r="K29" i="64"/>
  <c r="J29" i="64"/>
  <c r="L28" i="64"/>
  <c r="K28" i="64"/>
  <c r="J28" i="64"/>
  <c r="L27" i="64"/>
  <c r="K27" i="64"/>
  <c r="J27" i="64"/>
  <c r="L26" i="64"/>
  <c r="K26" i="64"/>
  <c r="J26" i="64"/>
  <c r="E26" i="64" s="1" a="1"/>
  <c r="E26" i="64" s="1"/>
  <c r="G26" i="64" s="1"/>
  <c r="H26" i="64" s="1"/>
  <c r="P10" i="64" s="1"/>
  <c r="L25" i="64"/>
  <c r="K25" i="64"/>
  <c r="J25" i="64"/>
  <c r="L24" i="64"/>
  <c r="K24" i="64"/>
  <c r="J24" i="64"/>
  <c r="L23" i="64"/>
  <c r="K23" i="64"/>
  <c r="J23" i="64"/>
  <c r="L22" i="64"/>
  <c r="K22" i="64"/>
  <c r="J22" i="64"/>
  <c r="L21" i="64"/>
  <c r="K21" i="64"/>
  <c r="J21" i="64"/>
  <c r="L20" i="64"/>
  <c r="K20" i="64"/>
  <c r="J20" i="64"/>
  <c r="L19" i="64"/>
  <c r="K19" i="64"/>
  <c r="J19" i="64"/>
  <c r="L18" i="64"/>
  <c r="K18" i="64"/>
  <c r="J18" i="64"/>
  <c r="L17" i="64"/>
  <c r="K17" i="64"/>
  <c r="J17" i="64"/>
  <c r="L16" i="64"/>
  <c r="K16" i="64"/>
  <c r="J16" i="64"/>
  <c r="L15" i="64"/>
  <c r="K15" i="64"/>
  <c r="J15" i="64"/>
  <c r="L14" i="64"/>
  <c r="K14" i="64"/>
  <c r="J14" i="64"/>
  <c r="BU10" i="64"/>
  <c r="BI10" i="64"/>
  <c r="AK10" i="64"/>
  <c r="E125" i="63"/>
  <c r="E124" i="63"/>
  <c r="E123" i="63"/>
  <c r="E122" i="63"/>
  <c r="E121" i="63"/>
  <c r="E120" i="63"/>
  <c r="E119" i="63"/>
  <c r="E118" i="63"/>
  <c r="E117" i="63"/>
  <c r="E116" i="63"/>
  <c r="E115" i="63"/>
  <c r="E114" i="63"/>
  <c r="E113" i="63"/>
  <c r="E112" i="63"/>
  <c r="E111" i="63"/>
  <c r="E110" i="63"/>
  <c r="E109" i="63"/>
  <c r="E108" i="63"/>
  <c r="E107" i="63"/>
  <c r="E106" i="63"/>
  <c r="E105" i="63"/>
  <c r="E104" i="63"/>
  <c r="E103" i="63"/>
  <c r="E102" i="63"/>
  <c r="E101" i="63"/>
  <c r="E100" i="63"/>
  <c r="E99" i="63"/>
  <c r="E98" i="63"/>
  <c r="E97" i="63"/>
  <c r="E96" i="63"/>
  <c r="E95" i="63"/>
  <c r="E94" i="63"/>
  <c r="E93" i="63"/>
  <c r="E92" i="63"/>
  <c r="K89" i="63"/>
  <c r="J89" i="63"/>
  <c r="E89" i="63" s="1" a="1"/>
  <c r="E89" i="63" s="1"/>
  <c r="G89" i="63" s="1"/>
  <c r="H89" i="63" s="1"/>
  <c r="CA10" i="63" s="1"/>
  <c r="K88" i="63"/>
  <c r="J88" i="63"/>
  <c r="E88" i="63" a="1"/>
  <c r="E88" i="63" s="1"/>
  <c r="G88" i="63" s="1"/>
  <c r="H88" i="63" s="1"/>
  <c r="K87" i="63"/>
  <c r="E87" i="63" s="1" a="1"/>
  <c r="E87" i="63" s="1"/>
  <c r="G87" i="63" s="1"/>
  <c r="H87" i="63" s="1"/>
  <c r="BY10" i="63" s="1"/>
  <c r="J87" i="63"/>
  <c r="L86" i="63"/>
  <c r="K86" i="63"/>
  <c r="J86" i="63"/>
  <c r="K85" i="63"/>
  <c r="J85" i="63"/>
  <c r="L84" i="63"/>
  <c r="K84" i="63"/>
  <c r="J84" i="63"/>
  <c r="K83" i="63"/>
  <c r="J83" i="63"/>
  <c r="E83" i="63" a="1"/>
  <c r="E83" i="63" s="1"/>
  <c r="G83" i="63" s="1"/>
  <c r="H83" i="63" s="1"/>
  <c r="BU10" i="63" s="1"/>
  <c r="L82" i="63"/>
  <c r="K82" i="63"/>
  <c r="J82" i="63"/>
  <c r="K81" i="63"/>
  <c r="E81" i="63" s="1" a="1"/>
  <c r="E81" i="63" s="1"/>
  <c r="G81" i="63" s="1"/>
  <c r="H81" i="63" s="1"/>
  <c r="BS10" i="63" s="1"/>
  <c r="J81" i="63"/>
  <c r="L80" i="63"/>
  <c r="K80" i="63"/>
  <c r="J80" i="63"/>
  <c r="K79" i="63"/>
  <c r="J79" i="63"/>
  <c r="K78" i="63"/>
  <c r="J78" i="63"/>
  <c r="L77" i="63"/>
  <c r="K77" i="63"/>
  <c r="J77" i="63"/>
  <c r="L76" i="63"/>
  <c r="K76" i="63"/>
  <c r="J76" i="63"/>
  <c r="K75" i="63"/>
  <c r="J75" i="63"/>
  <c r="E75" i="63" s="1" a="1"/>
  <c r="E75" i="63" s="1"/>
  <c r="G75" i="63" s="1"/>
  <c r="H75" i="63" s="1"/>
  <c r="BM10" i="63" s="1"/>
  <c r="K74" i="63"/>
  <c r="J74" i="63"/>
  <c r="E74" i="63" s="1" a="1"/>
  <c r="E74" i="63" s="1"/>
  <c r="G74" i="63" s="1"/>
  <c r="H74" i="63" s="1"/>
  <c r="BL10" i="63" s="1"/>
  <c r="L73" i="63"/>
  <c r="K73" i="63"/>
  <c r="J73" i="63"/>
  <c r="L72" i="63"/>
  <c r="K72" i="63"/>
  <c r="J72" i="63"/>
  <c r="K71" i="63"/>
  <c r="J71" i="63"/>
  <c r="E71" i="63" a="1"/>
  <c r="E71" i="63" s="1"/>
  <c r="G71" i="63" s="1"/>
  <c r="H71" i="63" s="1"/>
  <c r="K70" i="63"/>
  <c r="J70" i="63"/>
  <c r="E70" i="63" s="1" a="1"/>
  <c r="E70" i="63" s="1"/>
  <c r="G70" i="63" s="1"/>
  <c r="H70" i="63" s="1"/>
  <c r="BH10" i="63" s="1"/>
  <c r="L69" i="63"/>
  <c r="K69" i="63"/>
  <c r="J69" i="63"/>
  <c r="L68" i="63"/>
  <c r="K68" i="63"/>
  <c r="J68" i="63"/>
  <c r="E68" i="63" s="1" a="1"/>
  <c r="E68" i="63" s="1"/>
  <c r="G68" i="63" s="1"/>
  <c r="H68" i="63" s="1"/>
  <c r="BF10" i="63" s="1"/>
  <c r="K67" i="63"/>
  <c r="J67" i="63"/>
  <c r="E67" i="63" s="1" a="1"/>
  <c r="E67" i="63" s="1"/>
  <c r="G67" i="63" s="1"/>
  <c r="H67" i="63" s="1"/>
  <c r="BE10" i="63" s="1"/>
  <c r="K66" i="63"/>
  <c r="J66" i="63"/>
  <c r="E66" i="63" s="1" a="1"/>
  <c r="E66" i="63" s="1"/>
  <c r="G66" i="63" s="1"/>
  <c r="H66" i="63" s="1"/>
  <c r="BD10" i="63" s="1"/>
  <c r="L65" i="63"/>
  <c r="K65" i="63"/>
  <c r="J65" i="63"/>
  <c r="L64" i="63"/>
  <c r="K64" i="63"/>
  <c r="J64" i="63"/>
  <c r="L63" i="63"/>
  <c r="K63" i="63"/>
  <c r="J63" i="63"/>
  <c r="L62" i="63"/>
  <c r="K62" i="63"/>
  <c r="J62" i="63"/>
  <c r="L61" i="63"/>
  <c r="K61" i="63"/>
  <c r="J61" i="63"/>
  <c r="L60" i="63"/>
  <c r="K60" i="63"/>
  <c r="J60" i="63"/>
  <c r="L59" i="63"/>
  <c r="K59" i="63"/>
  <c r="J59" i="63"/>
  <c r="L58" i="63"/>
  <c r="K58" i="63"/>
  <c r="J58" i="63"/>
  <c r="L57" i="63"/>
  <c r="K57" i="63"/>
  <c r="J57" i="63"/>
  <c r="L56" i="63"/>
  <c r="K56" i="63"/>
  <c r="J56" i="63"/>
  <c r="L55" i="63"/>
  <c r="K55" i="63"/>
  <c r="J55" i="63"/>
  <c r="L54" i="63"/>
  <c r="K54" i="63"/>
  <c r="J54" i="63"/>
  <c r="L53" i="63"/>
  <c r="K53" i="63"/>
  <c r="J53" i="63"/>
  <c r="L52" i="63"/>
  <c r="K52" i="63"/>
  <c r="J52" i="63"/>
  <c r="K51" i="63"/>
  <c r="E51" i="63" s="1" a="1"/>
  <c r="E51" i="63" s="1"/>
  <c r="G51" i="63" s="1"/>
  <c r="H51" i="63" s="1"/>
  <c r="AO10" i="63" s="1"/>
  <c r="J51" i="63"/>
  <c r="K50" i="63"/>
  <c r="J50" i="63"/>
  <c r="E50" i="63" s="1" a="1"/>
  <c r="E50" i="63" s="1"/>
  <c r="G50" i="63" s="1"/>
  <c r="H50" i="63" s="1"/>
  <c r="AN10" i="63" s="1"/>
  <c r="L49" i="63"/>
  <c r="K49" i="63"/>
  <c r="J49" i="63"/>
  <c r="L48" i="63"/>
  <c r="K48" i="63"/>
  <c r="J48" i="63"/>
  <c r="L47" i="63"/>
  <c r="K47" i="63"/>
  <c r="E47" i="63" s="1" a="1"/>
  <c r="E47" i="63" s="1"/>
  <c r="G47" i="63" s="1"/>
  <c r="H47" i="63" s="1"/>
  <c r="AK10" i="63" s="1"/>
  <c r="J47" i="63"/>
  <c r="L46" i="63"/>
  <c r="K46" i="63"/>
  <c r="J46" i="63"/>
  <c r="L45" i="63"/>
  <c r="K45" i="63"/>
  <c r="J45" i="63"/>
  <c r="L44" i="63"/>
  <c r="K44" i="63"/>
  <c r="J44" i="63"/>
  <c r="L43" i="63"/>
  <c r="K43" i="63"/>
  <c r="J43" i="63"/>
  <c r="L42" i="63"/>
  <c r="K42" i="63"/>
  <c r="J42" i="63"/>
  <c r="L41" i="63"/>
  <c r="K41" i="63"/>
  <c r="J41" i="63"/>
  <c r="L40" i="63"/>
  <c r="K40" i="63"/>
  <c r="J40" i="63"/>
  <c r="L39" i="63"/>
  <c r="K39" i="63"/>
  <c r="J39" i="63"/>
  <c r="L38" i="63"/>
  <c r="K38" i="63"/>
  <c r="J38" i="63"/>
  <c r="L37" i="63"/>
  <c r="K37" i="63"/>
  <c r="J37" i="63"/>
  <c r="L36" i="63"/>
  <c r="E36" i="63" s="1" a="1"/>
  <c r="E36" i="63" s="1"/>
  <c r="G36" i="63" s="1"/>
  <c r="H36" i="63" s="1"/>
  <c r="Z10" i="63" s="1"/>
  <c r="K36" i="63"/>
  <c r="J36" i="63"/>
  <c r="L35" i="63"/>
  <c r="K35" i="63"/>
  <c r="J35" i="63"/>
  <c r="L34" i="63"/>
  <c r="K34" i="63"/>
  <c r="J34" i="63"/>
  <c r="L33" i="63"/>
  <c r="K33" i="63"/>
  <c r="J33" i="63"/>
  <c r="L32" i="63"/>
  <c r="K32" i="63"/>
  <c r="J32" i="63"/>
  <c r="E32" i="63" s="1" a="1"/>
  <c r="E32" i="63" s="1"/>
  <c r="G32" i="63" s="1"/>
  <c r="H32" i="63" s="1"/>
  <c r="V10" i="63" s="1"/>
  <c r="L31" i="63"/>
  <c r="K31" i="63"/>
  <c r="J31" i="63"/>
  <c r="L30" i="63"/>
  <c r="K30" i="63"/>
  <c r="J30" i="63"/>
  <c r="L29" i="63"/>
  <c r="K29" i="63"/>
  <c r="J29" i="63"/>
  <c r="L28" i="63"/>
  <c r="K28" i="63"/>
  <c r="J28" i="63"/>
  <c r="E28" i="63" s="1" a="1"/>
  <c r="E28" i="63" s="1"/>
  <c r="G28" i="63" s="1"/>
  <c r="H28" i="63" s="1"/>
  <c r="R10" i="63" s="1"/>
  <c r="L27" i="63"/>
  <c r="K27" i="63"/>
  <c r="J27" i="63"/>
  <c r="L26" i="63"/>
  <c r="K26" i="63"/>
  <c r="J26" i="63"/>
  <c r="L25" i="63"/>
  <c r="K25" i="63"/>
  <c r="J25" i="63"/>
  <c r="L24" i="63"/>
  <c r="K24" i="63"/>
  <c r="J24" i="63"/>
  <c r="E24" i="63" a="1"/>
  <c r="E24" i="63" s="1"/>
  <c r="G24" i="63" s="1"/>
  <c r="H24" i="63" s="1"/>
  <c r="N10" i="63" s="1"/>
  <c r="L23" i="63"/>
  <c r="K23" i="63"/>
  <c r="J23" i="63"/>
  <c r="L22" i="63"/>
  <c r="K22" i="63"/>
  <c r="J22" i="63"/>
  <c r="L21" i="63"/>
  <c r="K21" i="63"/>
  <c r="J21" i="63"/>
  <c r="L20" i="63"/>
  <c r="K20" i="63"/>
  <c r="J20" i="63"/>
  <c r="E20" i="63" s="1" a="1"/>
  <c r="E20" i="63" s="1"/>
  <c r="G20" i="63" s="1"/>
  <c r="H20" i="63" s="1"/>
  <c r="J10" i="63" s="1"/>
  <c r="L19" i="63"/>
  <c r="K19" i="63"/>
  <c r="J19" i="63"/>
  <c r="L18" i="63"/>
  <c r="K18" i="63"/>
  <c r="J18" i="63"/>
  <c r="L17" i="63"/>
  <c r="K17" i="63"/>
  <c r="J17" i="63"/>
  <c r="L16" i="63"/>
  <c r="K16" i="63"/>
  <c r="J16" i="63"/>
  <c r="E16" i="63" s="1" a="1"/>
  <c r="E16" i="63" s="1"/>
  <c r="G16" i="63" s="1"/>
  <c r="H16" i="63" s="1"/>
  <c r="F10" i="63" s="1"/>
  <c r="L15" i="63"/>
  <c r="K15" i="63"/>
  <c r="J15" i="63"/>
  <c r="L14" i="63"/>
  <c r="E14" i="63" s="1" a="1"/>
  <c r="E14" i="63" s="1"/>
  <c r="G14" i="63" s="1"/>
  <c r="K14" i="63"/>
  <c r="J14" i="63"/>
  <c r="BZ10" i="63"/>
  <c r="BI10" i="63"/>
  <c r="E57" i="63" l="1" a="1"/>
  <c r="E57" i="63" s="1"/>
  <c r="G57" i="63" s="1"/>
  <c r="H57" i="63" s="1"/>
  <c r="AU10" i="63" s="1"/>
  <c r="E78" i="63" a="1"/>
  <c r="E78" i="63" s="1"/>
  <c r="G78" i="63" s="1"/>
  <c r="H78" i="63" s="1"/>
  <c r="BP10" i="63" s="1"/>
  <c r="E29" i="63" a="1"/>
  <c r="E29" i="63" s="1"/>
  <c r="G29" i="63" s="1"/>
  <c r="H29" i="63" s="1"/>
  <c r="S10" i="63" s="1"/>
  <c r="E22" i="63" a="1"/>
  <c r="E22" i="63" s="1"/>
  <c r="G22" i="63" s="1"/>
  <c r="H22" i="63" s="1"/>
  <c r="L10" i="63" s="1"/>
  <c r="E44" i="63" a="1"/>
  <c r="E44" i="63" s="1"/>
  <c r="G44" i="63" s="1"/>
  <c r="H44" i="63" s="1"/>
  <c r="AH10" i="63" s="1"/>
  <c r="E48" i="63" a="1"/>
  <c r="E48" i="63" s="1"/>
  <c r="G48" i="63" s="1"/>
  <c r="H48" i="63" s="1"/>
  <c r="AL10" i="63" s="1"/>
  <c r="E76" i="63" a="1"/>
  <c r="E76" i="63" s="1"/>
  <c r="G76" i="63" s="1"/>
  <c r="H76" i="63" s="1"/>
  <c r="BN10" i="63" s="1"/>
  <c r="E77" i="63" a="1"/>
  <c r="E77" i="63" s="1"/>
  <c r="G77" i="63" s="1"/>
  <c r="H77" i="63" s="1"/>
  <c r="BO10" i="63" s="1"/>
  <c r="E79" i="63" a="1"/>
  <c r="E79" i="63" s="1"/>
  <c r="G79" i="63" s="1"/>
  <c r="H79" i="63" s="1"/>
  <c r="BQ10" i="63" s="1"/>
  <c r="E15" i="63" a="1"/>
  <c r="E15" i="63" s="1"/>
  <c r="G15" i="63" s="1"/>
  <c r="H15" i="63" s="1"/>
  <c r="E10" i="63" s="1"/>
  <c r="E31" i="63" a="1"/>
  <c r="E31" i="63" s="1"/>
  <c r="G31" i="63" s="1"/>
  <c r="H31" i="63" s="1"/>
  <c r="U10" i="63" s="1"/>
  <c r="E54" i="63" a="1"/>
  <c r="E54" i="63" s="1"/>
  <c r="G54" i="63" s="1"/>
  <c r="H54" i="63" s="1"/>
  <c r="AR10" i="63" s="1"/>
  <c r="E58" i="63" a="1"/>
  <c r="E58" i="63" s="1"/>
  <c r="G58" i="63" s="1"/>
  <c r="H58" i="63" s="1"/>
  <c r="AV10" i="63" s="1"/>
  <c r="E60" i="63" a="1"/>
  <c r="E60" i="63" s="1"/>
  <c r="G60" i="63" s="1"/>
  <c r="H60" i="63" s="1"/>
  <c r="AX10" i="63" s="1"/>
  <c r="E62" i="63" a="1"/>
  <c r="E62" i="63" s="1"/>
  <c r="G62" i="63" s="1"/>
  <c r="H62" i="63" s="1"/>
  <c r="AZ10" i="63" s="1"/>
  <c r="E63" i="63" a="1"/>
  <c r="E63" i="63" s="1"/>
  <c r="G63" i="63" s="1"/>
  <c r="H63" i="63" s="1"/>
  <c r="BA10" i="63" s="1"/>
  <c r="E64" i="63" a="1"/>
  <c r="E64" i="63" s="1"/>
  <c r="G64" i="63" s="1"/>
  <c r="H64" i="63" s="1"/>
  <c r="BB10" i="63" s="1"/>
  <c r="E84" i="63" a="1"/>
  <c r="E84" i="63" s="1"/>
  <c r="G84" i="63" s="1"/>
  <c r="H84" i="63" s="1"/>
  <c r="BV10" i="63" s="1"/>
  <c r="E14" i="67" a="1"/>
  <c r="E14" i="67" s="1"/>
  <c r="G14" i="67" s="1"/>
  <c r="E24" i="67" a="1"/>
  <c r="E24" i="67" s="1"/>
  <c r="G24" i="67" s="1"/>
  <c r="H24" i="67" s="1"/>
  <c r="N10" i="67" s="1"/>
  <c r="E29" i="67" a="1"/>
  <c r="E29" i="67" s="1"/>
  <c r="G29" i="67" s="1"/>
  <c r="H29" i="67" s="1"/>
  <c r="S10" i="67" s="1"/>
  <c r="E33" i="67" a="1"/>
  <c r="E33" i="67" s="1"/>
  <c r="G33" i="67" s="1"/>
  <c r="H33" i="67" s="1"/>
  <c r="W10" i="67" s="1"/>
  <c r="E37" i="67" a="1"/>
  <c r="E37" i="67" s="1"/>
  <c r="G37" i="67" s="1"/>
  <c r="H37" i="67" s="1"/>
  <c r="AA10" i="67" s="1"/>
  <c r="E41" i="67" a="1"/>
  <c r="E41" i="67" s="1"/>
  <c r="G41" i="67" s="1"/>
  <c r="H41" i="67" s="1"/>
  <c r="AE10" i="67" s="1"/>
  <c r="E45" i="67" a="1"/>
  <c r="E45" i="67" s="1"/>
  <c r="G45" i="67" s="1"/>
  <c r="H45" i="67" s="1"/>
  <c r="AI10" i="67" s="1"/>
  <c r="E49" i="67" a="1"/>
  <c r="E49" i="67" s="1"/>
  <c r="G49" i="67" s="1"/>
  <c r="H49" i="67" s="1"/>
  <c r="AM10" i="67" s="1"/>
  <c r="E52" i="67" a="1"/>
  <c r="E52" i="67" s="1"/>
  <c r="G52" i="67" s="1"/>
  <c r="H52" i="67" s="1"/>
  <c r="AP10" i="67" s="1"/>
  <c r="E56" i="67" a="1"/>
  <c r="E56" i="67" s="1"/>
  <c r="G56" i="67" s="1"/>
  <c r="H56" i="67" s="1"/>
  <c r="AT10" i="67" s="1"/>
  <c r="E60" i="67" a="1"/>
  <c r="E60" i="67" s="1"/>
  <c r="G60" i="67" s="1"/>
  <c r="H60" i="67" s="1"/>
  <c r="AX10" i="67" s="1"/>
  <c r="E64" i="67" a="1"/>
  <c r="E64" i="67" s="1"/>
  <c r="G64" i="67" s="1"/>
  <c r="H64" i="67" s="1"/>
  <c r="BB10" i="67" s="1"/>
  <c r="E67" i="67" a="1"/>
  <c r="E67" i="67" s="1"/>
  <c r="G67" i="67" s="1"/>
  <c r="H67" i="67" s="1"/>
  <c r="BE10" i="67" s="1"/>
  <c r="E18" i="67" a="1"/>
  <c r="E18" i="67" s="1"/>
  <c r="G18" i="67" s="1"/>
  <c r="H18" i="67" s="1"/>
  <c r="H10" i="67" s="1"/>
  <c r="E27" i="67" a="1"/>
  <c r="E27" i="67" s="1"/>
  <c r="G27" i="67" s="1"/>
  <c r="H27" i="67" s="1"/>
  <c r="Q10" i="67" s="1"/>
  <c r="E85" i="67" a="1"/>
  <c r="E85" i="67" s="1"/>
  <c r="G85" i="67" s="1"/>
  <c r="H85" i="67" s="1"/>
  <c r="BW10" i="67" s="1"/>
  <c r="E15" i="67" a="1"/>
  <c r="E15" i="67" s="1"/>
  <c r="G15" i="67" s="1"/>
  <c r="H15" i="67" s="1"/>
  <c r="E10" i="67" s="1"/>
  <c r="E16" i="67" a="1"/>
  <c r="E16" i="67" s="1"/>
  <c r="G16" i="67" s="1"/>
  <c r="H16" i="67" s="1"/>
  <c r="F10" i="67" s="1"/>
  <c r="E22" i="67" a="1"/>
  <c r="E22" i="67" s="1"/>
  <c r="G22" i="67" s="1"/>
  <c r="H22" i="67" s="1"/>
  <c r="L10" i="67" s="1"/>
  <c r="E53" i="67" a="1"/>
  <c r="E53" i="67" s="1"/>
  <c r="G53" i="67" s="1"/>
  <c r="E54" i="67" a="1"/>
  <c r="E54" i="67" s="1"/>
  <c r="G54" i="67" s="1"/>
  <c r="H54" i="67" s="1"/>
  <c r="AR10" i="67" s="1"/>
  <c r="E55" i="67" a="1"/>
  <c r="E55" i="67" s="1"/>
  <c r="G55" i="67" s="1"/>
  <c r="H55" i="67" s="1"/>
  <c r="AS10" i="67" s="1"/>
  <c r="E57" i="67" a="1"/>
  <c r="E57" i="67" s="1"/>
  <c r="G57" i="67" s="1"/>
  <c r="H57" i="67" s="1"/>
  <c r="AU10" i="67" s="1"/>
  <c r="E58" i="67" a="1"/>
  <c r="E58" i="67" s="1"/>
  <c r="G58" i="67" s="1"/>
  <c r="H58" i="67" s="1"/>
  <c r="AV10" i="67" s="1"/>
  <c r="E59" i="67" a="1"/>
  <c r="E59" i="67" s="1"/>
  <c r="G59" i="67" s="1"/>
  <c r="H59" i="67" s="1"/>
  <c r="AW10" i="67" s="1"/>
  <c r="E65" i="67" a="1"/>
  <c r="E65" i="67" s="1"/>
  <c r="G65" i="67" s="1"/>
  <c r="H65" i="67" s="1"/>
  <c r="BC10" i="67" s="1"/>
  <c r="E69" i="67" a="1"/>
  <c r="E69" i="67" s="1"/>
  <c r="G69" i="67" s="1"/>
  <c r="H69" i="67" s="1"/>
  <c r="BG10" i="67" s="1"/>
  <c r="E72" i="67" a="1"/>
  <c r="E72" i="67" s="1"/>
  <c r="G72" i="67" s="1"/>
  <c r="H72" i="67" s="1"/>
  <c r="BJ10" i="67" s="1"/>
  <c r="E48" i="67" a="1"/>
  <c r="E48" i="67" s="1"/>
  <c r="G48" i="67" s="1"/>
  <c r="H48" i="67" s="1"/>
  <c r="AL10" i="67" s="1"/>
  <c r="E50" i="67" a="1"/>
  <c r="E50" i="67" s="1"/>
  <c r="G50" i="67" s="1"/>
  <c r="H50" i="67" s="1"/>
  <c r="AN10" i="67" s="1"/>
  <c r="E80" i="67" a="1"/>
  <c r="E80" i="67" s="1"/>
  <c r="G80" i="67" s="1"/>
  <c r="H80" i="67" s="1"/>
  <c r="BR10" i="67" s="1"/>
  <c r="B6" i="67" a="1"/>
  <c r="B6" i="67" s="1"/>
  <c r="H14" i="67"/>
  <c r="D10" i="67" s="1"/>
  <c r="B5" i="67" a="1"/>
  <c r="B5" i="67" s="1"/>
  <c r="C10" i="67" s="1"/>
  <c r="E6" i="67" a="1"/>
  <c r="E6" i="67" s="1"/>
  <c r="C6" i="67" a="1"/>
  <c r="C6" i="67" s="1"/>
  <c r="F5" i="67" a="1"/>
  <c r="F5" i="67" s="1"/>
  <c r="D5" i="67" a="1"/>
  <c r="D5" i="67" s="1"/>
  <c r="C5" i="67" a="1"/>
  <c r="C5" i="67" s="1"/>
  <c r="H53" i="67"/>
  <c r="AQ10" i="67" s="1"/>
  <c r="E7" i="67" a="1"/>
  <c r="E7" i="67" s="1"/>
  <c r="C7" i="67" a="1"/>
  <c r="C7" i="67" s="1"/>
  <c r="B7" i="67" a="1"/>
  <c r="B7" i="67" s="1"/>
  <c r="D7" i="67" a="1"/>
  <c r="D7" i="67" s="1"/>
  <c r="F7" i="67" a="1"/>
  <c r="F7" i="67" s="1"/>
  <c r="E89" i="66" a="1"/>
  <c r="E89" i="66" s="1"/>
  <c r="G89" i="66" s="1"/>
  <c r="H89" i="66" s="1"/>
  <c r="CA10" i="66" s="1"/>
  <c r="E14" i="66" a="1"/>
  <c r="E14" i="66" s="1"/>
  <c r="G14" i="66" s="1"/>
  <c r="E15" i="66" a="1"/>
  <c r="E15" i="66" s="1"/>
  <c r="G15" i="66" s="1"/>
  <c r="H15" i="66" s="1"/>
  <c r="E10" i="66" s="1"/>
  <c r="E18" i="66" a="1"/>
  <c r="E18" i="66" s="1"/>
  <c r="G18" i="66" s="1"/>
  <c r="H18" i="66" s="1"/>
  <c r="H10" i="66" s="1"/>
  <c r="E19" i="66" a="1"/>
  <c r="E19" i="66" s="1"/>
  <c r="G19" i="66" s="1"/>
  <c r="H19" i="66" s="1"/>
  <c r="I10" i="66" s="1"/>
  <c r="E25" i="66" a="1"/>
  <c r="E25" i="66" s="1"/>
  <c r="G25" i="66" s="1"/>
  <c r="H25" i="66" s="1"/>
  <c r="O10" i="66" s="1"/>
  <c r="E26" i="66" a="1"/>
  <c r="E26" i="66" s="1"/>
  <c r="G26" i="66" s="1"/>
  <c r="H26" i="66" s="1"/>
  <c r="P10" i="66" s="1"/>
  <c r="E61" i="66" a="1"/>
  <c r="E61" i="66" s="1"/>
  <c r="G61" i="66" s="1"/>
  <c r="H61" i="66" s="1"/>
  <c r="AY10" i="66" s="1"/>
  <c r="E63" i="66" a="1"/>
  <c r="E63" i="66" s="1"/>
  <c r="G63" i="66" s="1"/>
  <c r="H63" i="66" s="1"/>
  <c r="BA10" i="66" s="1"/>
  <c r="E64" i="66" a="1"/>
  <c r="E64" i="66" s="1"/>
  <c r="G64" i="66" s="1"/>
  <c r="H64" i="66" s="1"/>
  <c r="BB10" i="66" s="1"/>
  <c r="E34" i="66" a="1"/>
  <c r="E34" i="66" s="1"/>
  <c r="G34" i="66" s="1"/>
  <c r="H34" i="66" s="1"/>
  <c r="X10" i="66" s="1"/>
  <c r="E36" i="66" a="1"/>
  <c r="E36" i="66" s="1"/>
  <c r="G36" i="66" s="1"/>
  <c r="H36" i="66" s="1"/>
  <c r="Z10" i="66" s="1"/>
  <c r="E38" i="66" a="1"/>
  <c r="E38" i="66" s="1"/>
  <c r="G38" i="66" s="1"/>
  <c r="H38" i="66" s="1"/>
  <c r="AB10" i="66" s="1"/>
  <c r="E40" i="66" a="1"/>
  <c r="E40" i="66" s="1"/>
  <c r="G40" i="66" s="1"/>
  <c r="H40" i="66" s="1"/>
  <c r="AD10" i="66" s="1"/>
  <c r="E42" i="66" a="1"/>
  <c r="E42" i="66" s="1"/>
  <c r="G42" i="66" s="1"/>
  <c r="H42" i="66" s="1"/>
  <c r="AF10" i="66" s="1"/>
  <c r="E44" i="66" a="1"/>
  <c r="E44" i="66" s="1"/>
  <c r="G44" i="66" s="1"/>
  <c r="H44" i="66" s="1"/>
  <c r="AH10" i="66" s="1"/>
  <c r="E46" i="66" a="1"/>
  <c r="E46" i="66" s="1"/>
  <c r="G46" i="66" s="1"/>
  <c r="H46" i="66" s="1"/>
  <c r="AJ10" i="66" s="1"/>
  <c r="E48" i="66" a="1"/>
  <c r="E48" i="66" s="1"/>
  <c r="G48" i="66" s="1"/>
  <c r="H48" i="66" s="1"/>
  <c r="AL10" i="66" s="1"/>
  <c r="E49" i="66" a="1"/>
  <c r="E49" i="66" s="1"/>
  <c r="G49" i="66" s="1"/>
  <c r="H49" i="66" s="1"/>
  <c r="AM10" i="66" s="1"/>
  <c r="E57" i="66" a="1"/>
  <c r="E57" i="66" s="1"/>
  <c r="G57" i="66" s="1"/>
  <c r="H57" i="66" s="1"/>
  <c r="AU10" i="66" s="1"/>
  <c r="E59" i="66" a="1"/>
  <c r="E59" i="66" s="1"/>
  <c r="G59" i="66" s="1"/>
  <c r="H59" i="66" s="1"/>
  <c r="AW10" i="66" s="1"/>
  <c r="E60" i="66" a="1"/>
  <c r="E60" i="66" s="1"/>
  <c r="G60" i="66" s="1"/>
  <c r="H60" i="66" s="1"/>
  <c r="AX10" i="66" s="1"/>
  <c r="E69" i="66" a="1"/>
  <c r="E69" i="66" s="1"/>
  <c r="G69" i="66" s="1"/>
  <c r="H69" i="66" s="1"/>
  <c r="BG10" i="66" s="1"/>
  <c r="E73" i="66" a="1"/>
  <c r="E73" i="66" s="1"/>
  <c r="G73" i="66" s="1"/>
  <c r="H73" i="66" s="1"/>
  <c r="BK10" i="66" s="1"/>
  <c r="E77" i="66" a="1"/>
  <c r="E77" i="66" s="1"/>
  <c r="G77" i="66" s="1"/>
  <c r="H77" i="66" s="1"/>
  <c r="BO10" i="66" s="1"/>
  <c r="E78" i="66" a="1"/>
  <c r="E78" i="66" s="1"/>
  <c r="G78" i="66" s="1"/>
  <c r="H78" i="66" s="1"/>
  <c r="BP10" i="66" s="1"/>
  <c r="E81" i="66" a="1"/>
  <c r="E81" i="66" s="1"/>
  <c r="G81" i="66" s="1"/>
  <c r="H81" i="66" s="1"/>
  <c r="BS10" i="66" s="1"/>
  <c r="E16" i="66" a="1"/>
  <c r="E16" i="66" s="1"/>
  <c r="G16" i="66" s="1"/>
  <c r="H16" i="66" s="1"/>
  <c r="F10" i="66" s="1"/>
  <c r="E17" i="66" a="1"/>
  <c r="E17" i="66" s="1"/>
  <c r="G17" i="66" s="1"/>
  <c r="H17" i="66" s="1"/>
  <c r="G10" i="66" s="1"/>
  <c r="E27" i="66" a="1"/>
  <c r="E27" i="66" s="1"/>
  <c r="G27" i="66" s="1"/>
  <c r="H27" i="66" s="1"/>
  <c r="Q10" i="66" s="1"/>
  <c r="E53" i="66" a="1"/>
  <c r="E53" i="66" s="1"/>
  <c r="G53" i="66" s="1"/>
  <c r="H53" i="66" s="1"/>
  <c r="AQ10" i="66" s="1"/>
  <c r="E55" i="66" a="1"/>
  <c r="E55" i="66" s="1"/>
  <c r="G55" i="66" s="1"/>
  <c r="H55" i="66" s="1"/>
  <c r="AS10" i="66" s="1"/>
  <c r="E56" i="66" a="1"/>
  <c r="E56" i="66" s="1"/>
  <c r="G56" i="66" s="1"/>
  <c r="H56" i="66" s="1"/>
  <c r="AT10" i="66" s="1"/>
  <c r="E72" i="66" a="1"/>
  <c r="E72" i="66" s="1"/>
  <c r="G72" i="66" s="1"/>
  <c r="H72" i="66" s="1"/>
  <c r="BJ10" i="66" s="1"/>
  <c r="E80" i="66" a="1"/>
  <c r="E80" i="66" s="1"/>
  <c r="G80" i="66" s="1"/>
  <c r="H80" i="66" s="1"/>
  <c r="BR10" i="66" s="1"/>
  <c r="E86" i="66" a="1"/>
  <c r="E86" i="66" s="1"/>
  <c r="G86" i="66" s="1"/>
  <c r="H86" i="66" s="1"/>
  <c r="BX10" i="66" s="1"/>
  <c r="H14" i="66"/>
  <c r="D10" i="66" s="1"/>
  <c r="D6" i="66" a="1"/>
  <c r="D6" i="66" s="1"/>
  <c r="B6" i="66" a="1"/>
  <c r="B6" i="66" s="1"/>
  <c r="E6" i="66" a="1"/>
  <c r="E6" i="66" s="1"/>
  <c r="C6" i="66" a="1"/>
  <c r="C6" i="66" s="1"/>
  <c r="B5" i="66" a="1"/>
  <c r="B5" i="66" s="1"/>
  <c r="C10" i="66" s="1"/>
  <c r="H52" i="66"/>
  <c r="AP10" i="66" s="1"/>
  <c r="E7" i="66" a="1"/>
  <c r="E7" i="66" s="1"/>
  <c r="C7" i="66" a="1"/>
  <c r="C7" i="66" s="1"/>
  <c r="F7" i="66" a="1"/>
  <c r="F7" i="66" s="1"/>
  <c r="D7" i="66" a="1"/>
  <c r="D7" i="66" s="1"/>
  <c r="B7" i="66" a="1"/>
  <c r="B7" i="66" s="1"/>
  <c r="E20" i="65" a="1"/>
  <c r="E20" i="65" s="1"/>
  <c r="G20" i="65" s="1"/>
  <c r="H20" i="65" s="1"/>
  <c r="J10" i="65" s="1"/>
  <c r="E21" i="65" a="1"/>
  <c r="E21" i="65" s="1"/>
  <c r="G21" i="65" s="1"/>
  <c r="H21" i="65" s="1"/>
  <c r="K10" i="65" s="1"/>
  <c r="E47" i="65" a="1"/>
  <c r="E47" i="65" s="1"/>
  <c r="G47" i="65" s="1"/>
  <c r="H47" i="65" s="1"/>
  <c r="AK10" i="65" s="1"/>
  <c r="E58" i="65" a="1"/>
  <c r="E58" i="65" s="1"/>
  <c r="G58" i="65" s="1"/>
  <c r="H58" i="65" s="1"/>
  <c r="AV10" i="65" s="1"/>
  <c r="E75" i="65" a="1"/>
  <c r="E75" i="65" s="1"/>
  <c r="G75" i="65" s="1"/>
  <c r="H75" i="65" s="1"/>
  <c r="BM10" i="65" s="1"/>
  <c r="E81" i="65" a="1"/>
  <c r="E81" i="65" s="1"/>
  <c r="G81" i="65" s="1"/>
  <c r="H81" i="65" s="1"/>
  <c r="BS10" i="65" s="1"/>
  <c r="E86" i="65" a="1"/>
  <c r="E86" i="65" s="1"/>
  <c r="G86" i="65" s="1"/>
  <c r="H86" i="65" s="1"/>
  <c r="BX10" i="65" s="1"/>
  <c r="E16" i="65" a="1"/>
  <c r="E16" i="65" s="1"/>
  <c r="G16" i="65" s="1"/>
  <c r="H16" i="65" s="1"/>
  <c r="F10" i="65" s="1"/>
  <c r="E28" i="65" a="1"/>
  <c r="E28" i="65" s="1"/>
  <c r="G28" i="65" s="1"/>
  <c r="H28" i="65" s="1"/>
  <c r="R10" i="65" s="1"/>
  <c r="E36" i="65" a="1"/>
  <c r="E36" i="65" s="1"/>
  <c r="G36" i="65" s="1"/>
  <c r="H36" i="65" s="1"/>
  <c r="Z10" i="65" s="1"/>
  <c r="E37" i="65" a="1"/>
  <c r="E37" i="65" s="1"/>
  <c r="G37" i="65" s="1"/>
  <c r="H37" i="65" s="1"/>
  <c r="AA10" i="65" s="1"/>
  <c r="E38" i="65" a="1"/>
  <c r="E38" i="65" s="1"/>
  <c r="G38" i="65" s="1"/>
  <c r="H38" i="65" s="1"/>
  <c r="AB10" i="65" s="1"/>
  <c r="E57" i="65" a="1"/>
  <c r="E57" i="65" s="1"/>
  <c r="G57" i="65" s="1"/>
  <c r="H57" i="65" s="1"/>
  <c r="AU10" i="65" s="1"/>
  <c r="E65" i="65" a="1"/>
  <c r="E65" i="65" s="1"/>
  <c r="G65" i="65" s="1"/>
  <c r="H65" i="65" s="1"/>
  <c r="BC10" i="65" s="1"/>
  <c r="E68" i="65" a="1"/>
  <c r="E68" i="65" s="1"/>
  <c r="G68" i="65" s="1"/>
  <c r="H68" i="65" s="1"/>
  <c r="BF10" i="65" s="1"/>
  <c r="E76" i="65" a="1"/>
  <c r="E76" i="65" s="1"/>
  <c r="G76" i="65" s="1"/>
  <c r="H76" i="65" s="1"/>
  <c r="BN10" i="65" s="1"/>
  <c r="E77" i="65" a="1"/>
  <c r="E77" i="65" s="1"/>
  <c r="G77" i="65" s="1"/>
  <c r="H77" i="65" s="1"/>
  <c r="BO10" i="65" s="1"/>
  <c r="E83" i="65" a="1"/>
  <c r="E83" i="65" s="1"/>
  <c r="G83" i="65" s="1"/>
  <c r="H83" i="65" s="1"/>
  <c r="BU10" i="65" s="1"/>
  <c r="E14" i="65" a="1"/>
  <c r="E14" i="65" s="1"/>
  <c r="G14" i="65" s="1"/>
  <c r="E15" i="65" a="1"/>
  <c r="E15" i="65" s="1"/>
  <c r="G15" i="65" s="1"/>
  <c r="H15" i="65" s="1"/>
  <c r="E10" i="65" s="1"/>
  <c r="E23" i="65" a="1"/>
  <c r="E23" i="65" s="1"/>
  <c r="G23" i="65" s="1"/>
  <c r="H23" i="65" s="1"/>
  <c r="M10" i="65" s="1"/>
  <c r="E32" i="65" a="1"/>
  <c r="E32" i="65" s="1"/>
  <c r="G32" i="65" s="1"/>
  <c r="H32" i="65" s="1"/>
  <c r="V10" i="65" s="1"/>
  <c r="E44" i="65" a="1"/>
  <c r="E44" i="65" s="1"/>
  <c r="G44" i="65" s="1"/>
  <c r="H44" i="65" s="1"/>
  <c r="AH10" i="65" s="1"/>
  <c r="E45" i="65" a="1"/>
  <c r="E45" i="65" s="1"/>
  <c r="G45" i="65" s="1"/>
  <c r="H45" i="65" s="1"/>
  <c r="AI10" i="65" s="1"/>
  <c r="E67" i="65" a="1"/>
  <c r="E67" i="65" s="1"/>
  <c r="G67" i="65" s="1"/>
  <c r="H67" i="65" s="1"/>
  <c r="BE10" i="65" s="1"/>
  <c r="E70" i="65" a="1"/>
  <c r="E70" i="65" s="1"/>
  <c r="G70" i="65" s="1"/>
  <c r="H70" i="65" s="1"/>
  <c r="BH10" i="65" s="1"/>
  <c r="E79" i="65" a="1"/>
  <c r="E79" i="65" s="1"/>
  <c r="G79" i="65" s="1"/>
  <c r="H79" i="65" s="1"/>
  <c r="BQ10" i="65" s="1"/>
  <c r="E82" i="65" a="1"/>
  <c r="E82" i="65" s="1"/>
  <c r="G82" i="65" s="1"/>
  <c r="H82" i="65" s="1"/>
  <c r="BT10" i="65" s="1"/>
  <c r="E84" i="65" a="1"/>
  <c r="E84" i="65" s="1"/>
  <c r="G84" i="65" s="1"/>
  <c r="H84" i="65" s="1"/>
  <c r="BV10" i="65" s="1"/>
  <c r="E17" i="65" a="1"/>
  <c r="E17" i="65" s="1"/>
  <c r="G17" i="65" s="1"/>
  <c r="H17" i="65" s="1"/>
  <c r="G10" i="65" s="1"/>
  <c r="E26" i="65" a="1"/>
  <c r="E26" i="65" s="1"/>
  <c r="G26" i="65" s="1"/>
  <c r="H26" i="65" s="1"/>
  <c r="P10" i="65" s="1"/>
  <c r="E27" i="65" a="1"/>
  <c r="E27" i="65" s="1"/>
  <c r="G27" i="65" s="1"/>
  <c r="H27" i="65" s="1"/>
  <c r="Q10" i="65" s="1"/>
  <c r="E33" i="65" a="1"/>
  <c r="E33" i="65" s="1"/>
  <c r="G33" i="65" s="1"/>
  <c r="H33" i="65" s="1"/>
  <c r="W10" i="65" s="1"/>
  <c r="E34" i="65" a="1"/>
  <c r="E34" i="65" s="1"/>
  <c r="G34" i="65" s="1"/>
  <c r="H34" i="65" s="1"/>
  <c r="X10" i="65" s="1"/>
  <c r="E43" i="65" a="1"/>
  <c r="E43" i="65" s="1"/>
  <c r="G43" i="65" s="1"/>
  <c r="H43" i="65" s="1"/>
  <c r="AG10" i="65" s="1"/>
  <c r="E49" i="65" a="1"/>
  <c r="E49" i="65" s="1"/>
  <c r="G49" i="65" s="1"/>
  <c r="H49" i="65" s="1"/>
  <c r="AM10" i="65" s="1"/>
  <c r="E53" i="65" a="1"/>
  <c r="E53" i="65" s="1"/>
  <c r="G53" i="65" s="1"/>
  <c r="H53" i="65" s="1"/>
  <c r="AQ10" i="65" s="1"/>
  <c r="E59" i="65" a="1"/>
  <c r="E59" i="65" s="1"/>
  <c r="G59" i="65" s="1"/>
  <c r="H59" i="65" s="1"/>
  <c r="AW10" i="65" s="1"/>
  <c r="E60" i="65" a="1"/>
  <c r="E60" i="65" s="1"/>
  <c r="G60" i="65" s="1"/>
  <c r="H60" i="65" s="1"/>
  <c r="AX10" i="65" s="1"/>
  <c r="E69" i="65" a="1"/>
  <c r="E69" i="65" s="1"/>
  <c r="G69" i="65" s="1"/>
  <c r="H69" i="65" s="1"/>
  <c r="BG10" i="65" s="1"/>
  <c r="E73" i="65" a="1"/>
  <c r="E73" i="65" s="1"/>
  <c r="G73" i="65" s="1"/>
  <c r="H73" i="65" s="1"/>
  <c r="BK10" i="65" s="1"/>
  <c r="E85" i="65" a="1"/>
  <c r="E85" i="65" s="1"/>
  <c r="G85" i="65" s="1"/>
  <c r="H85" i="65" s="1"/>
  <c r="BW10" i="65" s="1"/>
  <c r="E18" i="65" a="1"/>
  <c r="E18" i="65" s="1"/>
  <c r="G18" i="65" s="1"/>
  <c r="H18" i="65" s="1"/>
  <c r="H10" i="65" s="1"/>
  <c r="E19" i="65" a="1"/>
  <c r="E19" i="65" s="1"/>
  <c r="G19" i="65" s="1"/>
  <c r="H19" i="65" s="1"/>
  <c r="I10" i="65" s="1"/>
  <c r="E25" i="65" a="1"/>
  <c r="E25" i="65" s="1"/>
  <c r="G25" i="65" s="1"/>
  <c r="H25" i="65" s="1"/>
  <c r="O10" i="65" s="1"/>
  <c r="E35" i="65" a="1"/>
  <c r="E35" i="65" s="1"/>
  <c r="G35" i="65" s="1"/>
  <c r="H35" i="65" s="1"/>
  <c r="Y10" i="65" s="1"/>
  <c r="E41" i="65" a="1"/>
  <c r="E41" i="65" s="1"/>
  <c r="G41" i="65" s="1"/>
  <c r="H41" i="65" s="1"/>
  <c r="AE10" i="65" s="1"/>
  <c r="E42" i="65" a="1"/>
  <c r="E42" i="65" s="1"/>
  <c r="G42" i="65" s="1"/>
  <c r="H42" i="65" s="1"/>
  <c r="AF10" i="65" s="1"/>
  <c r="E52" i="65" a="1"/>
  <c r="E52" i="65" s="1"/>
  <c r="G52" i="65" s="1"/>
  <c r="E61" i="65" a="1"/>
  <c r="E61" i="65" s="1"/>
  <c r="G61" i="65" s="1"/>
  <c r="H61" i="65" s="1"/>
  <c r="AY10" i="65" s="1"/>
  <c r="E72" i="65" a="1"/>
  <c r="E72" i="65" s="1"/>
  <c r="G72" i="65" s="1"/>
  <c r="H72" i="65" s="1"/>
  <c r="BJ10" i="65" s="1"/>
  <c r="E22" i="65" a="1"/>
  <c r="E22" i="65" s="1"/>
  <c r="G22" i="65" s="1"/>
  <c r="H22" i="65" s="1"/>
  <c r="L10" i="65" s="1"/>
  <c r="E46" i="65" a="1"/>
  <c r="E46" i="65" s="1"/>
  <c r="G46" i="65" s="1"/>
  <c r="H46" i="65" s="1"/>
  <c r="AJ10" i="65" s="1"/>
  <c r="E56" i="65" a="1"/>
  <c r="E56" i="65" s="1"/>
  <c r="G56" i="65" s="1"/>
  <c r="H56" i="65" s="1"/>
  <c r="AT10" i="65" s="1"/>
  <c r="E80" i="65" a="1"/>
  <c r="E80" i="65" s="1"/>
  <c r="G80" i="65" s="1"/>
  <c r="H80" i="65" s="1"/>
  <c r="BR10" i="65" s="1"/>
  <c r="H14" i="65"/>
  <c r="D10" i="65" s="1"/>
  <c r="E6" i="65" a="1"/>
  <c r="E6" i="65" s="1"/>
  <c r="C6" i="65" a="1"/>
  <c r="C6" i="65" s="1"/>
  <c r="E7" i="65" a="1"/>
  <c r="E7" i="65" s="1"/>
  <c r="E16" i="64" a="1"/>
  <c r="E16" i="64" s="1"/>
  <c r="G16" i="64" s="1"/>
  <c r="H16" i="64" s="1"/>
  <c r="F10" i="64" s="1"/>
  <c r="E17" i="64" a="1"/>
  <c r="E17" i="64" s="1"/>
  <c r="G17" i="64" s="1"/>
  <c r="H17" i="64" s="1"/>
  <c r="G10" i="64" s="1"/>
  <c r="E57" i="64" a="1"/>
  <c r="E57" i="64" s="1"/>
  <c r="G57" i="64" s="1"/>
  <c r="H57" i="64" s="1"/>
  <c r="AU10" i="64" s="1"/>
  <c r="E78" i="64" a="1"/>
  <c r="E78" i="64" s="1"/>
  <c r="G78" i="64" s="1"/>
  <c r="H78" i="64" s="1"/>
  <c r="BP10" i="64" s="1"/>
  <c r="E30" i="64" a="1"/>
  <c r="E30" i="64" s="1"/>
  <c r="G30" i="64" s="1"/>
  <c r="H30" i="64" s="1"/>
  <c r="T10" i="64" s="1"/>
  <c r="E36" i="64" a="1"/>
  <c r="E36" i="64" s="1"/>
  <c r="G36" i="64" s="1"/>
  <c r="H36" i="64" s="1"/>
  <c r="Z10" i="64" s="1"/>
  <c r="E40" i="64" a="1"/>
  <c r="E40" i="64" s="1"/>
  <c r="G40" i="64" s="1"/>
  <c r="H40" i="64" s="1"/>
  <c r="AD10" i="64" s="1"/>
  <c r="E44" i="64" a="1"/>
  <c r="E44" i="64" s="1"/>
  <c r="G44" i="64" s="1"/>
  <c r="H44" i="64" s="1"/>
  <c r="AH10" i="64" s="1"/>
  <c r="E48" i="64" a="1"/>
  <c r="E48" i="64" s="1"/>
  <c r="G48" i="64" s="1"/>
  <c r="H48" i="64" s="1"/>
  <c r="AL10" i="64" s="1"/>
  <c r="E76" i="64" a="1"/>
  <c r="E76" i="64" s="1"/>
  <c r="G76" i="64" s="1"/>
  <c r="H76" i="64" s="1"/>
  <c r="BN10" i="64" s="1"/>
  <c r="E77" i="64" a="1"/>
  <c r="E77" i="64" s="1"/>
  <c r="G77" i="64" s="1"/>
  <c r="H77" i="64" s="1"/>
  <c r="BO10" i="64" s="1"/>
  <c r="E79" i="64" a="1"/>
  <c r="E79" i="64" s="1"/>
  <c r="G79" i="64" s="1"/>
  <c r="H79" i="64" s="1"/>
  <c r="BQ10" i="64" s="1"/>
  <c r="E14" i="64" a="1"/>
  <c r="E14" i="64" s="1"/>
  <c r="G14" i="64" s="1"/>
  <c r="E18" i="64" a="1"/>
  <c r="E18" i="64" s="1"/>
  <c r="G18" i="64" s="1"/>
  <c r="H18" i="64" s="1"/>
  <c r="H10" i="64" s="1"/>
  <c r="E22" i="64" a="1"/>
  <c r="E22" i="64" s="1"/>
  <c r="G22" i="64" s="1"/>
  <c r="H22" i="64" s="1"/>
  <c r="L10" i="64" s="1"/>
  <c r="E23" i="64" a="1"/>
  <c r="E23" i="64" s="1"/>
  <c r="G23" i="64" s="1"/>
  <c r="H23" i="64" s="1"/>
  <c r="M10" i="64" s="1"/>
  <c r="E54" i="64" a="1"/>
  <c r="E54" i="64" s="1"/>
  <c r="G54" i="64" s="1"/>
  <c r="H54" i="64" s="1"/>
  <c r="AR10" i="64" s="1"/>
  <c r="E58" i="64" a="1"/>
  <c r="E58" i="64" s="1"/>
  <c r="G58" i="64" s="1"/>
  <c r="H58" i="64" s="1"/>
  <c r="AV10" i="64" s="1"/>
  <c r="E60" i="64" a="1"/>
  <c r="E60" i="64" s="1"/>
  <c r="G60" i="64" s="1"/>
  <c r="H60" i="64" s="1"/>
  <c r="AX10" i="64" s="1"/>
  <c r="E62" i="64" a="1"/>
  <c r="E62" i="64" s="1"/>
  <c r="G62" i="64" s="1"/>
  <c r="H62" i="64" s="1"/>
  <c r="AZ10" i="64" s="1"/>
  <c r="E63" i="64" a="1"/>
  <c r="E63" i="64" s="1"/>
  <c r="G63" i="64" s="1"/>
  <c r="H63" i="64" s="1"/>
  <c r="BA10" i="64" s="1"/>
  <c r="E64" i="64" a="1"/>
  <c r="E64" i="64" s="1"/>
  <c r="G64" i="64" s="1"/>
  <c r="H64" i="64" s="1"/>
  <c r="BB10" i="64" s="1"/>
  <c r="E84" i="64" a="1"/>
  <c r="E84" i="64" s="1"/>
  <c r="G84" i="64" s="1"/>
  <c r="H84" i="64" s="1"/>
  <c r="BV10" i="64" s="1"/>
  <c r="E19" i="64" a="1"/>
  <c r="E19" i="64" s="1"/>
  <c r="G19" i="64" s="1"/>
  <c r="H19" i="64" s="1"/>
  <c r="I10" i="64" s="1"/>
  <c r="E28" i="64" a="1"/>
  <c r="E28" i="64" s="1"/>
  <c r="G28" i="64" s="1"/>
  <c r="H28" i="64" s="1"/>
  <c r="R10" i="64" s="1"/>
  <c r="E29" i="64" a="1"/>
  <c r="E29" i="64" s="1"/>
  <c r="G29" i="64" s="1"/>
  <c r="H29" i="64" s="1"/>
  <c r="S10" i="64" s="1"/>
  <c r="E32" i="64" a="1"/>
  <c r="E32" i="64" s="1"/>
  <c r="G32" i="64" s="1"/>
  <c r="H32" i="64" s="1"/>
  <c r="V10" i="64" s="1"/>
  <c r="E33" i="64" a="1"/>
  <c r="E33" i="64" s="1"/>
  <c r="G33" i="64" s="1"/>
  <c r="H33" i="64" s="1"/>
  <c r="W10" i="64" s="1"/>
  <c r="E43" i="64" a="1"/>
  <c r="E43" i="64" s="1"/>
  <c r="G43" i="64" s="1"/>
  <c r="H43" i="64" s="1"/>
  <c r="AG10" i="64" s="1"/>
  <c r="E49" i="64" a="1"/>
  <c r="E49" i="64" s="1"/>
  <c r="G49" i="64" s="1"/>
  <c r="H49" i="64" s="1"/>
  <c r="AM10" i="64" s="1"/>
  <c r="E53" i="64" a="1"/>
  <c r="E53" i="64" s="1"/>
  <c r="G53" i="64" s="1"/>
  <c r="H53" i="64" s="1"/>
  <c r="AQ10" i="64" s="1"/>
  <c r="E59" i="64" a="1"/>
  <c r="E59" i="64" s="1"/>
  <c r="G59" i="64" s="1"/>
  <c r="H59" i="64" s="1"/>
  <c r="AW10" i="64" s="1"/>
  <c r="E69" i="64" a="1"/>
  <c r="E69" i="64" s="1"/>
  <c r="G69" i="64" s="1"/>
  <c r="H69" i="64" s="1"/>
  <c r="BG10" i="64" s="1"/>
  <c r="E73" i="64" a="1"/>
  <c r="E73" i="64" s="1"/>
  <c r="G73" i="64" s="1"/>
  <c r="H73" i="64" s="1"/>
  <c r="BK10" i="64" s="1"/>
  <c r="E85" i="64" a="1"/>
  <c r="E85" i="64" s="1"/>
  <c r="G85" i="64" s="1"/>
  <c r="H85" i="64" s="1"/>
  <c r="BW10" i="64" s="1"/>
  <c r="E20" i="64" a="1"/>
  <c r="E20" i="64" s="1"/>
  <c r="G20" i="64" s="1"/>
  <c r="H20" i="64" s="1"/>
  <c r="J10" i="64" s="1"/>
  <c r="E21" i="64" a="1"/>
  <c r="E21" i="64" s="1"/>
  <c r="G21" i="64" s="1"/>
  <c r="H21" i="64" s="1"/>
  <c r="K10" i="64" s="1"/>
  <c r="E27" i="64" a="1"/>
  <c r="E27" i="64" s="1"/>
  <c r="G27" i="64" s="1"/>
  <c r="H27" i="64" s="1"/>
  <c r="Q10" i="64" s="1"/>
  <c r="E31" i="64" a="1"/>
  <c r="E31" i="64" s="1"/>
  <c r="G31" i="64" s="1"/>
  <c r="H31" i="64" s="1"/>
  <c r="U10" i="64" s="1"/>
  <c r="E38" i="64" a="1"/>
  <c r="E38" i="64" s="1"/>
  <c r="G38" i="64" s="1"/>
  <c r="H38" i="64" s="1"/>
  <c r="AB10" i="64" s="1"/>
  <c r="E42" i="64" a="1"/>
  <c r="E42" i="64" s="1"/>
  <c r="G42" i="64" s="1"/>
  <c r="H42" i="64" s="1"/>
  <c r="AF10" i="64" s="1"/>
  <c r="E52" i="64" a="1"/>
  <c r="E52" i="64" s="1"/>
  <c r="G52" i="64" s="1"/>
  <c r="E61" i="64" a="1"/>
  <c r="E61" i="64" s="1"/>
  <c r="G61" i="64" s="1"/>
  <c r="H61" i="64" s="1"/>
  <c r="AY10" i="64" s="1"/>
  <c r="E72" i="64" a="1"/>
  <c r="E72" i="64" s="1"/>
  <c r="G72" i="64" s="1"/>
  <c r="H72" i="64" s="1"/>
  <c r="BJ10" i="64" s="1"/>
  <c r="E15" i="64" a="1"/>
  <c r="E15" i="64" s="1"/>
  <c r="G15" i="64" s="1"/>
  <c r="H15" i="64" s="1"/>
  <c r="E10" i="64" s="1"/>
  <c r="E24" i="64" a="1"/>
  <c r="E24" i="64" s="1"/>
  <c r="G24" i="64" s="1"/>
  <c r="H24" i="64" s="1"/>
  <c r="N10" i="64" s="1"/>
  <c r="E25" i="64" a="1"/>
  <c r="E25" i="64" s="1"/>
  <c r="G25" i="64" s="1"/>
  <c r="H25" i="64" s="1"/>
  <c r="O10" i="64" s="1"/>
  <c r="E45" i="64" a="1"/>
  <c r="E45" i="64" s="1"/>
  <c r="G45" i="64" s="1"/>
  <c r="H45" i="64" s="1"/>
  <c r="AI10" i="64" s="1"/>
  <c r="E46" i="64" a="1"/>
  <c r="E46" i="64" s="1"/>
  <c r="G46" i="64" s="1"/>
  <c r="H46" i="64" s="1"/>
  <c r="AJ10" i="64" s="1"/>
  <c r="E55" i="64" a="1"/>
  <c r="E55" i="64" s="1"/>
  <c r="G55" i="64" s="1"/>
  <c r="H55" i="64" s="1"/>
  <c r="AS10" i="64" s="1"/>
  <c r="E56" i="64" a="1"/>
  <c r="E56" i="64" s="1"/>
  <c r="G56" i="64" s="1"/>
  <c r="H56" i="64" s="1"/>
  <c r="AT10" i="64" s="1"/>
  <c r="E65" i="64" a="1"/>
  <c r="E65" i="64" s="1"/>
  <c r="G65" i="64" s="1"/>
  <c r="H65" i="64" s="1"/>
  <c r="BC10" i="64" s="1"/>
  <c r="E80" i="64" a="1"/>
  <c r="E80" i="64" s="1"/>
  <c r="G80" i="64" s="1"/>
  <c r="H80" i="64" s="1"/>
  <c r="BR10" i="64" s="1"/>
  <c r="E82" i="64" a="1"/>
  <c r="E82" i="64" s="1"/>
  <c r="G82" i="64" s="1"/>
  <c r="H82" i="64" s="1"/>
  <c r="BT10" i="64" s="1"/>
  <c r="E86" i="64" a="1"/>
  <c r="E86" i="64" s="1"/>
  <c r="G86" i="64" s="1"/>
  <c r="H86" i="64" s="1"/>
  <c r="BX10" i="64" s="1"/>
  <c r="H14" i="64"/>
  <c r="D10" i="64" s="1"/>
  <c r="E6" i="64" a="1"/>
  <c r="E6" i="64" s="1"/>
  <c r="C6" i="64" a="1"/>
  <c r="C6" i="64" s="1"/>
  <c r="B5" i="64" a="1"/>
  <c r="B5" i="64" s="1"/>
  <c r="C10" i="64" s="1"/>
  <c r="F6" i="64" a="1"/>
  <c r="F6" i="64" s="1"/>
  <c r="B6" i="64" a="1"/>
  <c r="B6" i="64" s="1"/>
  <c r="C5" i="64" a="1"/>
  <c r="C5" i="64" s="1"/>
  <c r="E17" i="63" a="1"/>
  <c r="E17" i="63" s="1"/>
  <c r="G17" i="63" s="1"/>
  <c r="H17" i="63" s="1"/>
  <c r="G10" i="63" s="1"/>
  <c r="E19" i="63" a="1"/>
  <c r="E19" i="63" s="1"/>
  <c r="G19" i="63" s="1"/>
  <c r="H19" i="63" s="1"/>
  <c r="I10" i="63" s="1"/>
  <c r="E26" i="63" a="1"/>
  <c r="E26" i="63" s="1"/>
  <c r="G26" i="63" s="1"/>
  <c r="H26" i="63" s="1"/>
  <c r="P10" i="63" s="1"/>
  <c r="E33" i="63" a="1"/>
  <c r="E33" i="63" s="1"/>
  <c r="G33" i="63" s="1"/>
  <c r="H33" i="63" s="1"/>
  <c r="W10" i="63" s="1"/>
  <c r="E39" i="63" a="1"/>
  <c r="E39" i="63" s="1"/>
  <c r="G39" i="63" s="1"/>
  <c r="H39" i="63" s="1"/>
  <c r="AC10" i="63" s="1"/>
  <c r="E43" i="63" a="1"/>
  <c r="E43" i="63" s="1"/>
  <c r="G43" i="63" s="1"/>
  <c r="H43" i="63" s="1"/>
  <c r="AG10" i="63" s="1"/>
  <c r="E49" i="63" a="1"/>
  <c r="E49" i="63" s="1"/>
  <c r="G49" i="63" s="1"/>
  <c r="H49" i="63" s="1"/>
  <c r="AM10" i="63" s="1"/>
  <c r="E53" i="63" a="1"/>
  <c r="E53" i="63" s="1"/>
  <c r="G53" i="63" s="1"/>
  <c r="H53" i="63" s="1"/>
  <c r="AQ10" i="63" s="1"/>
  <c r="E59" i="63" a="1"/>
  <c r="E59" i="63" s="1"/>
  <c r="G59" i="63" s="1"/>
  <c r="H59" i="63" s="1"/>
  <c r="AW10" i="63" s="1"/>
  <c r="E69" i="63" a="1"/>
  <c r="E69" i="63" s="1"/>
  <c r="G69" i="63" s="1"/>
  <c r="H69" i="63" s="1"/>
  <c r="BG10" i="63" s="1"/>
  <c r="E73" i="63" a="1"/>
  <c r="E73" i="63" s="1"/>
  <c r="G73" i="63" s="1"/>
  <c r="H73" i="63" s="1"/>
  <c r="BK10" i="63" s="1"/>
  <c r="E85" i="63" a="1"/>
  <c r="E85" i="63" s="1"/>
  <c r="G85" i="63" s="1"/>
  <c r="H85" i="63" s="1"/>
  <c r="BW10" i="63" s="1"/>
  <c r="E18" i="63" a="1"/>
  <c r="E18" i="63" s="1"/>
  <c r="G18" i="63" s="1"/>
  <c r="H18" i="63" s="1"/>
  <c r="H10" i="63" s="1"/>
  <c r="E25" i="63" a="1"/>
  <c r="E25" i="63" s="1"/>
  <c r="G25" i="63" s="1"/>
  <c r="H25" i="63" s="1"/>
  <c r="O10" i="63" s="1"/>
  <c r="E27" i="63" a="1"/>
  <c r="E27" i="63" s="1"/>
  <c r="G27" i="63" s="1"/>
  <c r="H27" i="63" s="1"/>
  <c r="Q10" i="63" s="1"/>
  <c r="E34" i="63" a="1"/>
  <c r="E34" i="63" s="1"/>
  <c r="G34" i="63" s="1"/>
  <c r="H34" i="63" s="1"/>
  <c r="X10" i="63" s="1"/>
  <c r="E37" i="63" a="1"/>
  <c r="E37" i="63" s="1"/>
  <c r="G37" i="63" s="1"/>
  <c r="H37" i="63" s="1"/>
  <c r="AA10" i="63" s="1"/>
  <c r="E38" i="63" a="1"/>
  <c r="E38" i="63" s="1"/>
  <c r="G38" i="63" s="1"/>
  <c r="H38" i="63" s="1"/>
  <c r="AB10" i="63" s="1"/>
  <c r="E40" i="63" a="1"/>
  <c r="E40" i="63" s="1"/>
  <c r="G40" i="63" s="1"/>
  <c r="H40" i="63" s="1"/>
  <c r="AD10" i="63" s="1"/>
  <c r="E41" i="63" a="1"/>
  <c r="E41" i="63" s="1"/>
  <c r="G41" i="63" s="1"/>
  <c r="H41" i="63" s="1"/>
  <c r="AE10" i="63" s="1"/>
  <c r="E42" i="63" a="1"/>
  <c r="E42" i="63" s="1"/>
  <c r="G42" i="63" s="1"/>
  <c r="H42" i="63" s="1"/>
  <c r="AF10" i="63" s="1"/>
  <c r="E52" i="63" a="1"/>
  <c r="E52" i="63" s="1"/>
  <c r="G52" i="63" s="1"/>
  <c r="E61" i="63" a="1"/>
  <c r="E61" i="63" s="1"/>
  <c r="G61" i="63" s="1"/>
  <c r="H61" i="63" s="1"/>
  <c r="AY10" i="63" s="1"/>
  <c r="E72" i="63" a="1"/>
  <c r="E72" i="63" s="1"/>
  <c r="G72" i="63" s="1"/>
  <c r="H72" i="63" s="1"/>
  <c r="BJ10" i="63" s="1"/>
  <c r="E21" i="63" a="1"/>
  <c r="E21" i="63" s="1"/>
  <c r="G21" i="63" s="1"/>
  <c r="H21" i="63" s="1"/>
  <c r="K10" i="63" s="1"/>
  <c r="E23" i="63" a="1"/>
  <c r="E23" i="63" s="1"/>
  <c r="G23" i="63" s="1"/>
  <c r="H23" i="63" s="1"/>
  <c r="M10" i="63" s="1"/>
  <c r="E30" i="63" a="1"/>
  <c r="E30" i="63" s="1"/>
  <c r="G30" i="63" s="1"/>
  <c r="H30" i="63" s="1"/>
  <c r="T10" i="63" s="1"/>
  <c r="E35" i="63" a="1"/>
  <c r="E35" i="63" s="1"/>
  <c r="G35" i="63" s="1"/>
  <c r="H35" i="63" s="1"/>
  <c r="Y10" i="63" s="1"/>
  <c r="E45" i="63" a="1"/>
  <c r="E45" i="63" s="1"/>
  <c r="G45" i="63" s="1"/>
  <c r="H45" i="63" s="1"/>
  <c r="AI10" i="63" s="1"/>
  <c r="E46" i="63" a="1"/>
  <c r="E46" i="63" s="1"/>
  <c r="G46" i="63" s="1"/>
  <c r="H46" i="63" s="1"/>
  <c r="AJ10" i="63" s="1"/>
  <c r="E55" i="63" a="1"/>
  <c r="E55" i="63" s="1"/>
  <c r="G55" i="63" s="1"/>
  <c r="H55" i="63" s="1"/>
  <c r="AS10" i="63" s="1"/>
  <c r="E56" i="63" a="1"/>
  <c r="E56" i="63" s="1"/>
  <c r="G56" i="63" s="1"/>
  <c r="H56" i="63" s="1"/>
  <c r="AT10" i="63" s="1"/>
  <c r="E65" i="63" a="1"/>
  <c r="E65" i="63" s="1"/>
  <c r="G65" i="63" s="1"/>
  <c r="H65" i="63" s="1"/>
  <c r="BC10" i="63" s="1"/>
  <c r="E80" i="63" a="1"/>
  <c r="E80" i="63" s="1"/>
  <c r="G80" i="63" s="1"/>
  <c r="H80" i="63" s="1"/>
  <c r="BR10" i="63" s="1"/>
  <c r="E82" i="63" a="1"/>
  <c r="E82" i="63" s="1"/>
  <c r="G82" i="63" s="1"/>
  <c r="H82" i="63" s="1"/>
  <c r="BT10" i="63" s="1"/>
  <c r="E86" i="63" a="1"/>
  <c r="E86" i="63" s="1"/>
  <c r="G86" i="63" s="1"/>
  <c r="H86" i="63" s="1"/>
  <c r="BX10" i="63" s="1"/>
  <c r="H14" i="63"/>
  <c r="D10" i="63" s="1"/>
  <c r="B5" i="63" a="1"/>
  <c r="B5" i="63" s="1"/>
  <c r="C10" i="63" s="1"/>
  <c r="F6" i="63" a="1"/>
  <c r="F6" i="63" s="1"/>
  <c r="B6" i="63" a="1"/>
  <c r="B6" i="63" s="1"/>
  <c r="C5" i="63" a="1"/>
  <c r="C5" i="63" s="1"/>
  <c r="D6" i="63" a="1"/>
  <c r="D6" i="63" s="1"/>
  <c r="E5" i="63" a="1"/>
  <c r="E5" i="63" s="1"/>
  <c r="E125" i="61"/>
  <c r="E124" i="61"/>
  <c r="E123" i="61"/>
  <c r="E122" i="61"/>
  <c r="E121" i="61"/>
  <c r="E120" i="61"/>
  <c r="E119" i="61"/>
  <c r="E118" i="61"/>
  <c r="E117" i="61"/>
  <c r="E116" i="61"/>
  <c r="E115" i="61"/>
  <c r="E114" i="61"/>
  <c r="E113" i="61"/>
  <c r="E112" i="61"/>
  <c r="E111" i="61"/>
  <c r="E110" i="61"/>
  <c r="E109" i="61"/>
  <c r="E108" i="61"/>
  <c r="E107" i="61"/>
  <c r="E106" i="61"/>
  <c r="E105" i="61"/>
  <c r="E104" i="61"/>
  <c r="E103" i="61"/>
  <c r="E102" i="61"/>
  <c r="E101" i="61"/>
  <c r="E100" i="61"/>
  <c r="E99" i="61"/>
  <c r="E98" i="61"/>
  <c r="E97" i="61"/>
  <c r="E96" i="61"/>
  <c r="E95" i="61"/>
  <c r="E94" i="61"/>
  <c r="E93" i="61"/>
  <c r="E92" i="61"/>
  <c r="K89" i="61"/>
  <c r="J89" i="61"/>
  <c r="E89" i="61" s="1" a="1"/>
  <c r="E89" i="61" s="1"/>
  <c r="G89" i="61" s="1"/>
  <c r="H89" i="61" s="1"/>
  <c r="CA10" i="61" s="1"/>
  <c r="K88" i="61"/>
  <c r="J88" i="61"/>
  <c r="E88" i="61" s="1" a="1"/>
  <c r="E88" i="61" s="1"/>
  <c r="G88" i="61" s="1"/>
  <c r="H88" i="61" s="1"/>
  <c r="BZ10" i="61" s="1"/>
  <c r="K87" i="61"/>
  <c r="J87" i="61"/>
  <c r="L86" i="61"/>
  <c r="K86" i="61"/>
  <c r="J86" i="61"/>
  <c r="K85" i="61"/>
  <c r="J85" i="61"/>
  <c r="L84" i="61"/>
  <c r="K84" i="61"/>
  <c r="J84" i="61"/>
  <c r="E84" i="61" s="1" a="1"/>
  <c r="E84" i="61" s="1"/>
  <c r="G84" i="61" s="1"/>
  <c r="H84" i="61" s="1"/>
  <c r="BV10" i="61" s="1"/>
  <c r="K83" i="61"/>
  <c r="J83" i="61"/>
  <c r="E83" i="61" s="1" a="1"/>
  <c r="E83" i="61" s="1"/>
  <c r="G83" i="61" s="1"/>
  <c r="H83" i="61" s="1"/>
  <c r="BU10" i="61" s="1"/>
  <c r="L82" i="61"/>
  <c r="K82" i="61"/>
  <c r="J82" i="61"/>
  <c r="K81" i="61"/>
  <c r="J81" i="61"/>
  <c r="L80" i="61"/>
  <c r="K80" i="61"/>
  <c r="J80" i="61"/>
  <c r="K79" i="61"/>
  <c r="J79" i="61"/>
  <c r="E79" i="61" s="1" a="1"/>
  <c r="E79" i="61" s="1"/>
  <c r="G79" i="61" s="1"/>
  <c r="H79" i="61" s="1"/>
  <c r="BQ10" i="61" s="1"/>
  <c r="K78" i="61"/>
  <c r="J78" i="61"/>
  <c r="L77" i="61"/>
  <c r="K77" i="61"/>
  <c r="J77" i="61"/>
  <c r="L76" i="61"/>
  <c r="K76" i="61"/>
  <c r="J76" i="61"/>
  <c r="E76" i="61" a="1"/>
  <c r="E76" i="61" s="1"/>
  <c r="G76" i="61" s="1"/>
  <c r="H76" i="61" s="1"/>
  <c r="K75" i="61"/>
  <c r="J75" i="61"/>
  <c r="E75" i="61" a="1"/>
  <c r="E75" i="61" s="1"/>
  <c r="G75" i="61" s="1"/>
  <c r="H75" i="61" s="1"/>
  <c r="BM10" i="61" s="1"/>
  <c r="K74" i="61"/>
  <c r="J74" i="61"/>
  <c r="L73" i="61"/>
  <c r="K73" i="61"/>
  <c r="J73" i="61"/>
  <c r="L72" i="61"/>
  <c r="K72" i="61"/>
  <c r="J72" i="61"/>
  <c r="K71" i="61"/>
  <c r="J71" i="61"/>
  <c r="E71" i="61" s="1" a="1"/>
  <c r="E71" i="61" s="1"/>
  <c r="G71" i="61" s="1"/>
  <c r="H71" i="61" s="1"/>
  <c r="BI10" i="61" s="1"/>
  <c r="K70" i="61"/>
  <c r="J70" i="61"/>
  <c r="E70" i="61" s="1" a="1"/>
  <c r="E70" i="61" s="1"/>
  <c r="G70" i="61" s="1"/>
  <c r="H70" i="61" s="1"/>
  <c r="BH10" i="61" s="1"/>
  <c r="L69" i="61"/>
  <c r="K69" i="61"/>
  <c r="J69" i="61"/>
  <c r="L68" i="61"/>
  <c r="K68" i="61"/>
  <c r="J68" i="61"/>
  <c r="K67" i="61"/>
  <c r="J67" i="61"/>
  <c r="E67" i="61" s="1" a="1"/>
  <c r="E67" i="61" s="1"/>
  <c r="G67" i="61" s="1"/>
  <c r="H67" i="61" s="1"/>
  <c r="BE10" i="61" s="1"/>
  <c r="K66" i="61"/>
  <c r="J66" i="61"/>
  <c r="E66" i="61" a="1"/>
  <c r="E66" i="61" s="1"/>
  <c r="G66" i="61" s="1"/>
  <c r="H66" i="61" s="1"/>
  <c r="BD10" i="61" s="1"/>
  <c r="L65" i="61"/>
  <c r="K65" i="61"/>
  <c r="J65" i="61"/>
  <c r="L64" i="61"/>
  <c r="K64" i="61"/>
  <c r="J64" i="61"/>
  <c r="L63" i="61"/>
  <c r="K63" i="61"/>
  <c r="J63" i="61"/>
  <c r="L62" i="61"/>
  <c r="K62" i="61"/>
  <c r="J62" i="61"/>
  <c r="E62" i="61" s="1" a="1"/>
  <c r="E62" i="61" s="1"/>
  <c r="G62" i="61" s="1"/>
  <c r="H62" i="61" s="1"/>
  <c r="AZ10" i="61" s="1"/>
  <c r="L61" i="61"/>
  <c r="K61" i="61"/>
  <c r="J61" i="61"/>
  <c r="L60" i="61"/>
  <c r="K60" i="61"/>
  <c r="J60" i="61"/>
  <c r="L59" i="61"/>
  <c r="K59" i="61"/>
  <c r="J59" i="61"/>
  <c r="L58" i="61"/>
  <c r="K58" i="61"/>
  <c r="J58" i="61"/>
  <c r="L57" i="61"/>
  <c r="K57" i="61"/>
  <c r="J57" i="61"/>
  <c r="L56" i="61"/>
  <c r="K56" i="61"/>
  <c r="J56" i="61"/>
  <c r="L55" i="61"/>
  <c r="K55" i="61"/>
  <c r="J55" i="61"/>
  <c r="L54" i="61"/>
  <c r="K54" i="61"/>
  <c r="J54" i="61"/>
  <c r="L53" i="61"/>
  <c r="K53" i="61"/>
  <c r="J53" i="61"/>
  <c r="L52" i="61"/>
  <c r="K52" i="61"/>
  <c r="J52" i="61"/>
  <c r="K51" i="61"/>
  <c r="J51" i="61"/>
  <c r="E51" i="61" s="1" a="1"/>
  <c r="E51" i="61" s="1"/>
  <c r="G51" i="61" s="1"/>
  <c r="H51" i="61" s="1"/>
  <c r="AO10" i="61" s="1"/>
  <c r="K50" i="61"/>
  <c r="J50" i="61"/>
  <c r="E50" i="61" s="1" a="1"/>
  <c r="E50" i="61" s="1"/>
  <c r="G50" i="61" s="1"/>
  <c r="H50" i="61" s="1"/>
  <c r="AN10" i="61" s="1"/>
  <c r="L49" i="61"/>
  <c r="K49" i="61"/>
  <c r="J49" i="61"/>
  <c r="L48" i="61"/>
  <c r="K48" i="61"/>
  <c r="J48" i="61"/>
  <c r="L47" i="61"/>
  <c r="K47" i="61"/>
  <c r="J47" i="61"/>
  <c r="L46" i="61"/>
  <c r="K46" i="61"/>
  <c r="J46" i="61"/>
  <c r="L45" i="61"/>
  <c r="K45" i="61"/>
  <c r="J45" i="61"/>
  <c r="L44" i="61"/>
  <c r="K44" i="61"/>
  <c r="J44" i="61"/>
  <c r="L43" i="61"/>
  <c r="K43" i="61"/>
  <c r="E43" i="61" s="1" a="1"/>
  <c r="E43" i="61" s="1"/>
  <c r="G43" i="61" s="1"/>
  <c r="H43" i="61" s="1"/>
  <c r="J43" i="61"/>
  <c r="L42" i="61"/>
  <c r="K42" i="61"/>
  <c r="J42" i="61"/>
  <c r="L41" i="61"/>
  <c r="K41" i="61"/>
  <c r="J41" i="61"/>
  <c r="L40" i="61"/>
  <c r="E40" i="61" s="1" a="1"/>
  <c r="E40" i="61" s="1"/>
  <c r="G40" i="61" s="1"/>
  <c r="H40" i="61" s="1"/>
  <c r="AD10" i="61" s="1"/>
  <c r="K40" i="61"/>
  <c r="J40" i="61"/>
  <c r="L39" i="61"/>
  <c r="K39" i="61"/>
  <c r="J39" i="61"/>
  <c r="L38" i="61"/>
  <c r="K38" i="61"/>
  <c r="J38" i="61"/>
  <c r="L37" i="61"/>
  <c r="K37" i="61"/>
  <c r="J37" i="61"/>
  <c r="L36" i="61"/>
  <c r="K36" i="61"/>
  <c r="J36" i="61"/>
  <c r="L35" i="61"/>
  <c r="K35" i="61"/>
  <c r="J35" i="61"/>
  <c r="L34" i="61"/>
  <c r="K34" i="61"/>
  <c r="J34" i="61"/>
  <c r="L33" i="61"/>
  <c r="K33" i="61"/>
  <c r="J33" i="61"/>
  <c r="L32" i="61"/>
  <c r="K32" i="61"/>
  <c r="J32" i="61"/>
  <c r="L31" i="61"/>
  <c r="K31" i="61"/>
  <c r="E31" i="61" s="1" a="1"/>
  <c r="E31" i="61" s="1"/>
  <c r="G31" i="61" s="1"/>
  <c r="H31" i="61" s="1"/>
  <c r="U10" i="61" s="1"/>
  <c r="J31" i="61"/>
  <c r="L30" i="61"/>
  <c r="K30" i="61"/>
  <c r="J30" i="61"/>
  <c r="L29" i="61"/>
  <c r="K29" i="61"/>
  <c r="J29" i="61"/>
  <c r="L28" i="61"/>
  <c r="K28" i="61"/>
  <c r="J28" i="61"/>
  <c r="L27" i="61"/>
  <c r="K27" i="61"/>
  <c r="J27" i="61"/>
  <c r="L26" i="61"/>
  <c r="K26" i="61"/>
  <c r="J26" i="61"/>
  <c r="E26" i="61" s="1" a="1"/>
  <c r="E26" i="61" s="1"/>
  <c r="G26" i="61" s="1"/>
  <c r="H26" i="61" s="1"/>
  <c r="P10" i="61" s="1"/>
  <c r="L25" i="61"/>
  <c r="K25" i="61"/>
  <c r="J25" i="61"/>
  <c r="L24" i="61"/>
  <c r="K24" i="61"/>
  <c r="J24" i="61"/>
  <c r="L23" i="61"/>
  <c r="K23" i="61"/>
  <c r="E23" i="61" s="1" a="1"/>
  <c r="E23" i="61" s="1"/>
  <c r="G23" i="61" s="1"/>
  <c r="H23" i="61" s="1"/>
  <c r="M10" i="61" s="1"/>
  <c r="J23" i="61"/>
  <c r="L22" i="61"/>
  <c r="K22" i="61"/>
  <c r="J22" i="61"/>
  <c r="E22" i="61" s="1" a="1"/>
  <c r="E22" i="61" s="1"/>
  <c r="G22" i="61" s="1"/>
  <c r="H22" i="61" s="1"/>
  <c r="L10" i="61" s="1"/>
  <c r="L21" i="61"/>
  <c r="K21" i="61"/>
  <c r="J21" i="61"/>
  <c r="L20" i="61"/>
  <c r="E20" i="61" s="1" a="1"/>
  <c r="E20" i="61" s="1"/>
  <c r="G20" i="61" s="1"/>
  <c r="H20" i="61" s="1"/>
  <c r="J10" i="61" s="1"/>
  <c r="K20" i="61"/>
  <c r="J20" i="61"/>
  <c r="L19" i="61"/>
  <c r="K19" i="61"/>
  <c r="J19" i="61"/>
  <c r="L18" i="61"/>
  <c r="K18" i="61"/>
  <c r="J18" i="61"/>
  <c r="L17" i="61"/>
  <c r="K17" i="61"/>
  <c r="J17" i="61"/>
  <c r="L16" i="61"/>
  <c r="K16" i="61"/>
  <c r="J16" i="61"/>
  <c r="E16" i="61" s="1" a="1"/>
  <c r="E16" i="61" s="1"/>
  <c r="G16" i="61" s="1"/>
  <c r="H16" i="61" s="1"/>
  <c r="F10" i="61" s="1"/>
  <c r="L15" i="61"/>
  <c r="K15" i="61"/>
  <c r="J15" i="61"/>
  <c r="L14" i="61"/>
  <c r="K14" i="61"/>
  <c r="J14" i="61"/>
  <c r="BN10" i="61"/>
  <c r="AG10" i="61"/>
  <c r="E6" i="63" l="1" a="1"/>
  <c r="E6" i="63" s="1"/>
  <c r="C6" i="63" a="1"/>
  <c r="C6" i="63" s="1"/>
  <c r="F6" i="67" a="1"/>
  <c r="F6" i="67" s="1"/>
  <c r="E5" i="67" a="1"/>
  <c r="E5" i="67" s="1"/>
  <c r="D6" i="67" a="1"/>
  <c r="D6" i="67" s="1"/>
  <c r="D5" i="66" a="1"/>
  <c r="D5" i="66" s="1"/>
  <c r="C5" i="66" a="1"/>
  <c r="C5" i="66" s="1"/>
  <c r="F6" i="66" a="1"/>
  <c r="F6" i="66" s="1"/>
  <c r="F5" i="66" a="1"/>
  <c r="F5" i="66" s="1"/>
  <c r="E5" i="66" a="1"/>
  <c r="E5" i="66" s="1"/>
  <c r="C7" i="65" a="1"/>
  <c r="C7" i="65" s="1"/>
  <c r="F5" i="65" a="1"/>
  <c r="F5" i="65" s="1"/>
  <c r="B5" i="65" a="1"/>
  <c r="B5" i="65" s="1"/>
  <c r="C10" i="65" s="1"/>
  <c r="B6" i="65" a="1"/>
  <c r="B6" i="65" s="1"/>
  <c r="C5" i="65" a="1"/>
  <c r="C5" i="65" s="1"/>
  <c r="F6" i="65" a="1"/>
  <c r="F6" i="65" s="1"/>
  <c r="H52" i="65"/>
  <c r="AP10" i="65" s="1"/>
  <c r="D7" i="65" a="1"/>
  <c r="D7" i="65" s="1"/>
  <c r="B7" i="65" a="1"/>
  <c r="B7" i="65" s="1"/>
  <c r="F7" i="65" a="1"/>
  <c r="F7" i="65" s="1"/>
  <c r="E5" i="65" a="1"/>
  <c r="E5" i="65" s="1"/>
  <c r="D5" i="65" a="1"/>
  <c r="D5" i="65" s="1"/>
  <c r="D6" i="65" a="1"/>
  <c r="D6" i="65" s="1"/>
  <c r="F5" i="64" a="1"/>
  <c r="F5" i="64" s="1"/>
  <c r="E5" i="64" a="1"/>
  <c r="E5" i="64" s="1"/>
  <c r="D5" i="64" a="1"/>
  <c r="D5" i="64" s="1"/>
  <c r="D6" i="64" a="1"/>
  <c r="D6" i="64" s="1"/>
  <c r="H52" i="64"/>
  <c r="AP10" i="64" s="1"/>
  <c r="F7" i="64" a="1"/>
  <c r="F7" i="64" s="1"/>
  <c r="B7" i="64" a="1"/>
  <c r="B7" i="64" s="1"/>
  <c r="E7" i="64" a="1"/>
  <c r="E7" i="64" s="1"/>
  <c r="D7" i="64" a="1"/>
  <c r="D7" i="64" s="1"/>
  <c r="C7" i="64" a="1"/>
  <c r="C7" i="64" s="1"/>
  <c r="D5" i="63" a="1"/>
  <c r="D5" i="63" s="1"/>
  <c r="H52" i="63"/>
  <c r="AP10" i="63" s="1"/>
  <c r="E7" i="63" a="1"/>
  <c r="E7" i="63" s="1"/>
  <c r="D7" i="63" a="1"/>
  <c r="D7" i="63" s="1"/>
  <c r="C7" i="63" a="1"/>
  <c r="C7" i="63" s="1"/>
  <c r="F7" i="63" a="1"/>
  <c r="F7" i="63" s="1"/>
  <c r="B7" i="63" a="1"/>
  <c r="B7" i="63" s="1"/>
  <c r="F5" i="63" a="1"/>
  <c r="F5" i="63" s="1"/>
  <c r="E53" i="61" a="1"/>
  <c r="E53" i="61" s="1"/>
  <c r="G53" i="61" s="1"/>
  <c r="H53" i="61" s="1"/>
  <c r="AQ10" i="61" s="1"/>
  <c r="E73" i="61" a="1"/>
  <c r="E73" i="61" s="1"/>
  <c r="G73" i="61" s="1"/>
  <c r="H73" i="61" s="1"/>
  <c r="BK10" i="61" s="1"/>
  <c r="E24" i="61" a="1"/>
  <c r="E24" i="61" s="1"/>
  <c r="G24" i="61" s="1"/>
  <c r="H24" i="61" s="1"/>
  <c r="N10" i="61" s="1"/>
  <c r="E29" i="61" a="1"/>
  <c r="E29" i="61" s="1"/>
  <c r="G29" i="61" s="1"/>
  <c r="H29" i="61" s="1"/>
  <c r="S10" i="61" s="1"/>
  <c r="E34" i="61" a="1"/>
  <c r="E34" i="61" s="1"/>
  <c r="G34" i="61" s="1"/>
  <c r="H34" i="61" s="1"/>
  <c r="X10" i="61" s="1"/>
  <c r="E36" i="61" a="1"/>
  <c r="E36" i="61" s="1"/>
  <c r="G36" i="61" s="1"/>
  <c r="H36" i="61" s="1"/>
  <c r="Z10" i="61" s="1"/>
  <c r="E44" i="61" a="1"/>
  <c r="E44" i="61" s="1"/>
  <c r="G44" i="61" s="1"/>
  <c r="H44" i="61" s="1"/>
  <c r="AH10" i="61" s="1"/>
  <c r="E48" i="61" a="1"/>
  <c r="E48" i="61" s="1"/>
  <c r="G48" i="61" s="1"/>
  <c r="H48" i="61" s="1"/>
  <c r="AL10" i="61" s="1"/>
  <c r="E49" i="61" a="1"/>
  <c r="E49" i="61" s="1"/>
  <c r="G49" i="61" s="1"/>
  <c r="H49" i="61" s="1"/>
  <c r="AM10" i="61" s="1"/>
  <c r="E68" i="61" a="1"/>
  <c r="E68" i="61" s="1"/>
  <c r="G68" i="61" s="1"/>
  <c r="H68" i="61" s="1"/>
  <c r="BF10" i="61" s="1"/>
  <c r="E69" i="61" a="1"/>
  <c r="E69" i="61" s="1"/>
  <c r="G69" i="61" s="1"/>
  <c r="H69" i="61" s="1"/>
  <c r="BG10" i="61" s="1"/>
  <c r="E28" i="61" a="1"/>
  <c r="E28" i="61" s="1"/>
  <c r="G28" i="61" s="1"/>
  <c r="H28" i="61" s="1"/>
  <c r="R10" i="61" s="1"/>
  <c r="E54" i="61" a="1"/>
  <c r="E54" i="61" s="1"/>
  <c r="G54" i="61" s="1"/>
  <c r="H54" i="61" s="1"/>
  <c r="AR10" i="61" s="1"/>
  <c r="E58" i="61" a="1"/>
  <c r="E58" i="61" s="1"/>
  <c r="G58" i="61" s="1"/>
  <c r="H58" i="61" s="1"/>
  <c r="AV10" i="61" s="1"/>
  <c r="E59" i="61" a="1"/>
  <c r="E59" i="61" s="1"/>
  <c r="G59" i="61" s="1"/>
  <c r="H59" i="61" s="1"/>
  <c r="AW10" i="61" s="1"/>
  <c r="E60" i="61" a="1"/>
  <c r="E60" i="61" s="1"/>
  <c r="G60" i="61" s="1"/>
  <c r="H60" i="61" s="1"/>
  <c r="AX10" i="61" s="1"/>
  <c r="E74" i="61" a="1"/>
  <c r="E74" i="61" s="1"/>
  <c r="G74" i="61" s="1"/>
  <c r="H74" i="61" s="1"/>
  <c r="BL10" i="61" s="1"/>
  <c r="E78" i="61" a="1"/>
  <c r="E78" i="61" s="1"/>
  <c r="G78" i="61" s="1"/>
  <c r="H78" i="61" s="1"/>
  <c r="BP10" i="61" s="1"/>
  <c r="E87" i="61" a="1"/>
  <c r="E87" i="61" s="1"/>
  <c r="G87" i="61" s="1"/>
  <c r="H87" i="61" s="1"/>
  <c r="BY10" i="61" s="1"/>
  <c r="E37" i="61" a="1"/>
  <c r="E37" i="61" s="1"/>
  <c r="G37" i="61" s="1"/>
  <c r="H37" i="61" s="1"/>
  <c r="AA10" i="61" s="1"/>
  <c r="E38" i="61" a="1"/>
  <c r="E38" i="61" s="1"/>
  <c r="G38" i="61" s="1"/>
  <c r="H38" i="61" s="1"/>
  <c r="AB10" i="61" s="1"/>
  <c r="E47" i="61" a="1"/>
  <c r="E47" i="61" s="1"/>
  <c r="G47" i="61" s="1"/>
  <c r="H47" i="61" s="1"/>
  <c r="AK10" i="61" s="1"/>
  <c r="E57" i="61" a="1"/>
  <c r="E57" i="61" s="1"/>
  <c r="G57" i="61" s="1"/>
  <c r="H57" i="61" s="1"/>
  <c r="AU10" i="61" s="1"/>
  <c r="E63" i="61" a="1"/>
  <c r="E63" i="61" s="1"/>
  <c r="G63" i="61" s="1"/>
  <c r="H63" i="61" s="1"/>
  <c r="BA10" i="61" s="1"/>
  <c r="E64" i="61" a="1"/>
  <c r="E64" i="61" s="1"/>
  <c r="G64" i="61" s="1"/>
  <c r="H64" i="61" s="1"/>
  <c r="BB10" i="61" s="1"/>
  <c r="E77" i="61" a="1"/>
  <c r="E77" i="61" s="1"/>
  <c r="G77" i="61" s="1"/>
  <c r="H77" i="61" s="1"/>
  <c r="BO10" i="61" s="1"/>
  <c r="E81" i="61" a="1"/>
  <c r="E81" i="61" s="1"/>
  <c r="G81" i="61" s="1"/>
  <c r="H81" i="61" s="1"/>
  <c r="BS10" i="61" s="1"/>
  <c r="E85" i="61" a="1"/>
  <c r="E85" i="61" s="1"/>
  <c r="G85" i="61" s="1"/>
  <c r="H85" i="61" s="1"/>
  <c r="BW10" i="61" s="1"/>
  <c r="E17" i="61" a="1"/>
  <c r="E17" i="61" s="1"/>
  <c r="G17" i="61" s="1"/>
  <c r="H17" i="61" s="1"/>
  <c r="G10" i="61" s="1"/>
  <c r="E14" i="61" a="1"/>
  <c r="E14" i="61" s="1"/>
  <c r="G14" i="61" s="1"/>
  <c r="E15" i="61" a="1"/>
  <c r="E15" i="61" s="1"/>
  <c r="G15" i="61" s="1"/>
  <c r="H15" i="61" s="1"/>
  <c r="E10" i="61" s="1"/>
  <c r="E21" i="61" a="1"/>
  <c r="E21" i="61" s="1"/>
  <c r="G21" i="61" s="1"/>
  <c r="H21" i="61" s="1"/>
  <c r="K10" i="61" s="1"/>
  <c r="E30" i="61" a="1"/>
  <c r="E30" i="61" s="1"/>
  <c r="G30" i="61" s="1"/>
  <c r="H30" i="61" s="1"/>
  <c r="T10" i="61" s="1"/>
  <c r="E32" i="61" a="1"/>
  <c r="E32" i="61" s="1"/>
  <c r="G32" i="61" s="1"/>
  <c r="H32" i="61" s="1"/>
  <c r="V10" i="61" s="1"/>
  <c r="E41" i="61" a="1"/>
  <c r="E41" i="61" s="1"/>
  <c r="G41" i="61" s="1"/>
  <c r="H41" i="61" s="1"/>
  <c r="AE10" i="61" s="1"/>
  <c r="E42" i="61" a="1"/>
  <c r="E42" i="61" s="1"/>
  <c r="G42" i="61" s="1"/>
  <c r="H42" i="61" s="1"/>
  <c r="AF10" i="61" s="1"/>
  <c r="E52" i="61" a="1"/>
  <c r="E52" i="61" s="1"/>
  <c r="G52" i="61" s="1"/>
  <c r="E61" i="61" a="1"/>
  <c r="E61" i="61" s="1"/>
  <c r="G61" i="61" s="1"/>
  <c r="H61" i="61" s="1"/>
  <c r="AY10" i="61" s="1"/>
  <c r="E72" i="61" a="1"/>
  <c r="E72" i="61" s="1"/>
  <c r="G72" i="61" s="1"/>
  <c r="H72" i="61" s="1"/>
  <c r="BJ10" i="61" s="1"/>
  <c r="E18" i="61" a="1"/>
  <c r="E18" i="61" s="1"/>
  <c r="G18" i="61" s="1"/>
  <c r="H18" i="61" s="1"/>
  <c r="H10" i="61" s="1"/>
  <c r="E19" i="61" a="1"/>
  <c r="E19" i="61" s="1"/>
  <c r="G19" i="61" s="1"/>
  <c r="H19" i="61" s="1"/>
  <c r="I10" i="61" s="1"/>
  <c r="E25" i="61" a="1"/>
  <c r="E25" i="61" s="1"/>
  <c r="G25" i="61" s="1"/>
  <c r="H25" i="61" s="1"/>
  <c r="O10" i="61" s="1"/>
  <c r="E27" i="61" a="1"/>
  <c r="E27" i="61" s="1"/>
  <c r="G27" i="61" s="1"/>
  <c r="H27" i="61" s="1"/>
  <c r="Q10" i="61" s="1"/>
  <c r="E33" i="61" a="1"/>
  <c r="E33" i="61" s="1"/>
  <c r="G33" i="61" s="1"/>
  <c r="H33" i="61" s="1"/>
  <c r="W10" i="61" s="1"/>
  <c r="E35" i="61" a="1"/>
  <c r="E35" i="61" s="1"/>
  <c r="G35" i="61" s="1"/>
  <c r="H35" i="61" s="1"/>
  <c r="Y10" i="61" s="1"/>
  <c r="E39" i="61" a="1"/>
  <c r="E39" i="61" s="1"/>
  <c r="G39" i="61" s="1"/>
  <c r="H39" i="61" s="1"/>
  <c r="AC10" i="61" s="1"/>
  <c r="E45" i="61" a="1"/>
  <c r="E45" i="61" s="1"/>
  <c r="G45" i="61" s="1"/>
  <c r="H45" i="61" s="1"/>
  <c r="AI10" i="61" s="1"/>
  <c r="E46" i="61" a="1"/>
  <c r="E46" i="61" s="1"/>
  <c r="G46" i="61" s="1"/>
  <c r="H46" i="61" s="1"/>
  <c r="AJ10" i="61" s="1"/>
  <c r="E55" i="61" a="1"/>
  <c r="E55" i="61" s="1"/>
  <c r="G55" i="61" s="1"/>
  <c r="H55" i="61" s="1"/>
  <c r="AS10" i="61" s="1"/>
  <c r="E56" i="61" a="1"/>
  <c r="E56" i="61" s="1"/>
  <c r="G56" i="61" s="1"/>
  <c r="H56" i="61" s="1"/>
  <c r="AT10" i="61" s="1"/>
  <c r="E65" i="61" a="1"/>
  <c r="E65" i="61" s="1"/>
  <c r="G65" i="61" s="1"/>
  <c r="H65" i="61" s="1"/>
  <c r="BC10" i="61" s="1"/>
  <c r="E80" i="61" a="1"/>
  <c r="E80" i="61" s="1"/>
  <c r="G80" i="61" s="1"/>
  <c r="H80" i="61" s="1"/>
  <c r="BR10" i="61" s="1"/>
  <c r="E82" i="61" a="1"/>
  <c r="E82" i="61" s="1"/>
  <c r="G82" i="61" s="1"/>
  <c r="H82" i="61" s="1"/>
  <c r="BT10" i="61" s="1"/>
  <c r="E86" i="61" a="1"/>
  <c r="E86" i="61" s="1"/>
  <c r="G86" i="61" s="1"/>
  <c r="H86" i="61" s="1"/>
  <c r="BX10" i="61" s="1"/>
  <c r="H14" i="61"/>
  <c r="D10" i="61" s="1"/>
  <c r="C6" i="61" a="1"/>
  <c r="C6" i="61" s="1"/>
  <c r="D6" i="61" l="1" a="1"/>
  <c r="D6" i="61" s="1"/>
  <c r="E6" i="61" a="1"/>
  <c r="E6" i="61" s="1"/>
  <c r="B6" i="61" a="1"/>
  <c r="B6" i="61" s="1"/>
  <c r="B5" i="61" a="1"/>
  <c r="B5" i="61" s="1"/>
  <c r="C10" i="61" s="1"/>
  <c r="F6" i="61" a="1"/>
  <c r="F6" i="61" s="1"/>
  <c r="F5" i="61" a="1"/>
  <c r="F5" i="61" s="1"/>
  <c r="D5" i="61" a="1"/>
  <c r="D5" i="61" s="1"/>
  <c r="C5" i="61" a="1"/>
  <c r="C5" i="61" s="1"/>
  <c r="E5" i="61" a="1"/>
  <c r="E5" i="61" s="1"/>
  <c r="H52" i="61"/>
  <c r="AP10" i="61" s="1"/>
  <c r="E7" i="61" a="1"/>
  <c r="E7" i="61" s="1"/>
  <c r="C7" i="61" a="1"/>
  <c r="C7" i="61" s="1"/>
  <c r="D7" i="61" a="1"/>
  <c r="D7" i="61" s="1"/>
  <c r="B7" i="61" a="1"/>
  <c r="B7" i="61" s="1"/>
  <c r="F7" i="61" a="1"/>
  <c r="F7" i="61" s="1"/>
  <c r="E125" i="59"/>
  <c r="E124" i="59"/>
  <c r="E123" i="59"/>
  <c r="E122" i="59"/>
  <c r="E121" i="59"/>
  <c r="E120" i="59"/>
  <c r="E119" i="59"/>
  <c r="E118" i="59"/>
  <c r="E117" i="59"/>
  <c r="E116" i="59"/>
  <c r="E115" i="59"/>
  <c r="E114" i="59"/>
  <c r="E113" i="59"/>
  <c r="E112" i="59"/>
  <c r="E111" i="59"/>
  <c r="E110" i="59"/>
  <c r="E109" i="59"/>
  <c r="E108" i="59"/>
  <c r="E107" i="59"/>
  <c r="E106" i="59"/>
  <c r="E105" i="59"/>
  <c r="E104" i="59"/>
  <c r="E103" i="59"/>
  <c r="E102" i="59"/>
  <c r="E101" i="59"/>
  <c r="E100" i="59"/>
  <c r="E99" i="59"/>
  <c r="E98" i="59"/>
  <c r="E97" i="59"/>
  <c r="E96" i="59"/>
  <c r="E95" i="59"/>
  <c r="E94" i="59"/>
  <c r="E93" i="59"/>
  <c r="E92" i="59"/>
  <c r="K89" i="59"/>
  <c r="J89" i="59"/>
  <c r="E89" i="59" a="1"/>
  <c r="E89" i="59" s="1"/>
  <c r="G89" i="59" s="1"/>
  <c r="H89" i="59" s="1"/>
  <c r="CA10" i="59" s="1"/>
  <c r="K88" i="59"/>
  <c r="E88" i="59" s="1" a="1"/>
  <c r="E88" i="59" s="1"/>
  <c r="G88" i="59" s="1"/>
  <c r="H88" i="59" s="1"/>
  <c r="J88" i="59"/>
  <c r="K87" i="59"/>
  <c r="J87" i="59"/>
  <c r="E87" i="59" a="1"/>
  <c r="E87" i="59" s="1"/>
  <c r="G87" i="59" s="1"/>
  <c r="H87" i="59" s="1"/>
  <c r="BY10" i="59" s="1"/>
  <c r="L86" i="59"/>
  <c r="K86" i="59"/>
  <c r="E86" i="59" s="1" a="1"/>
  <c r="E86" i="59" s="1"/>
  <c r="G86" i="59" s="1"/>
  <c r="H86" i="59" s="1"/>
  <c r="J86" i="59"/>
  <c r="K85" i="59"/>
  <c r="E85" i="59" s="1" a="1"/>
  <c r="E85" i="59" s="1"/>
  <c r="G85" i="59" s="1"/>
  <c r="H85" i="59" s="1"/>
  <c r="BW10" i="59" s="1"/>
  <c r="J85" i="59"/>
  <c r="L84" i="59"/>
  <c r="K84" i="59"/>
  <c r="J84" i="59"/>
  <c r="E84" i="59" a="1"/>
  <c r="E84" i="59" s="1"/>
  <c r="G84" i="59" s="1"/>
  <c r="H84" i="59" s="1"/>
  <c r="K83" i="59"/>
  <c r="J83" i="59"/>
  <c r="E83" i="59" a="1"/>
  <c r="E83" i="59" s="1"/>
  <c r="G83" i="59" s="1"/>
  <c r="H83" i="59" s="1"/>
  <c r="BU10" i="59" s="1"/>
  <c r="L82" i="59"/>
  <c r="K82" i="59"/>
  <c r="E82" i="59" s="1" a="1"/>
  <c r="E82" i="59" s="1"/>
  <c r="G82" i="59" s="1"/>
  <c r="H82" i="59" s="1"/>
  <c r="J82" i="59"/>
  <c r="K81" i="59"/>
  <c r="E81" i="59" s="1" a="1"/>
  <c r="E81" i="59" s="1"/>
  <c r="G81" i="59" s="1"/>
  <c r="H81" i="59" s="1"/>
  <c r="BS10" i="59" s="1"/>
  <c r="J81" i="59"/>
  <c r="L80" i="59"/>
  <c r="E80" i="59" s="1" a="1"/>
  <c r="E80" i="59" s="1"/>
  <c r="G80" i="59" s="1"/>
  <c r="H80" i="59" s="1"/>
  <c r="K80" i="59"/>
  <c r="J80" i="59"/>
  <c r="K79" i="59"/>
  <c r="J79" i="59"/>
  <c r="E79" i="59" a="1"/>
  <c r="E79" i="59" s="1"/>
  <c r="G79" i="59" s="1"/>
  <c r="H79" i="59" s="1"/>
  <c r="K78" i="59"/>
  <c r="J78" i="59"/>
  <c r="E78" i="59" a="1"/>
  <c r="E78" i="59" s="1"/>
  <c r="G78" i="59" s="1"/>
  <c r="H78" i="59" s="1"/>
  <c r="BP10" i="59" s="1"/>
  <c r="L77" i="59"/>
  <c r="K77" i="59"/>
  <c r="E77" i="59" s="1" a="1"/>
  <c r="E77" i="59" s="1"/>
  <c r="G77" i="59" s="1"/>
  <c r="H77" i="59" s="1"/>
  <c r="BO10" i="59" s="1"/>
  <c r="J77" i="59"/>
  <c r="L76" i="59"/>
  <c r="K76" i="59"/>
  <c r="J76" i="59"/>
  <c r="E76" i="59" a="1"/>
  <c r="E76" i="59" s="1"/>
  <c r="G76" i="59" s="1"/>
  <c r="H76" i="59" s="1"/>
  <c r="K75" i="59"/>
  <c r="J75" i="59"/>
  <c r="E75" i="59" a="1"/>
  <c r="E75" i="59" s="1"/>
  <c r="G75" i="59" s="1"/>
  <c r="H75" i="59" s="1"/>
  <c r="K74" i="59"/>
  <c r="J74" i="59"/>
  <c r="E74" i="59" a="1"/>
  <c r="E74" i="59" s="1"/>
  <c r="G74" i="59" s="1"/>
  <c r="H74" i="59" s="1"/>
  <c r="L73" i="59"/>
  <c r="K73" i="59"/>
  <c r="E73" i="59" s="1" a="1"/>
  <c r="E73" i="59" s="1"/>
  <c r="G73" i="59" s="1"/>
  <c r="H73" i="59" s="1"/>
  <c r="BK10" i="59" s="1"/>
  <c r="J73" i="59"/>
  <c r="L72" i="59"/>
  <c r="E72" i="59" s="1" a="1"/>
  <c r="E72" i="59" s="1"/>
  <c r="G72" i="59" s="1"/>
  <c r="H72" i="59" s="1"/>
  <c r="K72" i="59"/>
  <c r="J72" i="59"/>
  <c r="K71" i="59"/>
  <c r="J71" i="59"/>
  <c r="E71" i="59" a="1"/>
  <c r="E71" i="59" s="1"/>
  <c r="G71" i="59" s="1"/>
  <c r="H71" i="59" s="1"/>
  <c r="K70" i="59"/>
  <c r="J70" i="59"/>
  <c r="E70" i="59" a="1"/>
  <c r="E70" i="59" s="1"/>
  <c r="G70" i="59" s="1"/>
  <c r="H70" i="59" s="1"/>
  <c r="L69" i="59"/>
  <c r="K69" i="59"/>
  <c r="E69" i="59" s="1" a="1"/>
  <c r="E69" i="59" s="1"/>
  <c r="G69" i="59" s="1"/>
  <c r="H69" i="59" s="1"/>
  <c r="BG10" i="59" s="1"/>
  <c r="J69" i="59"/>
  <c r="L68" i="59"/>
  <c r="K68" i="59"/>
  <c r="J68" i="59"/>
  <c r="E68" i="59" a="1"/>
  <c r="E68" i="59" s="1"/>
  <c r="G68" i="59" s="1"/>
  <c r="H68" i="59" s="1"/>
  <c r="K67" i="59"/>
  <c r="J67" i="59"/>
  <c r="E67" i="59" a="1"/>
  <c r="E67" i="59" s="1"/>
  <c r="G67" i="59" s="1"/>
  <c r="H67" i="59" s="1"/>
  <c r="K66" i="59"/>
  <c r="J66" i="59"/>
  <c r="E66" i="59" a="1"/>
  <c r="E66" i="59" s="1"/>
  <c r="G66" i="59" s="1"/>
  <c r="H66" i="59" s="1"/>
  <c r="L65" i="59"/>
  <c r="K65" i="59"/>
  <c r="E65" i="59" s="1" a="1"/>
  <c r="E65" i="59" s="1"/>
  <c r="G65" i="59" s="1"/>
  <c r="H65" i="59" s="1"/>
  <c r="BC10" i="59" s="1"/>
  <c r="J65" i="59"/>
  <c r="L64" i="59"/>
  <c r="E64" i="59" s="1" a="1"/>
  <c r="E64" i="59" s="1"/>
  <c r="G64" i="59" s="1"/>
  <c r="H64" i="59" s="1"/>
  <c r="K64" i="59"/>
  <c r="J64" i="59"/>
  <c r="L63" i="59"/>
  <c r="K63" i="59"/>
  <c r="E63" i="59" s="1" a="1"/>
  <c r="E63" i="59" s="1"/>
  <c r="G63" i="59" s="1"/>
  <c r="H63" i="59" s="1"/>
  <c r="J63" i="59"/>
  <c r="L62" i="59"/>
  <c r="K62" i="59"/>
  <c r="J62" i="59"/>
  <c r="E62" i="59" a="1"/>
  <c r="E62" i="59" s="1"/>
  <c r="G62" i="59" s="1"/>
  <c r="H62" i="59" s="1"/>
  <c r="L61" i="59"/>
  <c r="K61" i="59"/>
  <c r="E61" i="59" s="1" a="1"/>
  <c r="E61" i="59" s="1"/>
  <c r="G61" i="59" s="1"/>
  <c r="H61" i="59" s="1"/>
  <c r="AY10" i="59" s="1"/>
  <c r="J61" i="59"/>
  <c r="L60" i="59"/>
  <c r="E60" i="59" s="1" a="1"/>
  <c r="E60" i="59" s="1"/>
  <c r="G60" i="59" s="1"/>
  <c r="H60" i="59" s="1"/>
  <c r="K60" i="59"/>
  <c r="J60" i="59"/>
  <c r="L59" i="59"/>
  <c r="K59" i="59"/>
  <c r="E59" i="59" s="1" a="1"/>
  <c r="E59" i="59" s="1"/>
  <c r="G59" i="59" s="1"/>
  <c r="H59" i="59" s="1"/>
  <c r="J59" i="59"/>
  <c r="L58" i="59"/>
  <c r="K58" i="59"/>
  <c r="J58" i="59"/>
  <c r="E58" i="59" a="1"/>
  <c r="E58" i="59" s="1"/>
  <c r="G58" i="59" s="1"/>
  <c r="H58" i="59" s="1"/>
  <c r="L57" i="59"/>
  <c r="K57" i="59"/>
  <c r="E57" i="59" s="1" a="1"/>
  <c r="E57" i="59" s="1"/>
  <c r="G57" i="59" s="1"/>
  <c r="H57" i="59" s="1"/>
  <c r="AU10" i="59" s="1"/>
  <c r="J57" i="59"/>
  <c r="L56" i="59"/>
  <c r="E56" i="59" s="1" a="1"/>
  <c r="E56" i="59" s="1"/>
  <c r="G56" i="59" s="1"/>
  <c r="H56" i="59" s="1"/>
  <c r="AT10" i="59" s="1"/>
  <c r="K56" i="59"/>
  <c r="J56" i="59"/>
  <c r="L55" i="59"/>
  <c r="K55" i="59"/>
  <c r="E55" i="59" s="1" a="1"/>
  <c r="E55" i="59" s="1"/>
  <c r="G55" i="59" s="1"/>
  <c r="H55" i="59" s="1"/>
  <c r="J55" i="59"/>
  <c r="L54" i="59"/>
  <c r="K54" i="59"/>
  <c r="J54" i="59"/>
  <c r="E54" i="59" a="1"/>
  <c r="E54" i="59" s="1"/>
  <c r="G54" i="59" s="1"/>
  <c r="H54" i="59" s="1"/>
  <c r="L53" i="59"/>
  <c r="K53" i="59"/>
  <c r="E53" i="59" s="1" a="1"/>
  <c r="E53" i="59" s="1"/>
  <c r="G53" i="59" s="1"/>
  <c r="H53" i="59" s="1"/>
  <c r="J53" i="59"/>
  <c r="L52" i="59"/>
  <c r="E52" i="59" s="1" a="1"/>
  <c r="E52" i="59" s="1"/>
  <c r="G52" i="59" s="1"/>
  <c r="H52" i="59" s="1"/>
  <c r="K52" i="59"/>
  <c r="J52" i="59"/>
  <c r="K51" i="59"/>
  <c r="J51" i="59"/>
  <c r="E51" i="59" a="1"/>
  <c r="E51" i="59" s="1"/>
  <c r="G51" i="59" s="1"/>
  <c r="H51" i="59" s="1"/>
  <c r="K50" i="59"/>
  <c r="J50" i="59"/>
  <c r="E50" i="59" a="1"/>
  <c r="E50" i="59" s="1"/>
  <c r="G50" i="59" s="1"/>
  <c r="H50" i="59" s="1"/>
  <c r="L49" i="59"/>
  <c r="K49" i="59"/>
  <c r="E49" i="59" s="1" a="1"/>
  <c r="E49" i="59" s="1"/>
  <c r="G49" i="59" s="1"/>
  <c r="H49" i="59" s="1"/>
  <c r="J49" i="59"/>
  <c r="L48" i="59"/>
  <c r="K48" i="59"/>
  <c r="J48" i="59"/>
  <c r="E48" i="59" a="1"/>
  <c r="E48" i="59" s="1"/>
  <c r="G48" i="59" s="1"/>
  <c r="H48" i="59" s="1"/>
  <c r="AL10" i="59" s="1"/>
  <c r="L47" i="59"/>
  <c r="K47" i="59"/>
  <c r="E47" i="59" s="1" a="1"/>
  <c r="E47" i="59" s="1"/>
  <c r="G47" i="59" s="1"/>
  <c r="H47" i="59" s="1"/>
  <c r="J47" i="59"/>
  <c r="L46" i="59"/>
  <c r="E46" i="59" s="1" a="1"/>
  <c r="E46" i="59" s="1"/>
  <c r="G46" i="59" s="1"/>
  <c r="H46" i="59" s="1"/>
  <c r="K46" i="59"/>
  <c r="J46" i="59"/>
  <c r="L45" i="59"/>
  <c r="K45" i="59"/>
  <c r="E45" i="59" s="1" a="1"/>
  <c r="E45" i="59" s="1"/>
  <c r="G45" i="59" s="1"/>
  <c r="H45" i="59" s="1"/>
  <c r="J45" i="59"/>
  <c r="L44" i="59"/>
  <c r="K44" i="59"/>
  <c r="J44" i="59"/>
  <c r="E44" i="59" a="1"/>
  <c r="E44" i="59" s="1"/>
  <c r="G44" i="59" s="1"/>
  <c r="H44" i="59" s="1"/>
  <c r="L43" i="59"/>
  <c r="K43" i="59"/>
  <c r="E43" i="59" s="1" a="1"/>
  <c r="E43" i="59" s="1"/>
  <c r="G43" i="59" s="1"/>
  <c r="H43" i="59" s="1"/>
  <c r="J43" i="59"/>
  <c r="L42" i="59"/>
  <c r="E42" i="59" s="1" a="1"/>
  <c r="E42" i="59" s="1"/>
  <c r="G42" i="59" s="1"/>
  <c r="H42" i="59" s="1"/>
  <c r="K42" i="59"/>
  <c r="J42" i="59"/>
  <c r="L41" i="59"/>
  <c r="K41" i="59"/>
  <c r="E41" i="59" s="1" a="1"/>
  <c r="E41" i="59" s="1"/>
  <c r="G41" i="59" s="1"/>
  <c r="H41" i="59" s="1"/>
  <c r="J41" i="59"/>
  <c r="L40" i="59"/>
  <c r="K40" i="59"/>
  <c r="J40" i="59"/>
  <c r="E40" i="59" a="1"/>
  <c r="E40" i="59" s="1"/>
  <c r="G40" i="59" s="1"/>
  <c r="H40" i="59" s="1"/>
  <c r="AD10" i="59" s="1"/>
  <c r="L39" i="59"/>
  <c r="K39" i="59"/>
  <c r="E39" i="59" s="1" a="1"/>
  <c r="E39" i="59" s="1"/>
  <c r="G39" i="59" s="1"/>
  <c r="H39" i="59" s="1"/>
  <c r="AC10" i="59" s="1"/>
  <c r="J39" i="59"/>
  <c r="L38" i="59"/>
  <c r="E38" i="59" s="1" a="1"/>
  <c r="E38" i="59" s="1"/>
  <c r="K38" i="59"/>
  <c r="J38" i="59"/>
  <c r="G38" i="59"/>
  <c r="H38" i="59" s="1"/>
  <c r="L37" i="59"/>
  <c r="K37" i="59"/>
  <c r="E37" i="59" s="1" a="1"/>
  <c r="E37" i="59" s="1"/>
  <c r="G37" i="59" s="1"/>
  <c r="H37" i="59" s="1"/>
  <c r="AA10" i="59" s="1"/>
  <c r="J37" i="59"/>
  <c r="L36" i="59"/>
  <c r="K36" i="59"/>
  <c r="J36" i="59"/>
  <c r="E36" i="59" a="1"/>
  <c r="E36" i="59" s="1"/>
  <c r="G36" i="59" s="1"/>
  <c r="H36" i="59" s="1"/>
  <c r="Z10" i="59" s="1"/>
  <c r="L35" i="59"/>
  <c r="K35" i="59"/>
  <c r="E35" i="59" s="1" a="1"/>
  <c r="E35" i="59" s="1"/>
  <c r="G35" i="59" s="1"/>
  <c r="H35" i="59" s="1"/>
  <c r="Y10" i="59" s="1"/>
  <c r="J35" i="59"/>
  <c r="L34" i="59"/>
  <c r="E34" i="59" s="1" a="1"/>
  <c r="E34" i="59" s="1"/>
  <c r="G34" i="59" s="1"/>
  <c r="H34" i="59" s="1"/>
  <c r="X10" i="59" s="1"/>
  <c r="K34" i="59"/>
  <c r="J34" i="59"/>
  <c r="L33" i="59"/>
  <c r="K33" i="59"/>
  <c r="E33" i="59" s="1" a="1"/>
  <c r="E33" i="59" s="1"/>
  <c r="G33" i="59" s="1"/>
  <c r="H33" i="59" s="1"/>
  <c r="W10" i="59" s="1"/>
  <c r="J33" i="59"/>
  <c r="L32" i="59"/>
  <c r="K32" i="59"/>
  <c r="J32" i="59"/>
  <c r="E32" i="59" a="1"/>
  <c r="E32" i="59" s="1"/>
  <c r="G32" i="59" s="1"/>
  <c r="H32" i="59" s="1"/>
  <c r="V10" i="59" s="1"/>
  <c r="L31" i="59"/>
  <c r="K31" i="59"/>
  <c r="E31" i="59" s="1" a="1"/>
  <c r="E31" i="59" s="1"/>
  <c r="G31" i="59" s="1"/>
  <c r="H31" i="59" s="1"/>
  <c r="U10" i="59" s="1"/>
  <c r="J31" i="59"/>
  <c r="L30" i="59"/>
  <c r="K30" i="59"/>
  <c r="J30" i="59"/>
  <c r="E30" i="59" s="1" a="1"/>
  <c r="E30" i="59" s="1"/>
  <c r="G30" i="59" s="1"/>
  <c r="H30" i="59" s="1"/>
  <c r="T10" i="59" s="1"/>
  <c r="L29" i="59"/>
  <c r="K29" i="59"/>
  <c r="E29" i="59" s="1" a="1"/>
  <c r="E29" i="59" s="1"/>
  <c r="G29" i="59" s="1"/>
  <c r="H29" i="59" s="1"/>
  <c r="S10" i="59" s="1"/>
  <c r="J29" i="59"/>
  <c r="L28" i="59"/>
  <c r="K28" i="59"/>
  <c r="J28" i="59"/>
  <c r="E28" i="59" a="1"/>
  <c r="E28" i="59" s="1"/>
  <c r="G28" i="59" s="1"/>
  <c r="H28" i="59" s="1"/>
  <c r="R10" i="59" s="1"/>
  <c r="L27" i="59"/>
  <c r="K27" i="59"/>
  <c r="E27" i="59" s="1" a="1"/>
  <c r="E27" i="59" s="1"/>
  <c r="G27" i="59" s="1"/>
  <c r="H27" i="59" s="1"/>
  <c r="Q10" i="59" s="1"/>
  <c r="J27" i="59"/>
  <c r="L26" i="59"/>
  <c r="K26" i="59"/>
  <c r="J26" i="59"/>
  <c r="E26" i="59" s="1" a="1"/>
  <c r="E26" i="59" s="1"/>
  <c r="G26" i="59" s="1"/>
  <c r="H26" i="59" s="1"/>
  <c r="P10" i="59" s="1"/>
  <c r="L25" i="59"/>
  <c r="K25" i="59"/>
  <c r="E25" i="59" s="1" a="1"/>
  <c r="E25" i="59" s="1"/>
  <c r="G25" i="59" s="1"/>
  <c r="H25" i="59" s="1"/>
  <c r="O10" i="59" s="1"/>
  <c r="J25" i="59"/>
  <c r="L24" i="59"/>
  <c r="K24" i="59"/>
  <c r="J24" i="59"/>
  <c r="E24" i="59" a="1"/>
  <c r="E24" i="59" s="1"/>
  <c r="G24" i="59" s="1"/>
  <c r="H24" i="59" s="1"/>
  <c r="N10" i="59" s="1"/>
  <c r="L23" i="59"/>
  <c r="K23" i="59"/>
  <c r="E23" i="59" s="1" a="1"/>
  <c r="E23" i="59" s="1"/>
  <c r="G23" i="59" s="1"/>
  <c r="H23" i="59" s="1"/>
  <c r="M10" i="59" s="1"/>
  <c r="J23" i="59"/>
  <c r="L22" i="59"/>
  <c r="K22" i="59"/>
  <c r="J22" i="59"/>
  <c r="E22" i="59" s="1" a="1"/>
  <c r="E22" i="59" s="1"/>
  <c r="G22" i="59" s="1"/>
  <c r="H22" i="59" s="1"/>
  <c r="L10" i="59" s="1"/>
  <c r="L21" i="59"/>
  <c r="K21" i="59"/>
  <c r="E21" i="59" s="1" a="1"/>
  <c r="E21" i="59" s="1"/>
  <c r="G21" i="59" s="1"/>
  <c r="H21" i="59" s="1"/>
  <c r="K10" i="59" s="1"/>
  <c r="J21" i="59"/>
  <c r="L20" i="59"/>
  <c r="K20" i="59"/>
  <c r="J20" i="59"/>
  <c r="E20" i="59" a="1"/>
  <c r="E20" i="59" s="1"/>
  <c r="G20" i="59" s="1"/>
  <c r="H20" i="59" s="1"/>
  <c r="J10" i="59" s="1"/>
  <c r="L19" i="59"/>
  <c r="K19" i="59"/>
  <c r="E19" i="59" s="1" a="1"/>
  <c r="E19" i="59" s="1"/>
  <c r="G19" i="59" s="1"/>
  <c r="H19" i="59" s="1"/>
  <c r="I10" i="59" s="1"/>
  <c r="J19" i="59"/>
  <c r="L18" i="59"/>
  <c r="K18" i="59"/>
  <c r="J18" i="59"/>
  <c r="E18" i="59" s="1" a="1"/>
  <c r="E18" i="59" s="1"/>
  <c r="G18" i="59" s="1"/>
  <c r="H18" i="59" s="1"/>
  <c r="H10" i="59" s="1"/>
  <c r="L17" i="59"/>
  <c r="K17" i="59"/>
  <c r="E17" i="59" s="1" a="1"/>
  <c r="E17" i="59" s="1"/>
  <c r="G17" i="59" s="1"/>
  <c r="H17" i="59" s="1"/>
  <c r="G10" i="59" s="1"/>
  <c r="J17" i="59"/>
  <c r="L16" i="59"/>
  <c r="K16" i="59"/>
  <c r="J16" i="59"/>
  <c r="E16" i="59" a="1"/>
  <c r="E16" i="59" s="1"/>
  <c r="G16" i="59" s="1"/>
  <c r="H16" i="59" s="1"/>
  <c r="F10" i="59" s="1"/>
  <c r="L15" i="59"/>
  <c r="K15" i="59"/>
  <c r="E15" i="59" s="1" a="1"/>
  <c r="E15" i="59" s="1"/>
  <c r="G15" i="59" s="1"/>
  <c r="H15" i="59" s="1"/>
  <c r="E10" i="59" s="1"/>
  <c r="J15" i="59"/>
  <c r="L14" i="59"/>
  <c r="K14" i="59"/>
  <c r="J14" i="59"/>
  <c r="E14" i="59" s="1" a="1"/>
  <c r="E14" i="59" s="1"/>
  <c r="G14" i="59" s="1"/>
  <c r="BZ10" i="59"/>
  <c r="BX10" i="59"/>
  <c r="BV10" i="59"/>
  <c r="BT10" i="59"/>
  <c r="BR10" i="59"/>
  <c r="BQ10" i="59"/>
  <c r="BN10" i="59"/>
  <c r="BM10" i="59"/>
  <c r="BL10" i="59"/>
  <c r="BJ10" i="59"/>
  <c r="BI10" i="59"/>
  <c r="BH10" i="59"/>
  <c r="BF10" i="59"/>
  <c r="BE10" i="59"/>
  <c r="BD10" i="59"/>
  <c r="BB10" i="59"/>
  <c r="BA10" i="59"/>
  <c r="AZ10" i="59"/>
  <c r="AX10" i="59"/>
  <c r="AW10" i="59"/>
  <c r="AV10" i="59"/>
  <c r="AS10" i="59"/>
  <c r="AR10" i="59"/>
  <c r="AQ10" i="59"/>
  <c r="AP10" i="59"/>
  <c r="AO10" i="59"/>
  <c r="AN10" i="59"/>
  <c r="AM10" i="59"/>
  <c r="AK10" i="59"/>
  <c r="AJ10" i="59"/>
  <c r="AI10" i="59"/>
  <c r="AH10" i="59"/>
  <c r="AG10" i="59"/>
  <c r="AF10" i="59"/>
  <c r="AE10" i="59"/>
  <c r="AB10" i="59"/>
  <c r="F7" i="59" a="1"/>
  <c r="F7" i="59" s="1"/>
  <c r="E7" i="59" a="1"/>
  <c r="E7" i="59" s="1"/>
  <c r="D7" i="59" a="1"/>
  <c r="D7" i="59" s="1"/>
  <c r="C7" i="59" a="1"/>
  <c r="C7" i="59" s="1"/>
  <c r="B7" i="59" a="1"/>
  <c r="B7" i="59" s="1"/>
  <c r="H14" i="59" l="1"/>
  <c r="D10" i="59" s="1"/>
  <c r="E6" i="59" a="1"/>
  <c r="E6" i="59" s="1"/>
  <c r="F5" i="59" a="1"/>
  <c r="F5" i="59" s="1"/>
  <c r="B5" i="59" a="1"/>
  <c r="B5" i="59" s="1"/>
  <c r="C10" i="59" s="1"/>
  <c r="C6" i="59" a="1"/>
  <c r="C6" i="59" s="1"/>
  <c r="D5" i="59" a="1"/>
  <c r="D5" i="59" s="1"/>
  <c r="D6" i="59" a="1"/>
  <c r="D6" i="59" s="1"/>
  <c r="E5" i="59" a="1"/>
  <c r="E5" i="59" s="1"/>
  <c r="F6" i="59" a="1"/>
  <c r="F6" i="59" s="1"/>
  <c r="B6" i="59" a="1"/>
  <c r="B6" i="59" s="1"/>
  <c r="C5" i="59" a="1"/>
  <c r="C5" i="59" s="1"/>
  <c r="E125" i="58" l="1"/>
  <c r="E124" i="58"/>
  <c r="E123" i="58"/>
  <c r="E122" i="58"/>
  <c r="E121" i="58"/>
  <c r="E120" i="58"/>
  <c r="E119" i="58"/>
  <c r="E118" i="58"/>
  <c r="E117" i="58"/>
  <c r="E116" i="58"/>
  <c r="E115" i="58"/>
  <c r="E114" i="58"/>
  <c r="E113" i="58"/>
  <c r="E112" i="58"/>
  <c r="E111" i="58"/>
  <c r="E110" i="58"/>
  <c r="E109" i="58"/>
  <c r="E108" i="58"/>
  <c r="E107" i="58"/>
  <c r="E106" i="58"/>
  <c r="E105" i="58"/>
  <c r="E104" i="58"/>
  <c r="E103" i="58"/>
  <c r="E102" i="58"/>
  <c r="E101" i="58"/>
  <c r="E100" i="58"/>
  <c r="E99" i="58"/>
  <c r="E98" i="58"/>
  <c r="E97" i="58"/>
  <c r="E96" i="58"/>
  <c r="E95" i="58"/>
  <c r="E94" i="58"/>
  <c r="E93" i="58"/>
  <c r="E92" i="58"/>
  <c r="K89" i="58"/>
  <c r="E89" i="58" s="1" a="1"/>
  <c r="E89" i="58" s="1"/>
  <c r="G89" i="58" s="1"/>
  <c r="H89" i="58" s="1"/>
  <c r="CA10" i="58" s="1"/>
  <c r="J89" i="58"/>
  <c r="K88" i="58"/>
  <c r="J88" i="58"/>
  <c r="E88" i="58" a="1"/>
  <c r="E88" i="58" s="1"/>
  <c r="G88" i="58" s="1"/>
  <c r="H88" i="58" s="1"/>
  <c r="K87" i="58"/>
  <c r="J87" i="58"/>
  <c r="E87" i="58" a="1"/>
  <c r="E87" i="58" s="1"/>
  <c r="G87" i="58" s="1"/>
  <c r="H87" i="58" s="1"/>
  <c r="BY10" i="58" s="1"/>
  <c r="L86" i="58"/>
  <c r="K86" i="58"/>
  <c r="E86" i="58" s="1" a="1"/>
  <c r="E86" i="58" s="1"/>
  <c r="G86" i="58" s="1"/>
  <c r="H86" i="58" s="1"/>
  <c r="J86" i="58"/>
  <c r="K85" i="58"/>
  <c r="E85" i="58" s="1" a="1"/>
  <c r="E85" i="58" s="1"/>
  <c r="G85" i="58" s="1"/>
  <c r="H85" i="58" s="1"/>
  <c r="BW10" i="58" s="1"/>
  <c r="J85" i="58"/>
  <c r="L84" i="58"/>
  <c r="K84" i="58"/>
  <c r="J84" i="58"/>
  <c r="E84" i="58" a="1"/>
  <c r="E84" i="58" s="1"/>
  <c r="G84" i="58" s="1"/>
  <c r="H84" i="58" s="1"/>
  <c r="K83" i="58"/>
  <c r="J83" i="58"/>
  <c r="E83" i="58" a="1"/>
  <c r="E83" i="58" s="1"/>
  <c r="G83" i="58" s="1"/>
  <c r="H83" i="58" s="1"/>
  <c r="BU10" i="58" s="1"/>
  <c r="L82" i="58"/>
  <c r="K82" i="58"/>
  <c r="E82" i="58" s="1" a="1"/>
  <c r="E82" i="58" s="1"/>
  <c r="G82" i="58" s="1"/>
  <c r="H82" i="58" s="1"/>
  <c r="J82" i="58"/>
  <c r="K81" i="58"/>
  <c r="E81" i="58" s="1" a="1"/>
  <c r="E81" i="58" s="1"/>
  <c r="G81" i="58" s="1"/>
  <c r="H81" i="58" s="1"/>
  <c r="BS10" i="58" s="1"/>
  <c r="J81" i="58"/>
  <c r="L80" i="58"/>
  <c r="E80" i="58" s="1" a="1"/>
  <c r="E80" i="58" s="1"/>
  <c r="G80" i="58" s="1"/>
  <c r="H80" i="58" s="1"/>
  <c r="K80" i="58"/>
  <c r="J80" i="58"/>
  <c r="K79" i="58"/>
  <c r="J79" i="58"/>
  <c r="E79" i="58" a="1"/>
  <c r="E79" i="58" s="1"/>
  <c r="G79" i="58" s="1"/>
  <c r="H79" i="58" s="1"/>
  <c r="BQ10" i="58" s="1"/>
  <c r="K78" i="58"/>
  <c r="J78" i="58"/>
  <c r="E78" i="58" a="1"/>
  <c r="E78" i="58" s="1"/>
  <c r="G78" i="58" s="1"/>
  <c r="H78" i="58" s="1"/>
  <c r="L77" i="58"/>
  <c r="K77" i="58"/>
  <c r="E77" i="58" s="1" a="1"/>
  <c r="E77" i="58" s="1"/>
  <c r="G77" i="58" s="1"/>
  <c r="H77" i="58" s="1"/>
  <c r="BO10" i="58" s="1"/>
  <c r="J77" i="58"/>
  <c r="L76" i="58"/>
  <c r="E76" i="58" s="1" a="1"/>
  <c r="E76" i="58" s="1"/>
  <c r="G76" i="58" s="1"/>
  <c r="H76" i="58" s="1"/>
  <c r="K76" i="58"/>
  <c r="J76" i="58"/>
  <c r="K75" i="58"/>
  <c r="J75" i="58"/>
  <c r="E75" i="58" a="1"/>
  <c r="E75" i="58" s="1"/>
  <c r="G75" i="58" s="1"/>
  <c r="H75" i="58" s="1"/>
  <c r="BM10" i="58" s="1"/>
  <c r="K74" i="58"/>
  <c r="J74" i="58"/>
  <c r="E74" i="58" a="1"/>
  <c r="E74" i="58" s="1"/>
  <c r="G74" i="58" s="1"/>
  <c r="H74" i="58" s="1"/>
  <c r="L73" i="58"/>
  <c r="K73" i="58"/>
  <c r="E73" i="58" s="1" a="1"/>
  <c r="E73" i="58" s="1"/>
  <c r="G73" i="58" s="1"/>
  <c r="H73" i="58" s="1"/>
  <c r="BK10" i="58" s="1"/>
  <c r="J73" i="58"/>
  <c r="L72" i="58"/>
  <c r="E72" i="58" s="1" a="1"/>
  <c r="E72" i="58" s="1"/>
  <c r="G72" i="58" s="1"/>
  <c r="H72" i="58" s="1"/>
  <c r="K72" i="58"/>
  <c r="J72" i="58"/>
  <c r="K71" i="58"/>
  <c r="J71" i="58"/>
  <c r="E71" i="58" a="1"/>
  <c r="E71" i="58" s="1"/>
  <c r="G71" i="58" s="1"/>
  <c r="H71" i="58" s="1"/>
  <c r="BI10" i="58" s="1"/>
  <c r="K70" i="58"/>
  <c r="J70" i="58"/>
  <c r="E70" i="58" a="1"/>
  <c r="E70" i="58" s="1"/>
  <c r="G70" i="58" s="1"/>
  <c r="H70" i="58" s="1"/>
  <c r="L69" i="58"/>
  <c r="K69" i="58"/>
  <c r="E69" i="58" s="1" a="1"/>
  <c r="E69" i="58" s="1"/>
  <c r="G69" i="58" s="1"/>
  <c r="H69" i="58" s="1"/>
  <c r="BG10" i="58" s="1"/>
  <c r="J69" i="58"/>
  <c r="L68" i="58"/>
  <c r="E68" i="58" s="1" a="1"/>
  <c r="E68" i="58" s="1"/>
  <c r="G68" i="58" s="1"/>
  <c r="H68" i="58" s="1"/>
  <c r="K68" i="58"/>
  <c r="J68" i="58"/>
  <c r="K67" i="58"/>
  <c r="J67" i="58"/>
  <c r="E67" i="58" a="1"/>
  <c r="E67" i="58" s="1"/>
  <c r="G67" i="58" s="1"/>
  <c r="H67" i="58" s="1"/>
  <c r="BE10" i="58" s="1"/>
  <c r="K66" i="58"/>
  <c r="J66" i="58"/>
  <c r="E66" i="58" a="1"/>
  <c r="E66" i="58" s="1"/>
  <c r="G66" i="58" s="1"/>
  <c r="H66" i="58" s="1"/>
  <c r="L65" i="58"/>
  <c r="K65" i="58"/>
  <c r="E65" i="58" s="1" a="1"/>
  <c r="E65" i="58" s="1"/>
  <c r="G65" i="58" s="1"/>
  <c r="H65" i="58" s="1"/>
  <c r="BC10" i="58" s="1"/>
  <c r="J65" i="58"/>
  <c r="L64" i="58"/>
  <c r="E64" i="58" s="1" a="1"/>
  <c r="E64" i="58" s="1"/>
  <c r="G64" i="58" s="1"/>
  <c r="H64" i="58" s="1"/>
  <c r="K64" i="58"/>
  <c r="J64" i="58"/>
  <c r="L63" i="58"/>
  <c r="K63" i="58"/>
  <c r="E63" i="58" s="1" a="1"/>
  <c r="E63" i="58" s="1"/>
  <c r="G63" i="58" s="1"/>
  <c r="H63" i="58" s="1"/>
  <c r="BA10" i="58" s="1"/>
  <c r="J63" i="58"/>
  <c r="L62" i="58"/>
  <c r="E62" i="58" s="1" a="1"/>
  <c r="E62" i="58" s="1"/>
  <c r="G62" i="58" s="1"/>
  <c r="H62" i="58" s="1"/>
  <c r="K62" i="58"/>
  <c r="J62" i="58"/>
  <c r="L61" i="58"/>
  <c r="K61" i="58"/>
  <c r="E61" i="58" s="1" a="1"/>
  <c r="E61" i="58" s="1"/>
  <c r="G61" i="58" s="1"/>
  <c r="H61" i="58" s="1"/>
  <c r="J61" i="58"/>
  <c r="L60" i="58"/>
  <c r="E60" i="58" s="1" a="1"/>
  <c r="E60" i="58" s="1"/>
  <c r="G60" i="58" s="1"/>
  <c r="H60" i="58" s="1"/>
  <c r="AX10" i="58" s="1"/>
  <c r="K60" i="58"/>
  <c r="J60" i="58"/>
  <c r="L59" i="58"/>
  <c r="K59" i="58"/>
  <c r="E59" i="58" s="1" a="1"/>
  <c r="E59" i="58" s="1"/>
  <c r="G59" i="58" s="1"/>
  <c r="H59" i="58" s="1"/>
  <c r="AW10" i="58" s="1"/>
  <c r="J59" i="58"/>
  <c r="L58" i="58"/>
  <c r="E58" i="58" s="1" a="1"/>
  <c r="E58" i="58" s="1"/>
  <c r="G58" i="58" s="1"/>
  <c r="H58" i="58" s="1"/>
  <c r="K58" i="58"/>
  <c r="J58" i="58"/>
  <c r="L57" i="58"/>
  <c r="K57" i="58"/>
  <c r="E57" i="58" s="1" a="1"/>
  <c r="E57" i="58" s="1"/>
  <c r="G57" i="58" s="1"/>
  <c r="H57" i="58" s="1"/>
  <c r="J57" i="58"/>
  <c r="L56" i="58"/>
  <c r="E56" i="58" s="1" a="1"/>
  <c r="E56" i="58" s="1"/>
  <c r="G56" i="58" s="1"/>
  <c r="H56" i="58" s="1"/>
  <c r="K56" i="58"/>
  <c r="J56" i="58"/>
  <c r="L55" i="58"/>
  <c r="K55" i="58"/>
  <c r="E55" i="58" s="1" a="1"/>
  <c r="E55" i="58" s="1"/>
  <c r="G55" i="58" s="1"/>
  <c r="H55" i="58" s="1"/>
  <c r="AS10" i="58" s="1"/>
  <c r="J55" i="58"/>
  <c r="L54" i="58"/>
  <c r="E54" i="58" s="1" a="1"/>
  <c r="E54" i="58" s="1"/>
  <c r="G54" i="58" s="1"/>
  <c r="H54" i="58" s="1"/>
  <c r="K54" i="58"/>
  <c r="J54" i="58"/>
  <c r="L53" i="58"/>
  <c r="K53" i="58"/>
  <c r="E53" i="58" s="1" a="1"/>
  <c r="E53" i="58" s="1"/>
  <c r="G53" i="58" s="1"/>
  <c r="H53" i="58" s="1"/>
  <c r="J53" i="58"/>
  <c r="L52" i="58"/>
  <c r="E52" i="58" s="1" a="1"/>
  <c r="E52" i="58" s="1"/>
  <c r="G52" i="58" s="1"/>
  <c r="H52" i="58" s="1"/>
  <c r="AP10" i="58" s="1"/>
  <c r="K52" i="58"/>
  <c r="J52" i="58"/>
  <c r="K51" i="58"/>
  <c r="J51" i="58"/>
  <c r="E51" i="58" a="1"/>
  <c r="E51" i="58" s="1"/>
  <c r="G51" i="58" s="1"/>
  <c r="H51" i="58" s="1"/>
  <c r="K50" i="58"/>
  <c r="J50" i="58"/>
  <c r="E50" i="58" a="1"/>
  <c r="E50" i="58" s="1"/>
  <c r="G50" i="58" s="1"/>
  <c r="H50" i="58" s="1"/>
  <c r="AN10" i="58" s="1"/>
  <c r="L49" i="58"/>
  <c r="K49" i="58"/>
  <c r="E49" i="58" s="1" a="1"/>
  <c r="E49" i="58" s="1"/>
  <c r="G49" i="58" s="1"/>
  <c r="H49" i="58" s="1"/>
  <c r="J49" i="58"/>
  <c r="L48" i="58"/>
  <c r="E48" i="58" s="1" a="1"/>
  <c r="E48" i="58" s="1"/>
  <c r="G48" i="58" s="1"/>
  <c r="H48" i="58" s="1"/>
  <c r="AL10" i="58" s="1"/>
  <c r="K48" i="58"/>
  <c r="J48" i="58"/>
  <c r="L47" i="58"/>
  <c r="K47" i="58"/>
  <c r="E47" i="58" s="1" a="1"/>
  <c r="E47" i="58" s="1"/>
  <c r="G47" i="58" s="1"/>
  <c r="H47" i="58" s="1"/>
  <c r="J47" i="58"/>
  <c r="L46" i="58"/>
  <c r="E46" i="58" s="1" a="1"/>
  <c r="E46" i="58" s="1"/>
  <c r="G46" i="58" s="1"/>
  <c r="H46" i="58" s="1"/>
  <c r="AJ10" i="58" s="1"/>
  <c r="K46" i="58"/>
  <c r="J46" i="58"/>
  <c r="L45" i="58"/>
  <c r="K45" i="58"/>
  <c r="E45" i="58" s="1" a="1"/>
  <c r="E45" i="58" s="1"/>
  <c r="G45" i="58" s="1"/>
  <c r="H45" i="58" s="1"/>
  <c r="J45" i="58"/>
  <c r="L44" i="58"/>
  <c r="E44" i="58" s="1" a="1"/>
  <c r="E44" i="58" s="1"/>
  <c r="G44" i="58" s="1"/>
  <c r="H44" i="58" s="1"/>
  <c r="AH10" i="58" s="1"/>
  <c r="K44" i="58"/>
  <c r="J44" i="58"/>
  <c r="L43" i="58"/>
  <c r="K43" i="58"/>
  <c r="E43" i="58" s="1" a="1"/>
  <c r="E43" i="58" s="1"/>
  <c r="G43" i="58" s="1"/>
  <c r="H43" i="58" s="1"/>
  <c r="J43" i="58"/>
  <c r="L42" i="58"/>
  <c r="K42" i="58"/>
  <c r="J42" i="58"/>
  <c r="E42" i="58" a="1"/>
  <c r="E42" i="58" s="1"/>
  <c r="G42" i="58" s="1"/>
  <c r="H42" i="58" s="1"/>
  <c r="L41" i="58"/>
  <c r="K41" i="58"/>
  <c r="E41" i="58" s="1" a="1"/>
  <c r="E41" i="58" s="1"/>
  <c r="G41" i="58" s="1"/>
  <c r="H41" i="58" s="1"/>
  <c r="J41" i="58"/>
  <c r="L40" i="58"/>
  <c r="E40" i="58" s="1" a="1"/>
  <c r="E40" i="58" s="1"/>
  <c r="G40" i="58" s="1"/>
  <c r="H40" i="58" s="1"/>
  <c r="K40" i="58"/>
  <c r="J40" i="58"/>
  <c r="L39" i="58"/>
  <c r="K39" i="58"/>
  <c r="E39" i="58" s="1" a="1"/>
  <c r="E39" i="58" s="1"/>
  <c r="G39" i="58" s="1"/>
  <c r="H39" i="58" s="1"/>
  <c r="J39" i="58"/>
  <c r="L38" i="58"/>
  <c r="K38" i="58"/>
  <c r="J38" i="58"/>
  <c r="E38" i="58" a="1"/>
  <c r="E38" i="58" s="1"/>
  <c r="G38" i="58" s="1"/>
  <c r="H38" i="58" s="1"/>
  <c r="AB10" i="58" s="1"/>
  <c r="L37" i="58"/>
  <c r="K37" i="58"/>
  <c r="E37" i="58" s="1" a="1"/>
  <c r="E37" i="58" s="1"/>
  <c r="G37" i="58" s="1"/>
  <c r="H37" i="58" s="1"/>
  <c r="AA10" i="58" s="1"/>
  <c r="J37" i="58"/>
  <c r="L36" i="58"/>
  <c r="E36" i="58" s="1" a="1"/>
  <c r="E36" i="58" s="1"/>
  <c r="G36" i="58" s="1"/>
  <c r="H36" i="58" s="1"/>
  <c r="K36" i="58"/>
  <c r="J36" i="58"/>
  <c r="L35" i="58"/>
  <c r="K35" i="58"/>
  <c r="E35" i="58" s="1" a="1"/>
  <c r="E35" i="58" s="1"/>
  <c r="G35" i="58" s="1"/>
  <c r="H35" i="58" s="1"/>
  <c r="J35" i="58"/>
  <c r="L34" i="58"/>
  <c r="K34" i="58"/>
  <c r="J34" i="58"/>
  <c r="E34" i="58" a="1"/>
  <c r="E34" i="58" s="1"/>
  <c r="G34" i="58" s="1"/>
  <c r="H34" i="58" s="1"/>
  <c r="L33" i="58"/>
  <c r="K33" i="58"/>
  <c r="E33" i="58" s="1" a="1"/>
  <c r="E33" i="58" s="1"/>
  <c r="G33" i="58" s="1"/>
  <c r="J33" i="58"/>
  <c r="H33" i="58"/>
  <c r="L32" i="58"/>
  <c r="E32" i="58" s="1" a="1"/>
  <c r="E32" i="58" s="1"/>
  <c r="G32" i="58" s="1"/>
  <c r="H32" i="58" s="1"/>
  <c r="V10" i="58" s="1"/>
  <c r="K32" i="58"/>
  <c r="J32" i="58"/>
  <c r="L31" i="58"/>
  <c r="K31" i="58"/>
  <c r="E31" i="58" s="1" a="1"/>
  <c r="J31" i="58"/>
  <c r="E31" i="58"/>
  <c r="G31" i="58" s="1"/>
  <c r="H31" i="58" s="1"/>
  <c r="U10" i="58" s="1"/>
  <c r="L30" i="58"/>
  <c r="K30" i="58"/>
  <c r="J30" i="58"/>
  <c r="E30" i="58" s="1" a="1"/>
  <c r="E30" i="58" s="1"/>
  <c r="G30" i="58" s="1"/>
  <c r="H30" i="58" s="1"/>
  <c r="T10" i="58" s="1"/>
  <c r="L29" i="58"/>
  <c r="K29" i="58"/>
  <c r="E29" i="58" s="1" a="1"/>
  <c r="J29" i="58"/>
  <c r="E29" i="58"/>
  <c r="G29" i="58" s="1"/>
  <c r="H29" i="58" s="1"/>
  <c r="S10" i="58" s="1"/>
  <c r="L28" i="58"/>
  <c r="K28" i="58"/>
  <c r="J28" i="58"/>
  <c r="G28" i="58"/>
  <c r="H28" i="58" s="1"/>
  <c r="E28" i="58" a="1"/>
  <c r="E28" i="58" s="1"/>
  <c r="L27" i="58"/>
  <c r="K27" i="58"/>
  <c r="E27" i="58" s="1" a="1"/>
  <c r="J27" i="58"/>
  <c r="E27" i="58"/>
  <c r="G27" i="58" s="1"/>
  <c r="H27" i="58" s="1"/>
  <c r="Q10" i="58" s="1"/>
  <c r="L26" i="58"/>
  <c r="K26" i="58"/>
  <c r="J26" i="58"/>
  <c r="E26" i="58" s="1" a="1"/>
  <c r="E26" i="58" s="1"/>
  <c r="G26" i="58" s="1"/>
  <c r="H26" i="58" s="1"/>
  <c r="P10" i="58" s="1"/>
  <c r="L25" i="58"/>
  <c r="K25" i="58"/>
  <c r="E25" i="58" s="1" a="1"/>
  <c r="J25" i="58"/>
  <c r="E25" i="58"/>
  <c r="G25" i="58" s="1"/>
  <c r="H25" i="58" s="1"/>
  <c r="O10" i="58" s="1"/>
  <c r="L24" i="58"/>
  <c r="K24" i="58"/>
  <c r="J24" i="58"/>
  <c r="G24" i="58"/>
  <c r="H24" i="58" s="1"/>
  <c r="E24" i="58" a="1"/>
  <c r="E24" i="58" s="1"/>
  <c r="L23" i="58"/>
  <c r="K23" i="58"/>
  <c r="E23" i="58" s="1" a="1"/>
  <c r="J23" i="58"/>
  <c r="E23" i="58"/>
  <c r="G23" i="58" s="1"/>
  <c r="H23" i="58" s="1"/>
  <c r="M10" i="58" s="1"/>
  <c r="L22" i="58"/>
  <c r="K22" i="58"/>
  <c r="J22" i="58"/>
  <c r="E22" i="58" s="1" a="1"/>
  <c r="E22" i="58" s="1"/>
  <c r="G22" i="58" s="1"/>
  <c r="H22" i="58" s="1"/>
  <c r="L10" i="58" s="1"/>
  <c r="L21" i="58"/>
  <c r="K21" i="58"/>
  <c r="E21" i="58" s="1" a="1"/>
  <c r="J21" i="58"/>
  <c r="E21" i="58"/>
  <c r="G21" i="58" s="1"/>
  <c r="H21" i="58" s="1"/>
  <c r="K10" i="58" s="1"/>
  <c r="L20" i="58"/>
  <c r="K20" i="58"/>
  <c r="J20" i="58"/>
  <c r="G20" i="58"/>
  <c r="H20" i="58" s="1"/>
  <c r="E20" i="58" a="1"/>
  <c r="E20" i="58" s="1"/>
  <c r="L19" i="58"/>
  <c r="K19" i="58"/>
  <c r="E19" i="58" s="1" a="1"/>
  <c r="J19" i="58"/>
  <c r="E19" i="58"/>
  <c r="G19" i="58" s="1"/>
  <c r="H19" i="58" s="1"/>
  <c r="I10" i="58" s="1"/>
  <c r="L18" i="58"/>
  <c r="K18" i="58"/>
  <c r="J18" i="58"/>
  <c r="E18" i="58" s="1" a="1"/>
  <c r="E18" i="58" s="1"/>
  <c r="G18" i="58" s="1"/>
  <c r="H18" i="58" s="1"/>
  <c r="H10" i="58" s="1"/>
  <c r="L17" i="58"/>
  <c r="K17" i="58"/>
  <c r="E17" i="58" s="1" a="1"/>
  <c r="J17" i="58"/>
  <c r="E17" i="58"/>
  <c r="G17" i="58" s="1"/>
  <c r="H17" i="58" s="1"/>
  <c r="G10" i="58" s="1"/>
  <c r="L16" i="58"/>
  <c r="K16" i="58"/>
  <c r="J16" i="58"/>
  <c r="E16" i="58" a="1"/>
  <c r="E16" i="58" s="1"/>
  <c r="G16" i="58" s="1"/>
  <c r="H16" i="58" s="1"/>
  <c r="F10" i="58" s="1"/>
  <c r="L15" i="58"/>
  <c r="K15" i="58"/>
  <c r="E15" i="58" s="1" a="1"/>
  <c r="J15" i="58"/>
  <c r="E15" i="58"/>
  <c r="G15" i="58" s="1"/>
  <c r="H15" i="58" s="1"/>
  <c r="E10" i="58" s="1"/>
  <c r="L14" i="58"/>
  <c r="K14" i="58"/>
  <c r="J14" i="58"/>
  <c r="E14" i="58" s="1" a="1"/>
  <c r="E14" i="58" s="1"/>
  <c r="G14" i="58" s="1"/>
  <c r="BZ10" i="58"/>
  <c r="BX10" i="58"/>
  <c r="BV10" i="58"/>
  <c r="BT10" i="58"/>
  <c r="BR10" i="58"/>
  <c r="BP10" i="58"/>
  <c r="BN10" i="58"/>
  <c r="BL10" i="58"/>
  <c r="BJ10" i="58"/>
  <c r="BH10" i="58"/>
  <c r="BF10" i="58"/>
  <c r="BD10" i="58"/>
  <c r="BB10" i="58"/>
  <c r="AZ10" i="58"/>
  <c r="AY10" i="58"/>
  <c r="AV10" i="58"/>
  <c r="AU10" i="58"/>
  <c r="AT10" i="58"/>
  <c r="AR10" i="58"/>
  <c r="AQ10" i="58"/>
  <c r="AO10" i="58"/>
  <c r="AM10" i="58"/>
  <c r="AK10" i="58"/>
  <c r="AI10" i="58"/>
  <c r="AG10" i="58"/>
  <c r="AF10" i="58"/>
  <c r="AE10" i="58"/>
  <c r="AD10" i="58"/>
  <c r="AC10" i="58"/>
  <c r="Z10" i="58"/>
  <c r="Y10" i="58"/>
  <c r="X10" i="58"/>
  <c r="W10" i="58"/>
  <c r="R10" i="58"/>
  <c r="N10" i="58"/>
  <c r="J10" i="58"/>
  <c r="F7" i="58" a="1"/>
  <c r="F7" i="58" s="1"/>
  <c r="D7" i="58" a="1"/>
  <c r="D7" i="58" s="1"/>
  <c r="B7" i="58" a="1"/>
  <c r="B7" i="58" s="1"/>
  <c r="H14" i="58" l="1"/>
  <c r="D10" i="58" s="1"/>
  <c r="F6" i="58" a="1"/>
  <c r="F6" i="58" s="1"/>
  <c r="B6" i="58" a="1"/>
  <c r="B6" i="58" s="1"/>
  <c r="C5" i="58" a="1"/>
  <c r="C5" i="58" s="1"/>
  <c r="F5" i="58" a="1"/>
  <c r="F5" i="58" s="1"/>
  <c r="D6" i="58" a="1"/>
  <c r="D6" i="58" s="1"/>
  <c r="E5" i="58" a="1"/>
  <c r="E5" i="58" s="1"/>
  <c r="C6" i="58" a="1"/>
  <c r="C6" i="58" s="1"/>
  <c r="D5" i="58" a="1"/>
  <c r="D5" i="58" s="1"/>
  <c r="E6" i="58" a="1"/>
  <c r="E6" i="58" s="1"/>
  <c r="B5" i="58" a="1"/>
  <c r="B5" i="58" s="1"/>
  <c r="C10" i="58" s="1"/>
  <c r="E7" i="58" a="1"/>
  <c r="E7" i="58" s="1"/>
  <c r="C7" i="58" a="1"/>
  <c r="C7" i="58" s="1"/>
  <c r="E125" i="57" l="1"/>
  <c r="E124" i="57"/>
  <c r="E123" i="57"/>
  <c r="E122" i="57"/>
  <c r="E121" i="57"/>
  <c r="E120" i="57"/>
  <c r="E119" i="57"/>
  <c r="E118" i="57"/>
  <c r="E117" i="57"/>
  <c r="E116" i="57"/>
  <c r="E115" i="57"/>
  <c r="E114" i="57"/>
  <c r="E113" i="57"/>
  <c r="E112" i="57"/>
  <c r="E111" i="57"/>
  <c r="E110" i="57"/>
  <c r="E109" i="57"/>
  <c r="E108" i="57"/>
  <c r="E107" i="57"/>
  <c r="E106" i="57"/>
  <c r="E105" i="57"/>
  <c r="E104" i="57"/>
  <c r="E103" i="57"/>
  <c r="E102" i="57"/>
  <c r="E101" i="57"/>
  <c r="E100" i="57"/>
  <c r="E99" i="57"/>
  <c r="E98" i="57"/>
  <c r="E97" i="57"/>
  <c r="E96" i="57"/>
  <c r="E95" i="57"/>
  <c r="E94" i="57"/>
  <c r="E93" i="57"/>
  <c r="E92" i="57"/>
  <c r="K89" i="57"/>
  <c r="J89" i="57"/>
  <c r="E89" i="57" a="1"/>
  <c r="E89" i="57" s="1"/>
  <c r="G89" i="57" s="1"/>
  <c r="H89" i="57" s="1"/>
  <c r="CA10" i="57" s="1"/>
  <c r="K88" i="57"/>
  <c r="J88" i="57"/>
  <c r="E88" i="57" a="1"/>
  <c r="E88" i="57" s="1"/>
  <c r="G88" i="57" s="1"/>
  <c r="H88" i="57" s="1"/>
  <c r="K87" i="57"/>
  <c r="J87" i="57"/>
  <c r="E87" i="57" a="1"/>
  <c r="E87" i="57" s="1"/>
  <c r="G87" i="57" s="1"/>
  <c r="H87" i="57" s="1"/>
  <c r="BY10" i="57" s="1"/>
  <c r="L86" i="57"/>
  <c r="K86" i="57"/>
  <c r="E86" i="57" s="1" a="1"/>
  <c r="E86" i="57" s="1"/>
  <c r="G86" i="57" s="1"/>
  <c r="H86" i="57" s="1"/>
  <c r="J86" i="57"/>
  <c r="K85" i="57"/>
  <c r="E85" i="57" s="1" a="1"/>
  <c r="E85" i="57" s="1"/>
  <c r="G85" i="57" s="1"/>
  <c r="H85" i="57" s="1"/>
  <c r="BW10" i="57" s="1"/>
  <c r="J85" i="57"/>
  <c r="L84" i="57"/>
  <c r="K84" i="57"/>
  <c r="J84" i="57"/>
  <c r="E84" i="57" a="1"/>
  <c r="E84" i="57" s="1"/>
  <c r="G84" i="57" s="1"/>
  <c r="H84" i="57" s="1"/>
  <c r="K83" i="57"/>
  <c r="J83" i="57"/>
  <c r="E83" i="57" a="1"/>
  <c r="E83" i="57" s="1"/>
  <c r="G83" i="57" s="1"/>
  <c r="H83" i="57" s="1"/>
  <c r="BU10" i="57" s="1"/>
  <c r="L82" i="57"/>
  <c r="K82" i="57"/>
  <c r="E82" i="57" s="1" a="1"/>
  <c r="E82" i="57" s="1"/>
  <c r="G82" i="57" s="1"/>
  <c r="H82" i="57" s="1"/>
  <c r="J82" i="57"/>
  <c r="K81" i="57"/>
  <c r="E81" i="57" s="1" a="1"/>
  <c r="E81" i="57" s="1"/>
  <c r="G81" i="57" s="1"/>
  <c r="H81" i="57" s="1"/>
  <c r="BS10" i="57" s="1"/>
  <c r="J81" i="57"/>
  <c r="L80" i="57"/>
  <c r="E80" i="57" s="1" a="1"/>
  <c r="E80" i="57" s="1"/>
  <c r="G80" i="57" s="1"/>
  <c r="H80" i="57" s="1"/>
  <c r="K80" i="57"/>
  <c r="J80" i="57"/>
  <c r="K79" i="57"/>
  <c r="J79" i="57"/>
  <c r="E79" i="57" a="1"/>
  <c r="E79" i="57" s="1"/>
  <c r="G79" i="57" s="1"/>
  <c r="H79" i="57" s="1"/>
  <c r="BQ10" i="57" s="1"/>
  <c r="K78" i="57"/>
  <c r="J78" i="57"/>
  <c r="E78" i="57" a="1"/>
  <c r="E78" i="57" s="1"/>
  <c r="G78" i="57" s="1"/>
  <c r="H78" i="57" s="1"/>
  <c r="L77" i="57"/>
  <c r="K77" i="57"/>
  <c r="E77" i="57" s="1" a="1"/>
  <c r="E77" i="57" s="1"/>
  <c r="G77" i="57" s="1"/>
  <c r="H77" i="57" s="1"/>
  <c r="BO10" i="57" s="1"/>
  <c r="J77" i="57"/>
  <c r="L76" i="57"/>
  <c r="K76" i="57"/>
  <c r="J76" i="57"/>
  <c r="E76" i="57" a="1"/>
  <c r="E76" i="57" s="1"/>
  <c r="G76" i="57" s="1"/>
  <c r="H76" i="57" s="1"/>
  <c r="K75" i="57"/>
  <c r="J75" i="57"/>
  <c r="E75" i="57" a="1"/>
  <c r="E75" i="57" s="1"/>
  <c r="G75" i="57" s="1"/>
  <c r="H75" i="57" s="1"/>
  <c r="BM10" i="57" s="1"/>
  <c r="K74" i="57"/>
  <c r="J74" i="57"/>
  <c r="E74" i="57" a="1"/>
  <c r="E74" i="57" s="1"/>
  <c r="G74" i="57" s="1"/>
  <c r="H74" i="57" s="1"/>
  <c r="L73" i="57"/>
  <c r="K73" i="57"/>
  <c r="E73" i="57" s="1" a="1"/>
  <c r="E73" i="57" s="1"/>
  <c r="G73" i="57" s="1"/>
  <c r="H73" i="57" s="1"/>
  <c r="BK10" i="57" s="1"/>
  <c r="J73" i="57"/>
  <c r="L72" i="57"/>
  <c r="E72" i="57" s="1" a="1"/>
  <c r="E72" i="57" s="1"/>
  <c r="G72" i="57" s="1"/>
  <c r="H72" i="57" s="1"/>
  <c r="K72" i="57"/>
  <c r="J72" i="57"/>
  <c r="K71" i="57"/>
  <c r="J71" i="57"/>
  <c r="E71" i="57" a="1"/>
  <c r="E71" i="57" s="1"/>
  <c r="G71" i="57" s="1"/>
  <c r="H71" i="57" s="1"/>
  <c r="BI10" i="57" s="1"/>
  <c r="K70" i="57"/>
  <c r="J70" i="57"/>
  <c r="E70" i="57" a="1"/>
  <c r="E70" i="57" s="1"/>
  <c r="G70" i="57" s="1"/>
  <c r="H70" i="57" s="1"/>
  <c r="L69" i="57"/>
  <c r="K69" i="57"/>
  <c r="E69" i="57" s="1" a="1"/>
  <c r="E69" i="57" s="1"/>
  <c r="G69" i="57" s="1"/>
  <c r="H69" i="57" s="1"/>
  <c r="BG10" i="57" s="1"/>
  <c r="J69" i="57"/>
  <c r="L68" i="57"/>
  <c r="K68" i="57"/>
  <c r="J68" i="57"/>
  <c r="E68" i="57" a="1"/>
  <c r="E68" i="57" s="1"/>
  <c r="G68" i="57" s="1"/>
  <c r="H68" i="57" s="1"/>
  <c r="BF10" i="57" s="1"/>
  <c r="K67" i="57"/>
  <c r="J67" i="57"/>
  <c r="E67" i="57" a="1"/>
  <c r="E67" i="57" s="1"/>
  <c r="G67" i="57" s="1"/>
  <c r="H67" i="57" s="1"/>
  <c r="BE10" i="57" s="1"/>
  <c r="K66" i="57"/>
  <c r="J66" i="57"/>
  <c r="E66" i="57" a="1"/>
  <c r="E66" i="57" s="1"/>
  <c r="G66" i="57" s="1"/>
  <c r="H66" i="57" s="1"/>
  <c r="L65" i="57"/>
  <c r="K65" i="57"/>
  <c r="E65" i="57" s="1" a="1"/>
  <c r="E65" i="57" s="1"/>
  <c r="G65" i="57" s="1"/>
  <c r="H65" i="57" s="1"/>
  <c r="BC10" i="57" s="1"/>
  <c r="J65" i="57"/>
  <c r="L64" i="57"/>
  <c r="E64" i="57" s="1" a="1"/>
  <c r="E64" i="57" s="1"/>
  <c r="G64" i="57" s="1"/>
  <c r="H64" i="57" s="1"/>
  <c r="K64" i="57"/>
  <c r="J64" i="57"/>
  <c r="L63" i="57"/>
  <c r="K63" i="57"/>
  <c r="E63" i="57" s="1" a="1"/>
  <c r="E63" i="57" s="1"/>
  <c r="G63" i="57" s="1"/>
  <c r="H63" i="57" s="1"/>
  <c r="BA10" i="57" s="1"/>
  <c r="J63" i="57"/>
  <c r="L62" i="57"/>
  <c r="K62" i="57"/>
  <c r="J62" i="57"/>
  <c r="E62" i="57" a="1"/>
  <c r="E62" i="57" s="1"/>
  <c r="G62" i="57" s="1"/>
  <c r="H62" i="57" s="1"/>
  <c r="L61" i="57"/>
  <c r="K61" i="57"/>
  <c r="E61" i="57" s="1" a="1"/>
  <c r="E61" i="57" s="1"/>
  <c r="G61" i="57" s="1"/>
  <c r="H61" i="57" s="1"/>
  <c r="AY10" i="57" s="1"/>
  <c r="J61" i="57"/>
  <c r="L60" i="57"/>
  <c r="E60" i="57" s="1" a="1"/>
  <c r="E60" i="57" s="1"/>
  <c r="G60" i="57" s="1"/>
  <c r="H60" i="57" s="1"/>
  <c r="AX10" i="57" s="1"/>
  <c r="K60" i="57"/>
  <c r="J60" i="57"/>
  <c r="L59" i="57"/>
  <c r="K59" i="57"/>
  <c r="E59" i="57" s="1" a="1"/>
  <c r="E59" i="57" s="1"/>
  <c r="G59" i="57" s="1"/>
  <c r="H59" i="57" s="1"/>
  <c r="AW10" i="57" s="1"/>
  <c r="J59" i="57"/>
  <c r="L58" i="57"/>
  <c r="K58" i="57"/>
  <c r="J58" i="57"/>
  <c r="E58" i="57" a="1"/>
  <c r="E58" i="57" s="1"/>
  <c r="G58" i="57" s="1"/>
  <c r="H58" i="57" s="1"/>
  <c r="L57" i="57"/>
  <c r="K57" i="57"/>
  <c r="E57" i="57" s="1" a="1"/>
  <c r="E57" i="57" s="1"/>
  <c r="G57" i="57" s="1"/>
  <c r="H57" i="57" s="1"/>
  <c r="AU10" i="57" s="1"/>
  <c r="J57" i="57"/>
  <c r="L56" i="57"/>
  <c r="E56" i="57" s="1" a="1"/>
  <c r="E56" i="57" s="1"/>
  <c r="G56" i="57" s="1"/>
  <c r="H56" i="57" s="1"/>
  <c r="K56" i="57"/>
  <c r="J56" i="57"/>
  <c r="L55" i="57"/>
  <c r="K55" i="57"/>
  <c r="E55" i="57" s="1" a="1"/>
  <c r="E55" i="57" s="1"/>
  <c r="G55" i="57" s="1"/>
  <c r="H55" i="57" s="1"/>
  <c r="AS10" i="57" s="1"/>
  <c r="J55" i="57"/>
  <c r="L54" i="57"/>
  <c r="K54" i="57"/>
  <c r="J54" i="57"/>
  <c r="E54" i="57" a="1"/>
  <c r="E54" i="57" s="1"/>
  <c r="G54" i="57" s="1"/>
  <c r="H54" i="57" s="1"/>
  <c r="L53" i="57"/>
  <c r="K53" i="57"/>
  <c r="E53" i="57" s="1" a="1"/>
  <c r="E53" i="57" s="1"/>
  <c r="G53" i="57" s="1"/>
  <c r="H53" i="57" s="1"/>
  <c r="AQ10" i="57" s="1"/>
  <c r="J53" i="57"/>
  <c r="L52" i="57"/>
  <c r="E52" i="57" s="1" a="1"/>
  <c r="E52" i="57" s="1"/>
  <c r="G52" i="57" s="1"/>
  <c r="H52" i="57" s="1"/>
  <c r="K52" i="57"/>
  <c r="J52" i="57"/>
  <c r="K51" i="57"/>
  <c r="J51" i="57"/>
  <c r="E51" i="57" a="1"/>
  <c r="E51" i="57" s="1"/>
  <c r="G51" i="57" s="1"/>
  <c r="H51" i="57" s="1"/>
  <c r="K50" i="57"/>
  <c r="J50" i="57"/>
  <c r="E50" i="57" a="1"/>
  <c r="E50" i="57" s="1"/>
  <c r="G50" i="57" s="1"/>
  <c r="H50" i="57" s="1"/>
  <c r="L49" i="57"/>
  <c r="K49" i="57"/>
  <c r="E49" i="57" s="1" a="1"/>
  <c r="E49" i="57" s="1"/>
  <c r="G49" i="57" s="1"/>
  <c r="H49" i="57" s="1"/>
  <c r="AM10" i="57" s="1"/>
  <c r="J49" i="57"/>
  <c r="L48" i="57"/>
  <c r="K48" i="57"/>
  <c r="J48" i="57"/>
  <c r="E48" i="57" a="1"/>
  <c r="E48" i="57" s="1"/>
  <c r="G48" i="57" s="1"/>
  <c r="H48" i="57" s="1"/>
  <c r="L47" i="57"/>
  <c r="K47" i="57"/>
  <c r="E47" i="57" s="1" a="1"/>
  <c r="E47" i="57" s="1"/>
  <c r="G47" i="57" s="1"/>
  <c r="H47" i="57" s="1"/>
  <c r="J47" i="57"/>
  <c r="L46" i="57"/>
  <c r="E46" i="57" s="1" a="1"/>
  <c r="E46" i="57" s="1"/>
  <c r="G46" i="57" s="1"/>
  <c r="H46" i="57" s="1"/>
  <c r="K46" i="57"/>
  <c r="J46" i="57"/>
  <c r="L45" i="57"/>
  <c r="K45" i="57"/>
  <c r="E45" i="57" s="1" a="1"/>
  <c r="E45" i="57" s="1"/>
  <c r="G45" i="57" s="1"/>
  <c r="H45" i="57" s="1"/>
  <c r="AI10" i="57" s="1"/>
  <c r="J45" i="57"/>
  <c r="L44" i="57"/>
  <c r="K44" i="57"/>
  <c r="J44" i="57"/>
  <c r="E44" i="57" a="1"/>
  <c r="E44" i="57" s="1"/>
  <c r="G44" i="57" s="1"/>
  <c r="H44" i="57" s="1"/>
  <c r="L43" i="57"/>
  <c r="K43" i="57"/>
  <c r="E43" i="57" s="1" a="1"/>
  <c r="E43" i="57" s="1"/>
  <c r="G43" i="57" s="1"/>
  <c r="H43" i="57" s="1"/>
  <c r="J43" i="57"/>
  <c r="L42" i="57"/>
  <c r="E42" i="57" s="1" a="1"/>
  <c r="E42" i="57" s="1"/>
  <c r="G42" i="57" s="1"/>
  <c r="H42" i="57" s="1"/>
  <c r="K42" i="57"/>
  <c r="J42" i="57"/>
  <c r="L41" i="57"/>
  <c r="K41" i="57"/>
  <c r="E41" i="57" s="1" a="1"/>
  <c r="E41" i="57" s="1"/>
  <c r="G41" i="57" s="1"/>
  <c r="H41" i="57" s="1"/>
  <c r="J41" i="57"/>
  <c r="L40" i="57"/>
  <c r="K40" i="57"/>
  <c r="J40" i="57"/>
  <c r="E40" i="57" a="1"/>
  <c r="E40" i="57" s="1"/>
  <c r="G40" i="57" s="1"/>
  <c r="H40" i="57" s="1"/>
  <c r="L39" i="57"/>
  <c r="K39" i="57"/>
  <c r="E39" i="57" s="1" a="1"/>
  <c r="E39" i="57" s="1"/>
  <c r="G39" i="57" s="1"/>
  <c r="H39" i="57" s="1"/>
  <c r="AC10" i="57" s="1"/>
  <c r="J39" i="57"/>
  <c r="L38" i="57"/>
  <c r="E38" i="57" s="1" a="1"/>
  <c r="E38" i="57" s="1"/>
  <c r="G38" i="57" s="1"/>
  <c r="H38" i="57" s="1"/>
  <c r="AB10" i="57" s="1"/>
  <c r="K38" i="57"/>
  <c r="J38" i="57"/>
  <c r="L37" i="57"/>
  <c r="K37" i="57"/>
  <c r="E37" i="57" s="1" a="1"/>
  <c r="E37" i="57" s="1"/>
  <c r="G37" i="57" s="1"/>
  <c r="H37" i="57" s="1"/>
  <c r="AA10" i="57" s="1"/>
  <c r="J37" i="57"/>
  <c r="L36" i="57"/>
  <c r="K36" i="57"/>
  <c r="J36" i="57"/>
  <c r="E36" i="57" a="1"/>
  <c r="E36" i="57" s="1"/>
  <c r="G36" i="57" s="1"/>
  <c r="H36" i="57" s="1"/>
  <c r="L35" i="57"/>
  <c r="K35" i="57"/>
  <c r="E35" i="57" s="1" a="1"/>
  <c r="E35" i="57" s="1"/>
  <c r="G35" i="57" s="1"/>
  <c r="H35" i="57" s="1"/>
  <c r="Y10" i="57" s="1"/>
  <c r="J35" i="57"/>
  <c r="L34" i="57"/>
  <c r="E34" i="57" s="1" a="1"/>
  <c r="E34" i="57" s="1"/>
  <c r="G34" i="57" s="1"/>
  <c r="H34" i="57" s="1"/>
  <c r="X10" i="57" s="1"/>
  <c r="K34" i="57"/>
  <c r="J34" i="57"/>
  <c r="L33" i="57"/>
  <c r="K33" i="57"/>
  <c r="E33" i="57" s="1" a="1"/>
  <c r="E33" i="57" s="1"/>
  <c r="G33" i="57" s="1"/>
  <c r="H33" i="57" s="1"/>
  <c r="W10" i="57" s="1"/>
  <c r="J33" i="57"/>
  <c r="L32" i="57"/>
  <c r="K32" i="57"/>
  <c r="J32" i="57"/>
  <c r="E32" i="57" a="1"/>
  <c r="E32" i="57" s="1"/>
  <c r="G32" i="57" s="1"/>
  <c r="H32" i="57" s="1"/>
  <c r="V10" i="57" s="1"/>
  <c r="L31" i="57"/>
  <c r="K31" i="57"/>
  <c r="E31" i="57" s="1" a="1"/>
  <c r="E31" i="57" s="1"/>
  <c r="G31" i="57" s="1"/>
  <c r="H31" i="57" s="1"/>
  <c r="U10" i="57" s="1"/>
  <c r="J31" i="57"/>
  <c r="L30" i="57"/>
  <c r="K30" i="57"/>
  <c r="J30" i="57"/>
  <c r="E30" i="57" s="1" a="1"/>
  <c r="E30" i="57" s="1"/>
  <c r="G30" i="57" s="1"/>
  <c r="H30" i="57" s="1"/>
  <c r="T10" i="57" s="1"/>
  <c r="L29" i="57"/>
  <c r="K29" i="57"/>
  <c r="E29" i="57" s="1" a="1"/>
  <c r="E29" i="57" s="1"/>
  <c r="G29" i="57" s="1"/>
  <c r="H29" i="57" s="1"/>
  <c r="S10" i="57" s="1"/>
  <c r="J29" i="57"/>
  <c r="L28" i="57"/>
  <c r="K28" i="57"/>
  <c r="J28" i="57"/>
  <c r="E28" i="57" a="1"/>
  <c r="E28" i="57" s="1"/>
  <c r="G28" i="57" s="1"/>
  <c r="H28" i="57" s="1"/>
  <c r="R10" i="57" s="1"/>
  <c r="L27" i="57"/>
  <c r="K27" i="57"/>
  <c r="E27" i="57" s="1" a="1"/>
  <c r="E27" i="57" s="1"/>
  <c r="G27" i="57" s="1"/>
  <c r="H27" i="57" s="1"/>
  <c r="Q10" i="57" s="1"/>
  <c r="J27" i="57"/>
  <c r="L26" i="57"/>
  <c r="K26" i="57"/>
  <c r="J26" i="57"/>
  <c r="E26" i="57" s="1" a="1"/>
  <c r="E26" i="57" s="1"/>
  <c r="G26" i="57" s="1"/>
  <c r="H26" i="57" s="1"/>
  <c r="P10" i="57" s="1"/>
  <c r="L25" i="57"/>
  <c r="K25" i="57"/>
  <c r="E25" i="57" s="1" a="1"/>
  <c r="E25" i="57" s="1"/>
  <c r="G25" i="57" s="1"/>
  <c r="H25" i="57" s="1"/>
  <c r="O10" i="57" s="1"/>
  <c r="J25" i="57"/>
  <c r="L24" i="57"/>
  <c r="K24" i="57"/>
  <c r="J24" i="57"/>
  <c r="E24" i="57" a="1"/>
  <c r="E24" i="57" s="1"/>
  <c r="G24" i="57" s="1"/>
  <c r="H24" i="57" s="1"/>
  <c r="N10" i="57" s="1"/>
  <c r="L23" i="57"/>
  <c r="K23" i="57"/>
  <c r="E23" i="57" s="1" a="1"/>
  <c r="E23" i="57" s="1"/>
  <c r="G23" i="57" s="1"/>
  <c r="H23" i="57" s="1"/>
  <c r="M10" i="57" s="1"/>
  <c r="J23" i="57"/>
  <c r="L22" i="57"/>
  <c r="K22" i="57"/>
  <c r="J22" i="57"/>
  <c r="E22" i="57" s="1" a="1"/>
  <c r="E22" i="57" s="1"/>
  <c r="G22" i="57" s="1"/>
  <c r="H22" i="57" s="1"/>
  <c r="L10" i="57" s="1"/>
  <c r="L21" i="57"/>
  <c r="K21" i="57"/>
  <c r="E21" i="57" s="1" a="1"/>
  <c r="E21" i="57" s="1"/>
  <c r="G21" i="57" s="1"/>
  <c r="H21" i="57" s="1"/>
  <c r="K10" i="57" s="1"/>
  <c r="J21" i="57"/>
  <c r="L20" i="57"/>
  <c r="K20" i="57"/>
  <c r="J20" i="57"/>
  <c r="E20" i="57" a="1"/>
  <c r="E20" i="57" s="1"/>
  <c r="G20" i="57" s="1"/>
  <c r="H20" i="57" s="1"/>
  <c r="J10" i="57" s="1"/>
  <c r="L19" i="57"/>
  <c r="K19" i="57"/>
  <c r="E19" i="57" s="1" a="1"/>
  <c r="E19" i="57" s="1"/>
  <c r="G19" i="57" s="1"/>
  <c r="H19" i="57" s="1"/>
  <c r="I10" i="57" s="1"/>
  <c r="J19" i="57"/>
  <c r="L18" i="57"/>
  <c r="K18" i="57"/>
  <c r="J18" i="57"/>
  <c r="E18" i="57" s="1" a="1"/>
  <c r="E18" i="57" s="1"/>
  <c r="G18" i="57" s="1"/>
  <c r="H18" i="57" s="1"/>
  <c r="H10" i="57" s="1"/>
  <c r="L17" i="57"/>
  <c r="K17" i="57"/>
  <c r="E17" i="57" s="1" a="1"/>
  <c r="E17" i="57" s="1"/>
  <c r="G17" i="57" s="1"/>
  <c r="H17" i="57" s="1"/>
  <c r="G10" i="57" s="1"/>
  <c r="J17" i="57"/>
  <c r="L16" i="57"/>
  <c r="K16" i="57"/>
  <c r="J16" i="57"/>
  <c r="E16" i="57" a="1"/>
  <c r="E16" i="57" s="1"/>
  <c r="G16" i="57" s="1"/>
  <c r="H16" i="57" s="1"/>
  <c r="F10" i="57" s="1"/>
  <c r="L15" i="57"/>
  <c r="K15" i="57"/>
  <c r="E15" i="57" s="1" a="1"/>
  <c r="E15" i="57" s="1"/>
  <c r="G15" i="57" s="1"/>
  <c r="H15" i="57" s="1"/>
  <c r="E10" i="57" s="1"/>
  <c r="J15" i="57"/>
  <c r="L14" i="57"/>
  <c r="K14" i="57"/>
  <c r="J14" i="57"/>
  <c r="E14" i="57" s="1" a="1"/>
  <c r="E14" i="57" s="1"/>
  <c r="G14" i="57" s="1"/>
  <c r="BZ10" i="57"/>
  <c r="BX10" i="57"/>
  <c r="BV10" i="57"/>
  <c r="BT10" i="57"/>
  <c r="BR10" i="57"/>
  <c r="BP10" i="57"/>
  <c r="BN10" i="57"/>
  <c r="BL10" i="57"/>
  <c r="BJ10" i="57"/>
  <c r="BH10" i="57"/>
  <c r="BD10" i="57"/>
  <c r="BB10" i="57"/>
  <c r="AZ10" i="57"/>
  <c r="AV10" i="57"/>
  <c r="AT10" i="57"/>
  <c r="AR10" i="57"/>
  <c r="AP10" i="57"/>
  <c r="AO10" i="57"/>
  <c r="AN10" i="57"/>
  <c r="AL10" i="57"/>
  <c r="AK10" i="57"/>
  <c r="AJ10" i="57"/>
  <c r="AH10" i="57"/>
  <c r="AG10" i="57"/>
  <c r="AF10" i="57"/>
  <c r="AE10" i="57"/>
  <c r="AD10" i="57"/>
  <c r="Z10" i="57"/>
  <c r="F7" i="57" a="1"/>
  <c r="F7" i="57" s="1"/>
  <c r="D7" i="57" a="1"/>
  <c r="D7" i="57" s="1"/>
  <c r="B7" i="57" a="1"/>
  <c r="B7" i="57" s="1"/>
  <c r="H14" i="57" l="1"/>
  <c r="D10" i="57" s="1"/>
  <c r="B5" i="57" a="1"/>
  <c r="B5" i="57" s="1"/>
  <c r="C10" i="57" s="1"/>
  <c r="F6" i="57" a="1"/>
  <c r="F6" i="57" s="1"/>
  <c r="D6" i="57" a="1"/>
  <c r="D6" i="57" s="1"/>
  <c r="B6" i="57" a="1"/>
  <c r="B6" i="57" s="1"/>
  <c r="E5" i="57" a="1"/>
  <c r="E5" i="57" s="1"/>
  <c r="C5" i="57" a="1"/>
  <c r="C5" i="57" s="1"/>
  <c r="E6" i="57" a="1"/>
  <c r="E6" i="57" s="1"/>
  <c r="F5" i="57" a="1"/>
  <c r="F5" i="57" s="1"/>
  <c r="C6" i="57" a="1"/>
  <c r="C6" i="57" s="1"/>
  <c r="D5" i="57" a="1"/>
  <c r="D5" i="57" s="1"/>
  <c r="C7" i="57" a="1"/>
  <c r="C7" i="57" s="1"/>
  <c r="E7" i="57" a="1"/>
  <c r="E7" i="57" s="1"/>
  <c r="E125" i="56" l="1"/>
  <c r="E124" i="56"/>
  <c r="E123" i="56"/>
  <c r="E122" i="56"/>
  <c r="E121" i="56"/>
  <c r="E120" i="56"/>
  <c r="E119" i="56"/>
  <c r="E118" i="56"/>
  <c r="E117" i="56"/>
  <c r="E116" i="56"/>
  <c r="E115" i="56"/>
  <c r="E114" i="56"/>
  <c r="E113" i="56"/>
  <c r="E112" i="56"/>
  <c r="E111" i="56"/>
  <c r="E110" i="56"/>
  <c r="E109" i="56"/>
  <c r="E108" i="56"/>
  <c r="E107" i="56"/>
  <c r="E106" i="56"/>
  <c r="E105" i="56"/>
  <c r="E104" i="56"/>
  <c r="E103" i="56"/>
  <c r="E102" i="56"/>
  <c r="E101" i="56"/>
  <c r="E100" i="56"/>
  <c r="E99" i="56"/>
  <c r="E98" i="56"/>
  <c r="E97" i="56"/>
  <c r="E96" i="56"/>
  <c r="E95" i="56"/>
  <c r="E94" i="56"/>
  <c r="E93" i="56"/>
  <c r="E92" i="56"/>
  <c r="K89" i="56"/>
  <c r="J89" i="56"/>
  <c r="E89" i="56" a="1"/>
  <c r="E89" i="56" s="1"/>
  <c r="G89" i="56" s="1"/>
  <c r="H89" i="56" s="1"/>
  <c r="CA10" i="56" s="1"/>
  <c r="K88" i="56"/>
  <c r="J88" i="56"/>
  <c r="E88" i="56" a="1"/>
  <c r="E88" i="56" s="1"/>
  <c r="G88" i="56" s="1"/>
  <c r="H88" i="56" s="1"/>
  <c r="K87" i="56"/>
  <c r="J87" i="56"/>
  <c r="E87" i="56" a="1"/>
  <c r="E87" i="56" s="1"/>
  <c r="G87" i="56" s="1"/>
  <c r="H87" i="56" s="1"/>
  <c r="BY10" i="56" s="1"/>
  <c r="L86" i="56"/>
  <c r="K86" i="56"/>
  <c r="E86" i="56" s="1" a="1"/>
  <c r="E86" i="56" s="1"/>
  <c r="G86" i="56" s="1"/>
  <c r="H86" i="56" s="1"/>
  <c r="J86" i="56"/>
  <c r="K85" i="56"/>
  <c r="E85" i="56" s="1" a="1"/>
  <c r="E85" i="56" s="1"/>
  <c r="G85" i="56" s="1"/>
  <c r="H85" i="56" s="1"/>
  <c r="BW10" i="56" s="1"/>
  <c r="J85" i="56"/>
  <c r="L84" i="56"/>
  <c r="K84" i="56"/>
  <c r="J84" i="56"/>
  <c r="E84" i="56" a="1"/>
  <c r="E84" i="56" s="1"/>
  <c r="G84" i="56" s="1"/>
  <c r="H84" i="56" s="1"/>
  <c r="K83" i="56"/>
  <c r="J83" i="56"/>
  <c r="E83" i="56" a="1"/>
  <c r="E83" i="56" s="1"/>
  <c r="G83" i="56" s="1"/>
  <c r="H83" i="56" s="1"/>
  <c r="BU10" i="56" s="1"/>
  <c r="L82" i="56"/>
  <c r="K82" i="56"/>
  <c r="E82" i="56" s="1" a="1"/>
  <c r="E82" i="56" s="1"/>
  <c r="G82" i="56" s="1"/>
  <c r="H82" i="56" s="1"/>
  <c r="J82" i="56"/>
  <c r="K81" i="56"/>
  <c r="E81" i="56" s="1" a="1"/>
  <c r="E81" i="56" s="1"/>
  <c r="G81" i="56" s="1"/>
  <c r="H81" i="56" s="1"/>
  <c r="BS10" i="56" s="1"/>
  <c r="J81" i="56"/>
  <c r="L80" i="56"/>
  <c r="E80" i="56" s="1" a="1"/>
  <c r="E80" i="56" s="1"/>
  <c r="G80" i="56" s="1"/>
  <c r="H80" i="56" s="1"/>
  <c r="K80" i="56"/>
  <c r="J80" i="56"/>
  <c r="K79" i="56"/>
  <c r="J79" i="56"/>
  <c r="E79" i="56" a="1"/>
  <c r="E79" i="56" s="1"/>
  <c r="G79" i="56" s="1"/>
  <c r="H79" i="56" s="1"/>
  <c r="BQ10" i="56" s="1"/>
  <c r="K78" i="56"/>
  <c r="J78" i="56"/>
  <c r="E78" i="56" a="1"/>
  <c r="E78" i="56" s="1"/>
  <c r="G78" i="56" s="1"/>
  <c r="H78" i="56" s="1"/>
  <c r="L77" i="56"/>
  <c r="K77" i="56"/>
  <c r="E77" i="56" s="1" a="1"/>
  <c r="E77" i="56" s="1"/>
  <c r="G77" i="56" s="1"/>
  <c r="H77" i="56" s="1"/>
  <c r="BO10" i="56" s="1"/>
  <c r="J77" i="56"/>
  <c r="L76" i="56"/>
  <c r="E76" i="56" s="1" a="1"/>
  <c r="E76" i="56" s="1"/>
  <c r="G76" i="56" s="1"/>
  <c r="H76" i="56" s="1"/>
  <c r="K76" i="56"/>
  <c r="J76" i="56"/>
  <c r="K75" i="56"/>
  <c r="J75" i="56"/>
  <c r="E75" i="56" a="1"/>
  <c r="E75" i="56" s="1"/>
  <c r="G75" i="56" s="1"/>
  <c r="H75" i="56" s="1"/>
  <c r="BM10" i="56" s="1"/>
  <c r="K74" i="56"/>
  <c r="J74" i="56"/>
  <c r="E74" i="56" a="1"/>
  <c r="E74" i="56" s="1"/>
  <c r="G74" i="56" s="1"/>
  <c r="H74" i="56" s="1"/>
  <c r="L73" i="56"/>
  <c r="K73" i="56"/>
  <c r="E73" i="56" s="1" a="1"/>
  <c r="E73" i="56" s="1"/>
  <c r="G73" i="56" s="1"/>
  <c r="H73" i="56" s="1"/>
  <c r="BK10" i="56" s="1"/>
  <c r="J73" i="56"/>
  <c r="L72" i="56"/>
  <c r="E72" i="56" s="1" a="1"/>
  <c r="E72" i="56" s="1"/>
  <c r="G72" i="56" s="1"/>
  <c r="H72" i="56" s="1"/>
  <c r="K72" i="56"/>
  <c r="J72" i="56"/>
  <c r="K71" i="56"/>
  <c r="J71" i="56"/>
  <c r="E71" i="56" a="1"/>
  <c r="E71" i="56" s="1"/>
  <c r="G71" i="56" s="1"/>
  <c r="H71" i="56" s="1"/>
  <c r="BI10" i="56" s="1"/>
  <c r="K70" i="56"/>
  <c r="J70" i="56"/>
  <c r="E70" i="56" a="1"/>
  <c r="E70" i="56" s="1"/>
  <c r="G70" i="56" s="1"/>
  <c r="H70" i="56" s="1"/>
  <c r="L69" i="56"/>
  <c r="K69" i="56"/>
  <c r="E69" i="56" s="1" a="1"/>
  <c r="E69" i="56" s="1"/>
  <c r="G69" i="56" s="1"/>
  <c r="H69" i="56" s="1"/>
  <c r="BG10" i="56" s="1"/>
  <c r="J69" i="56"/>
  <c r="L68" i="56"/>
  <c r="E68" i="56" s="1" a="1"/>
  <c r="E68" i="56" s="1"/>
  <c r="G68" i="56" s="1"/>
  <c r="H68" i="56" s="1"/>
  <c r="K68" i="56"/>
  <c r="J68" i="56"/>
  <c r="K67" i="56"/>
  <c r="J67" i="56"/>
  <c r="E67" i="56" a="1"/>
  <c r="E67" i="56" s="1"/>
  <c r="G67" i="56" s="1"/>
  <c r="H67" i="56" s="1"/>
  <c r="BE10" i="56" s="1"/>
  <c r="K66" i="56"/>
  <c r="J66" i="56"/>
  <c r="E66" i="56" a="1"/>
  <c r="E66" i="56" s="1"/>
  <c r="G66" i="56" s="1"/>
  <c r="H66" i="56" s="1"/>
  <c r="L65" i="56"/>
  <c r="K65" i="56"/>
  <c r="E65" i="56" s="1" a="1"/>
  <c r="E65" i="56" s="1"/>
  <c r="G65" i="56" s="1"/>
  <c r="H65" i="56" s="1"/>
  <c r="BC10" i="56" s="1"/>
  <c r="J65" i="56"/>
  <c r="L64" i="56"/>
  <c r="E64" i="56" s="1" a="1"/>
  <c r="E64" i="56" s="1"/>
  <c r="G64" i="56" s="1"/>
  <c r="H64" i="56" s="1"/>
  <c r="K64" i="56"/>
  <c r="J64" i="56"/>
  <c r="L63" i="56"/>
  <c r="K63" i="56"/>
  <c r="E63" i="56" s="1" a="1"/>
  <c r="E63" i="56" s="1"/>
  <c r="G63" i="56" s="1"/>
  <c r="H63" i="56" s="1"/>
  <c r="BA10" i="56" s="1"/>
  <c r="J63" i="56"/>
  <c r="L62" i="56"/>
  <c r="E62" i="56" s="1" a="1"/>
  <c r="E62" i="56" s="1"/>
  <c r="G62" i="56" s="1"/>
  <c r="H62" i="56" s="1"/>
  <c r="K62" i="56"/>
  <c r="J62" i="56"/>
  <c r="L61" i="56"/>
  <c r="K61" i="56"/>
  <c r="E61" i="56" s="1" a="1"/>
  <c r="E61" i="56" s="1"/>
  <c r="G61" i="56" s="1"/>
  <c r="H61" i="56" s="1"/>
  <c r="AY10" i="56" s="1"/>
  <c r="J61" i="56"/>
  <c r="L60" i="56"/>
  <c r="E60" i="56" s="1" a="1"/>
  <c r="E60" i="56" s="1"/>
  <c r="G60" i="56" s="1"/>
  <c r="H60" i="56" s="1"/>
  <c r="K60" i="56"/>
  <c r="J60" i="56"/>
  <c r="L59" i="56"/>
  <c r="K59" i="56"/>
  <c r="E59" i="56" s="1" a="1"/>
  <c r="E59" i="56" s="1"/>
  <c r="G59" i="56" s="1"/>
  <c r="H59" i="56" s="1"/>
  <c r="AW10" i="56" s="1"/>
  <c r="J59" i="56"/>
  <c r="L58" i="56"/>
  <c r="E58" i="56" s="1" a="1"/>
  <c r="E58" i="56" s="1"/>
  <c r="G58" i="56" s="1"/>
  <c r="H58" i="56" s="1"/>
  <c r="K58" i="56"/>
  <c r="J58" i="56"/>
  <c r="L57" i="56"/>
  <c r="K57" i="56"/>
  <c r="E57" i="56" s="1" a="1"/>
  <c r="E57" i="56" s="1"/>
  <c r="G57" i="56" s="1"/>
  <c r="H57" i="56" s="1"/>
  <c r="AU10" i="56" s="1"/>
  <c r="J57" i="56"/>
  <c r="L56" i="56"/>
  <c r="E56" i="56" s="1" a="1"/>
  <c r="E56" i="56" s="1"/>
  <c r="G56" i="56" s="1"/>
  <c r="H56" i="56" s="1"/>
  <c r="K56" i="56"/>
  <c r="J56" i="56"/>
  <c r="L55" i="56"/>
  <c r="K55" i="56"/>
  <c r="E55" i="56" s="1" a="1"/>
  <c r="E55" i="56" s="1"/>
  <c r="G55" i="56" s="1"/>
  <c r="H55" i="56" s="1"/>
  <c r="J55" i="56"/>
  <c r="L54" i="56"/>
  <c r="K54" i="56"/>
  <c r="J54" i="56"/>
  <c r="E54" i="56" a="1"/>
  <c r="E54" i="56" s="1"/>
  <c r="G54" i="56" s="1"/>
  <c r="H54" i="56" s="1"/>
  <c r="L53" i="56"/>
  <c r="K53" i="56"/>
  <c r="E53" i="56" s="1" a="1"/>
  <c r="E53" i="56" s="1"/>
  <c r="G53" i="56" s="1"/>
  <c r="H53" i="56" s="1"/>
  <c r="J53" i="56"/>
  <c r="L52" i="56"/>
  <c r="E52" i="56" s="1" a="1"/>
  <c r="E52" i="56" s="1"/>
  <c r="G52" i="56" s="1"/>
  <c r="H52" i="56" s="1"/>
  <c r="K52" i="56"/>
  <c r="J52" i="56"/>
  <c r="K51" i="56"/>
  <c r="J51" i="56"/>
  <c r="E51" i="56" a="1"/>
  <c r="E51" i="56" s="1"/>
  <c r="G51" i="56" s="1"/>
  <c r="H51" i="56" s="1"/>
  <c r="AO10" i="56" s="1"/>
  <c r="K50" i="56"/>
  <c r="J50" i="56"/>
  <c r="E50" i="56" a="1"/>
  <c r="E50" i="56" s="1"/>
  <c r="G50" i="56" s="1"/>
  <c r="H50" i="56" s="1"/>
  <c r="L49" i="56"/>
  <c r="K49" i="56"/>
  <c r="E49" i="56" s="1" a="1"/>
  <c r="E49" i="56" s="1"/>
  <c r="G49" i="56" s="1"/>
  <c r="H49" i="56" s="1"/>
  <c r="J49" i="56"/>
  <c r="L48" i="56"/>
  <c r="K48" i="56"/>
  <c r="J48" i="56"/>
  <c r="E48" i="56" a="1"/>
  <c r="E48" i="56" s="1"/>
  <c r="G48" i="56" s="1"/>
  <c r="H48" i="56" s="1"/>
  <c r="L47" i="56"/>
  <c r="K47" i="56"/>
  <c r="E47" i="56" s="1" a="1"/>
  <c r="E47" i="56" s="1"/>
  <c r="G47" i="56" s="1"/>
  <c r="H47" i="56" s="1"/>
  <c r="AK10" i="56" s="1"/>
  <c r="J47" i="56"/>
  <c r="L46" i="56"/>
  <c r="E46" i="56" s="1" a="1"/>
  <c r="E46" i="56" s="1"/>
  <c r="G46" i="56" s="1"/>
  <c r="H46" i="56" s="1"/>
  <c r="K46" i="56"/>
  <c r="J46" i="56"/>
  <c r="L45" i="56"/>
  <c r="K45" i="56"/>
  <c r="E45" i="56" s="1" a="1"/>
  <c r="E45" i="56" s="1"/>
  <c r="G45" i="56" s="1"/>
  <c r="H45" i="56" s="1"/>
  <c r="J45" i="56"/>
  <c r="L44" i="56"/>
  <c r="K44" i="56"/>
  <c r="J44" i="56"/>
  <c r="E44" i="56" a="1"/>
  <c r="E44" i="56" s="1"/>
  <c r="G44" i="56" s="1"/>
  <c r="H44" i="56" s="1"/>
  <c r="L43" i="56"/>
  <c r="K43" i="56"/>
  <c r="E43" i="56" s="1" a="1"/>
  <c r="E43" i="56" s="1"/>
  <c r="G43" i="56" s="1"/>
  <c r="H43" i="56" s="1"/>
  <c r="J43" i="56"/>
  <c r="L42" i="56"/>
  <c r="E42" i="56" s="1" a="1"/>
  <c r="E42" i="56" s="1"/>
  <c r="G42" i="56" s="1"/>
  <c r="H42" i="56" s="1"/>
  <c r="K42" i="56"/>
  <c r="J42" i="56"/>
  <c r="L41" i="56"/>
  <c r="K41" i="56"/>
  <c r="E41" i="56" s="1" a="1"/>
  <c r="E41" i="56" s="1"/>
  <c r="G41" i="56" s="1"/>
  <c r="H41" i="56" s="1"/>
  <c r="J41" i="56"/>
  <c r="L40" i="56"/>
  <c r="K40" i="56"/>
  <c r="J40" i="56"/>
  <c r="E40" i="56" a="1"/>
  <c r="E40" i="56" s="1"/>
  <c r="G40" i="56" s="1"/>
  <c r="H40" i="56" s="1"/>
  <c r="AD10" i="56" s="1"/>
  <c r="L39" i="56"/>
  <c r="K39" i="56"/>
  <c r="E39" i="56" s="1" a="1"/>
  <c r="E39" i="56" s="1"/>
  <c r="G39" i="56" s="1"/>
  <c r="H39" i="56" s="1"/>
  <c r="AC10" i="56" s="1"/>
  <c r="J39" i="56"/>
  <c r="L38" i="56"/>
  <c r="E38" i="56" s="1" a="1"/>
  <c r="E38" i="56" s="1"/>
  <c r="G38" i="56" s="1"/>
  <c r="H38" i="56" s="1"/>
  <c r="K38" i="56"/>
  <c r="J38" i="56"/>
  <c r="L37" i="56"/>
  <c r="K37" i="56"/>
  <c r="E37" i="56" s="1" a="1"/>
  <c r="E37" i="56" s="1"/>
  <c r="G37" i="56" s="1"/>
  <c r="H37" i="56" s="1"/>
  <c r="AA10" i="56" s="1"/>
  <c r="J37" i="56"/>
  <c r="L36" i="56"/>
  <c r="K36" i="56"/>
  <c r="J36" i="56"/>
  <c r="E36" i="56" a="1"/>
  <c r="E36" i="56" s="1"/>
  <c r="G36" i="56" s="1"/>
  <c r="H36" i="56" s="1"/>
  <c r="L35" i="56"/>
  <c r="K35" i="56"/>
  <c r="E35" i="56" s="1" a="1"/>
  <c r="E35" i="56" s="1"/>
  <c r="G35" i="56" s="1"/>
  <c r="J35" i="56"/>
  <c r="H35" i="56"/>
  <c r="L34" i="56"/>
  <c r="E34" i="56" s="1" a="1"/>
  <c r="E34" i="56" s="1"/>
  <c r="G34" i="56" s="1"/>
  <c r="H34" i="56" s="1"/>
  <c r="X10" i="56" s="1"/>
  <c r="K34" i="56"/>
  <c r="J34" i="56"/>
  <c r="L33" i="56"/>
  <c r="K33" i="56"/>
  <c r="E33" i="56" s="1" a="1"/>
  <c r="J33" i="56"/>
  <c r="E33" i="56"/>
  <c r="G33" i="56" s="1"/>
  <c r="H33" i="56" s="1"/>
  <c r="W10" i="56" s="1"/>
  <c r="L32" i="56"/>
  <c r="K32" i="56"/>
  <c r="J32" i="56"/>
  <c r="E32" i="56" s="1" a="1"/>
  <c r="E32" i="56" s="1"/>
  <c r="G32" i="56" s="1"/>
  <c r="H32" i="56" s="1"/>
  <c r="V10" i="56" s="1"/>
  <c r="L31" i="56"/>
  <c r="K31" i="56"/>
  <c r="E31" i="56" s="1" a="1"/>
  <c r="J31" i="56"/>
  <c r="E31" i="56"/>
  <c r="G31" i="56" s="1"/>
  <c r="H31" i="56" s="1"/>
  <c r="U10" i="56" s="1"/>
  <c r="L30" i="56"/>
  <c r="K30" i="56"/>
  <c r="J30" i="56"/>
  <c r="G30" i="56"/>
  <c r="H30" i="56" s="1"/>
  <c r="E30" i="56" a="1"/>
  <c r="E30" i="56" s="1"/>
  <c r="L29" i="56"/>
  <c r="K29" i="56"/>
  <c r="E29" i="56" s="1" a="1"/>
  <c r="J29" i="56"/>
  <c r="E29" i="56"/>
  <c r="G29" i="56" s="1"/>
  <c r="H29" i="56" s="1"/>
  <c r="S10" i="56" s="1"/>
  <c r="L28" i="56"/>
  <c r="K28" i="56"/>
  <c r="J28" i="56"/>
  <c r="E28" i="56" s="1" a="1"/>
  <c r="E28" i="56" s="1"/>
  <c r="G28" i="56" s="1"/>
  <c r="H28" i="56" s="1"/>
  <c r="R10" i="56" s="1"/>
  <c r="L27" i="56"/>
  <c r="K27" i="56"/>
  <c r="E27" i="56" s="1" a="1"/>
  <c r="J27" i="56"/>
  <c r="E27" i="56"/>
  <c r="G27" i="56" s="1"/>
  <c r="H27" i="56" s="1"/>
  <c r="Q10" i="56" s="1"/>
  <c r="L26" i="56"/>
  <c r="K26" i="56"/>
  <c r="J26" i="56"/>
  <c r="G26" i="56"/>
  <c r="H26" i="56" s="1"/>
  <c r="E26" i="56" a="1"/>
  <c r="E26" i="56" s="1"/>
  <c r="L25" i="56"/>
  <c r="K25" i="56"/>
  <c r="E25" i="56" s="1" a="1"/>
  <c r="J25" i="56"/>
  <c r="E25" i="56"/>
  <c r="G25" i="56" s="1"/>
  <c r="H25" i="56" s="1"/>
  <c r="O10" i="56" s="1"/>
  <c r="L24" i="56"/>
  <c r="K24" i="56"/>
  <c r="J24" i="56"/>
  <c r="E24" i="56" s="1" a="1"/>
  <c r="E24" i="56" s="1"/>
  <c r="G24" i="56" s="1"/>
  <c r="H24" i="56" s="1"/>
  <c r="N10" i="56" s="1"/>
  <c r="L23" i="56"/>
  <c r="K23" i="56"/>
  <c r="E23" i="56" s="1" a="1"/>
  <c r="J23" i="56"/>
  <c r="E23" i="56"/>
  <c r="G23" i="56" s="1"/>
  <c r="H23" i="56" s="1"/>
  <c r="M10" i="56" s="1"/>
  <c r="L22" i="56"/>
  <c r="K22" i="56"/>
  <c r="J22" i="56"/>
  <c r="G22" i="56"/>
  <c r="H22" i="56" s="1"/>
  <c r="E22" i="56" a="1"/>
  <c r="E22" i="56" s="1"/>
  <c r="L21" i="56"/>
  <c r="K21" i="56"/>
  <c r="E21" i="56" s="1" a="1"/>
  <c r="J21" i="56"/>
  <c r="E21" i="56"/>
  <c r="G21" i="56" s="1"/>
  <c r="H21" i="56" s="1"/>
  <c r="K10" i="56" s="1"/>
  <c r="L20" i="56"/>
  <c r="K20" i="56"/>
  <c r="J20" i="56"/>
  <c r="E20" i="56" s="1" a="1"/>
  <c r="E20" i="56" s="1"/>
  <c r="G20" i="56" s="1"/>
  <c r="H20" i="56" s="1"/>
  <c r="J10" i="56" s="1"/>
  <c r="L19" i="56"/>
  <c r="K19" i="56"/>
  <c r="E19" i="56" s="1" a="1"/>
  <c r="J19" i="56"/>
  <c r="E19" i="56"/>
  <c r="G19" i="56" s="1"/>
  <c r="H19" i="56" s="1"/>
  <c r="I10" i="56" s="1"/>
  <c r="L18" i="56"/>
  <c r="K18" i="56"/>
  <c r="J18" i="56"/>
  <c r="G18" i="56"/>
  <c r="H18" i="56" s="1"/>
  <c r="E18" i="56" a="1"/>
  <c r="E18" i="56" s="1"/>
  <c r="L17" i="56"/>
  <c r="K17" i="56"/>
  <c r="E17" i="56" s="1" a="1"/>
  <c r="J17" i="56"/>
  <c r="E17" i="56"/>
  <c r="G17" i="56" s="1"/>
  <c r="H17" i="56" s="1"/>
  <c r="G10" i="56" s="1"/>
  <c r="L16" i="56"/>
  <c r="K16" i="56"/>
  <c r="J16" i="56"/>
  <c r="E16" i="56" s="1" a="1"/>
  <c r="E16" i="56" s="1"/>
  <c r="G16" i="56" s="1"/>
  <c r="L15" i="56"/>
  <c r="K15" i="56"/>
  <c r="E15" i="56" s="1" a="1"/>
  <c r="J15" i="56"/>
  <c r="E15" i="56"/>
  <c r="G15" i="56" s="1"/>
  <c r="H15" i="56" s="1"/>
  <c r="E10" i="56" s="1"/>
  <c r="L14" i="56"/>
  <c r="K14" i="56"/>
  <c r="J14" i="56"/>
  <c r="G14" i="56"/>
  <c r="H14" i="56" s="1"/>
  <c r="E14" i="56" a="1"/>
  <c r="E14" i="56" s="1"/>
  <c r="BZ10" i="56"/>
  <c r="BX10" i="56"/>
  <c r="BV10" i="56"/>
  <c r="BT10" i="56"/>
  <c r="BR10" i="56"/>
  <c r="BP10" i="56"/>
  <c r="BN10" i="56"/>
  <c r="BL10" i="56"/>
  <c r="BJ10" i="56"/>
  <c r="BH10" i="56"/>
  <c r="BF10" i="56"/>
  <c r="BD10" i="56"/>
  <c r="BB10" i="56"/>
  <c r="AZ10" i="56"/>
  <c r="AX10" i="56"/>
  <c r="AV10" i="56"/>
  <c r="AT10" i="56"/>
  <c r="AS10" i="56"/>
  <c r="AR10" i="56"/>
  <c r="AQ10" i="56"/>
  <c r="AP10" i="56"/>
  <c r="AN10" i="56"/>
  <c r="AM10" i="56"/>
  <c r="AL10" i="56"/>
  <c r="AJ10" i="56"/>
  <c r="AI10" i="56"/>
  <c r="AH10" i="56"/>
  <c r="AG10" i="56"/>
  <c r="AF10" i="56"/>
  <c r="AE10" i="56"/>
  <c r="AB10" i="56"/>
  <c r="Z10" i="56"/>
  <c r="Y10" i="56"/>
  <c r="T10" i="56"/>
  <c r="P10" i="56"/>
  <c r="L10" i="56"/>
  <c r="H10" i="56"/>
  <c r="D10" i="56"/>
  <c r="E7" i="56" a="1"/>
  <c r="E7" i="56" s="1"/>
  <c r="D7" i="56" a="1"/>
  <c r="D7" i="56" s="1"/>
  <c r="C7" i="56" a="1"/>
  <c r="C7" i="56" s="1"/>
  <c r="B7" i="56" a="1"/>
  <c r="B7" i="56" s="1"/>
  <c r="H16" i="56" l="1"/>
  <c r="F10" i="56" s="1"/>
  <c r="D5" i="56" a="1"/>
  <c r="D5" i="56" s="1"/>
  <c r="F5" i="56" a="1"/>
  <c r="F5" i="56" s="1"/>
  <c r="B5" i="56" a="1"/>
  <c r="B5" i="56" s="1"/>
  <c r="C10" i="56" s="1"/>
  <c r="D6" i="56" a="1"/>
  <c r="D6" i="56" s="1"/>
  <c r="C5" i="56" a="1"/>
  <c r="C5" i="56" s="1"/>
  <c r="F6" i="56" a="1"/>
  <c r="F6" i="56" s="1"/>
  <c r="B6" i="56" a="1"/>
  <c r="B6" i="56" s="1"/>
  <c r="E5" i="56" a="1"/>
  <c r="E5" i="56" s="1"/>
  <c r="C6" i="56" a="1"/>
  <c r="C6" i="56" s="1"/>
  <c r="F7" i="56" a="1"/>
  <c r="F7" i="56" s="1"/>
  <c r="E6" i="56" a="1"/>
  <c r="E6" i="56" s="1"/>
  <c r="E125" i="50" l="1"/>
  <c r="E124" i="50"/>
  <c r="E123" i="50"/>
  <c r="E122" i="50"/>
  <c r="E121" i="50"/>
  <c r="E120" i="50"/>
  <c r="E119" i="50"/>
  <c r="E118" i="50"/>
  <c r="E117" i="50"/>
  <c r="E116" i="50"/>
  <c r="E115" i="50"/>
  <c r="E114" i="50"/>
  <c r="E113" i="50"/>
  <c r="E112" i="50"/>
  <c r="E111" i="50"/>
  <c r="E110" i="50"/>
  <c r="E109" i="50"/>
  <c r="E108" i="50"/>
  <c r="E107" i="50"/>
  <c r="E106" i="50"/>
  <c r="E105" i="50"/>
  <c r="E104" i="50"/>
  <c r="E103" i="50"/>
  <c r="E102" i="50"/>
  <c r="E101" i="50"/>
  <c r="E100" i="50"/>
  <c r="E99" i="50"/>
  <c r="E98" i="50"/>
  <c r="E97" i="50"/>
  <c r="E96" i="50"/>
  <c r="E95" i="50"/>
  <c r="E94" i="50"/>
  <c r="E93" i="50"/>
  <c r="E92" i="50"/>
  <c r="K89" i="50"/>
  <c r="J89" i="50"/>
  <c r="K88" i="50"/>
  <c r="J88" i="50"/>
  <c r="E88" i="50" s="1" a="1"/>
  <c r="E88" i="50" s="1"/>
  <c r="G88" i="50" s="1"/>
  <c r="H88" i="50" s="1"/>
  <c r="BZ10" i="50" s="1"/>
  <c r="K87" i="50"/>
  <c r="J87" i="50"/>
  <c r="L86" i="50"/>
  <c r="K86" i="50"/>
  <c r="J86" i="50"/>
  <c r="K85" i="50"/>
  <c r="J85" i="50"/>
  <c r="L84" i="50"/>
  <c r="K84" i="50"/>
  <c r="J84" i="50"/>
  <c r="E84" i="50" s="1" a="1"/>
  <c r="E84" i="50" s="1"/>
  <c r="G84" i="50" s="1"/>
  <c r="H84" i="50" s="1"/>
  <c r="BV10" i="50" s="1"/>
  <c r="K83" i="50"/>
  <c r="J83" i="50"/>
  <c r="E83" i="50" a="1"/>
  <c r="E83" i="50" s="1"/>
  <c r="G83" i="50" s="1"/>
  <c r="H83" i="50" s="1"/>
  <c r="BU10" i="50" s="1"/>
  <c r="L82" i="50"/>
  <c r="K82" i="50"/>
  <c r="J82" i="50"/>
  <c r="K81" i="50"/>
  <c r="J81" i="50"/>
  <c r="L80" i="50"/>
  <c r="K80" i="50"/>
  <c r="J80" i="50"/>
  <c r="K79" i="50"/>
  <c r="J79" i="50"/>
  <c r="K78" i="50"/>
  <c r="J78" i="50"/>
  <c r="E78" i="50" s="1" a="1"/>
  <c r="E78" i="50" s="1"/>
  <c r="G78" i="50" s="1"/>
  <c r="H78" i="50" s="1"/>
  <c r="BP10" i="50" s="1"/>
  <c r="L77" i="50"/>
  <c r="K77" i="50"/>
  <c r="J77" i="50"/>
  <c r="L76" i="50"/>
  <c r="K76" i="50"/>
  <c r="J76" i="50"/>
  <c r="K75" i="50"/>
  <c r="J75" i="50"/>
  <c r="E75" i="50" s="1" a="1"/>
  <c r="E75" i="50" s="1"/>
  <c r="G75" i="50" s="1"/>
  <c r="H75" i="50" s="1"/>
  <c r="BM10" i="50" s="1"/>
  <c r="K74" i="50"/>
  <c r="J74" i="50"/>
  <c r="E74" i="50" s="1" a="1"/>
  <c r="E74" i="50" s="1"/>
  <c r="G74" i="50" s="1"/>
  <c r="H74" i="50" s="1"/>
  <c r="BL10" i="50" s="1"/>
  <c r="L73" i="50"/>
  <c r="K73" i="50"/>
  <c r="J73" i="50"/>
  <c r="L72" i="50"/>
  <c r="K72" i="50"/>
  <c r="J72" i="50"/>
  <c r="K71" i="50"/>
  <c r="J71" i="50"/>
  <c r="E71" i="50" s="1" a="1"/>
  <c r="E71" i="50" s="1"/>
  <c r="G71" i="50" s="1"/>
  <c r="H71" i="50" s="1"/>
  <c r="BI10" i="50" s="1"/>
  <c r="K70" i="50"/>
  <c r="J70" i="50"/>
  <c r="L69" i="50"/>
  <c r="K69" i="50"/>
  <c r="J69" i="50"/>
  <c r="L68" i="50"/>
  <c r="K68" i="50"/>
  <c r="J68" i="50"/>
  <c r="K67" i="50"/>
  <c r="J67" i="50"/>
  <c r="E67" i="50" s="1" a="1"/>
  <c r="E67" i="50" s="1"/>
  <c r="G67" i="50" s="1"/>
  <c r="H67" i="50" s="1"/>
  <c r="BE10" i="50" s="1"/>
  <c r="K66" i="50"/>
  <c r="J66" i="50"/>
  <c r="L65" i="50"/>
  <c r="K65" i="50"/>
  <c r="J65" i="50"/>
  <c r="L64" i="50"/>
  <c r="K64" i="50"/>
  <c r="J64" i="50"/>
  <c r="L63" i="50"/>
  <c r="K63" i="50"/>
  <c r="J63" i="50"/>
  <c r="L62" i="50"/>
  <c r="K62" i="50"/>
  <c r="J62" i="50"/>
  <c r="E62" i="50" a="1"/>
  <c r="E62" i="50" s="1"/>
  <c r="G62" i="50" s="1"/>
  <c r="H62" i="50" s="1"/>
  <c r="AZ10" i="50" s="1"/>
  <c r="L61" i="50"/>
  <c r="K61" i="50"/>
  <c r="J61" i="50"/>
  <c r="L60" i="50"/>
  <c r="E60" i="50" s="1" a="1"/>
  <c r="E60" i="50" s="1"/>
  <c r="G60" i="50" s="1"/>
  <c r="H60" i="50" s="1"/>
  <c r="AX10" i="50" s="1"/>
  <c r="K60" i="50"/>
  <c r="J60" i="50"/>
  <c r="L59" i="50"/>
  <c r="K59" i="50"/>
  <c r="E59" i="50" s="1" a="1"/>
  <c r="E59" i="50" s="1"/>
  <c r="G59" i="50" s="1"/>
  <c r="H59" i="50" s="1"/>
  <c r="AW10" i="50" s="1"/>
  <c r="J59" i="50"/>
  <c r="L58" i="50"/>
  <c r="K58" i="50"/>
  <c r="J58" i="50"/>
  <c r="E58" i="50" s="1" a="1"/>
  <c r="E58" i="50" s="1"/>
  <c r="G58" i="50" s="1"/>
  <c r="H58" i="50" s="1"/>
  <c r="AV10" i="50" s="1"/>
  <c r="L57" i="50"/>
  <c r="K57" i="50"/>
  <c r="J57" i="50"/>
  <c r="L56" i="50"/>
  <c r="K56" i="50"/>
  <c r="J56" i="50"/>
  <c r="L55" i="50"/>
  <c r="K55" i="50"/>
  <c r="J55" i="50"/>
  <c r="L54" i="50"/>
  <c r="K54" i="50"/>
  <c r="J54" i="50"/>
  <c r="E54" i="50" s="1" a="1"/>
  <c r="E54" i="50" s="1"/>
  <c r="G54" i="50" s="1"/>
  <c r="H54" i="50" s="1"/>
  <c r="AR10" i="50" s="1"/>
  <c r="L53" i="50"/>
  <c r="K53" i="50"/>
  <c r="J53" i="50"/>
  <c r="L52" i="50"/>
  <c r="K52" i="50"/>
  <c r="J52" i="50"/>
  <c r="K51" i="50"/>
  <c r="J51" i="50"/>
  <c r="E51" i="50" s="1" a="1"/>
  <c r="E51" i="50" s="1"/>
  <c r="G51" i="50" s="1"/>
  <c r="H51" i="50" s="1"/>
  <c r="AO10" i="50" s="1"/>
  <c r="K50" i="50"/>
  <c r="J50" i="50"/>
  <c r="L49" i="50"/>
  <c r="K49" i="50"/>
  <c r="J49" i="50"/>
  <c r="L48" i="50"/>
  <c r="K48" i="50"/>
  <c r="J48" i="50"/>
  <c r="L47" i="50"/>
  <c r="K47" i="50"/>
  <c r="J47" i="50"/>
  <c r="L46" i="50"/>
  <c r="K46" i="50"/>
  <c r="J46" i="50"/>
  <c r="L45" i="50"/>
  <c r="K45" i="50"/>
  <c r="J45" i="50"/>
  <c r="L44" i="50"/>
  <c r="K44" i="50"/>
  <c r="J44" i="50"/>
  <c r="L43" i="50"/>
  <c r="K43" i="50"/>
  <c r="J43" i="50"/>
  <c r="L42" i="50"/>
  <c r="K42" i="50"/>
  <c r="J42" i="50"/>
  <c r="L41" i="50"/>
  <c r="K41" i="50"/>
  <c r="J41" i="50"/>
  <c r="L40" i="50"/>
  <c r="K40" i="50"/>
  <c r="J40" i="50"/>
  <c r="L39" i="50"/>
  <c r="K39" i="50"/>
  <c r="J39" i="50"/>
  <c r="L38" i="50"/>
  <c r="K38" i="50"/>
  <c r="J38" i="50"/>
  <c r="L37" i="50"/>
  <c r="K37" i="50"/>
  <c r="J37" i="50"/>
  <c r="L36" i="50"/>
  <c r="K36" i="50"/>
  <c r="J36" i="50"/>
  <c r="E36" i="50" s="1" a="1"/>
  <c r="E36" i="50" s="1"/>
  <c r="G36" i="50" s="1"/>
  <c r="H36" i="50" s="1"/>
  <c r="Z10" i="50" s="1"/>
  <c r="L35" i="50"/>
  <c r="K35" i="50"/>
  <c r="J35" i="50"/>
  <c r="L34" i="50"/>
  <c r="K34" i="50"/>
  <c r="J34" i="50"/>
  <c r="L33" i="50"/>
  <c r="K33" i="50"/>
  <c r="J33" i="50"/>
  <c r="L32" i="50"/>
  <c r="K32" i="50"/>
  <c r="J32" i="50"/>
  <c r="L31" i="50"/>
  <c r="K31" i="50"/>
  <c r="J31" i="50"/>
  <c r="L30" i="50"/>
  <c r="K30" i="50"/>
  <c r="J30" i="50"/>
  <c r="L29" i="50"/>
  <c r="K29" i="50"/>
  <c r="J29" i="50"/>
  <c r="L28" i="50"/>
  <c r="K28" i="50"/>
  <c r="J28" i="50"/>
  <c r="L27" i="50"/>
  <c r="K27" i="50"/>
  <c r="J27" i="50"/>
  <c r="L26" i="50"/>
  <c r="K26" i="50"/>
  <c r="J26" i="50"/>
  <c r="L25" i="50"/>
  <c r="K25" i="50"/>
  <c r="J25" i="50"/>
  <c r="L24" i="50"/>
  <c r="K24" i="50"/>
  <c r="J24" i="50"/>
  <c r="L23" i="50"/>
  <c r="K23" i="50"/>
  <c r="J23" i="50"/>
  <c r="L22" i="50"/>
  <c r="K22" i="50"/>
  <c r="J22" i="50"/>
  <c r="L21" i="50"/>
  <c r="K21" i="50"/>
  <c r="J21" i="50"/>
  <c r="L20" i="50"/>
  <c r="K20" i="50"/>
  <c r="J20" i="50"/>
  <c r="L19" i="50"/>
  <c r="K19" i="50"/>
  <c r="J19" i="50"/>
  <c r="L18" i="50"/>
  <c r="K18" i="50"/>
  <c r="J18" i="50"/>
  <c r="L17" i="50"/>
  <c r="K17" i="50"/>
  <c r="J17" i="50"/>
  <c r="L16" i="50"/>
  <c r="K16" i="50"/>
  <c r="J16" i="50"/>
  <c r="L15" i="50"/>
  <c r="K15" i="50"/>
  <c r="J15" i="50"/>
  <c r="L14" i="50"/>
  <c r="K14" i="50"/>
  <c r="J14" i="50"/>
  <c r="E22" i="50" l="1" a="1"/>
  <c r="E22" i="50" s="1"/>
  <c r="G22" i="50" s="1"/>
  <c r="H22" i="50" s="1"/>
  <c r="L10" i="50" s="1"/>
  <c r="E76" i="50" a="1"/>
  <c r="E76" i="50" s="1"/>
  <c r="G76" i="50" s="1"/>
  <c r="H76" i="50" s="1"/>
  <c r="BN10" i="50" s="1"/>
  <c r="E14" i="50" a="1"/>
  <c r="E14" i="50" s="1"/>
  <c r="G14" i="50" s="1"/>
  <c r="E66" i="50" a="1"/>
  <c r="E66" i="50" s="1"/>
  <c r="G66" i="50" s="1"/>
  <c r="H66" i="50" s="1"/>
  <c r="BD10" i="50" s="1"/>
  <c r="E87" i="50" a="1"/>
  <c r="E87" i="50" s="1"/>
  <c r="G87" i="50" s="1"/>
  <c r="H87" i="50" s="1"/>
  <c r="BY10" i="50" s="1"/>
  <c r="E18" i="50" a="1"/>
  <c r="E18" i="50" s="1"/>
  <c r="G18" i="50" s="1"/>
  <c r="H18" i="50" s="1"/>
  <c r="H10" i="50" s="1"/>
  <c r="E20" i="50" a="1"/>
  <c r="E20" i="50" s="1"/>
  <c r="G20" i="50" s="1"/>
  <c r="H20" i="50" s="1"/>
  <c r="J10" i="50" s="1"/>
  <c r="E21" i="50" a="1"/>
  <c r="E21" i="50" s="1"/>
  <c r="G21" i="50" s="1"/>
  <c r="H21" i="50" s="1"/>
  <c r="K10" i="50" s="1"/>
  <c r="E24" i="50" a="1"/>
  <c r="E24" i="50" s="1"/>
  <c r="G24" i="50" s="1"/>
  <c r="H24" i="50" s="1"/>
  <c r="N10" i="50" s="1"/>
  <c r="E26" i="50" a="1"/>
  <c r="E26" i="50" s="1"/>
  <c r="G26" i="50" s="1"/>
  <c r="H26" i="50" s="1"/>
  <c r="P10" i="50" s="1"/>
  <c r="E28" i="50" a="1"/>
  <c r="E28" i="50" s="1"/>
  <c r="G28" i="50" s="1"/>
  <c r="H28" i="50" s="1"/>
  <c r="R10" i="50" s="1"/>
  <c r="E30" i="50" a="1"/>
  <c r="E30" i="50" s="1"/>
  <c r="G30" i="50" s="1"/>
  <c r="H30" i="50" s="1"/>
  <c r="T10" i="50" s="1"/>
  <c r="E32" i="50" a="1"/>
  <c r="E32" i="50" s="1"/>
  <c r="G32" i="50" s="1"/>
  <c r="H32" i="50" s="1"/>
  <c r="V10" i="50" s="1"/>
  <c r="E53" i="50" a="1"/>
  <c r="E53" i="50" s="1"/>
  <c r="G53" i="50" s="1"/>
  <c r="H53" i="50" s="1"/>
  <c r="AQ10" i="50" s="1"/>
  <c r="E73" i="50" a="1"/>
  <c r="E73" i="50" s="1"/>
  <c r="G73" i="50" s="1"/>
  <c r="H73" i="50" s="1"/>
  <c r="BK10" i="50" s="1"/>
  <c r="E79" i="50" a="1"/>
  <c r="E79" i="50" s="1"/>
  <c r="G79" i="50" s="1"/>
  <c r="H79" i="50" s="1"/>
  <c r="BQ10" i="50" s="1"/>
  <c r="E89" i="50" a="1"/>
  <c r="E89" i="50" s="1"/>
  <c r="G89" i="50" s="1"/>
  <c r="H89" i="50" s="1"/>
  <c r="CA10" i="50" s="1"/>
  <c r="E44" i="50" a="1"/>
  <c r="E44" i="50" s="1"/>
  <c r="G44" i="50" s="1"/>
  <c r="H44" i="50" s="1"/>
  <c r="AH10" i="50" s="1"/>
  <c r="E48" i="50" a="1"/>
  <c r="E48" i="50" s="1"/>
  <c r="G48" i="50" s="1"/>
  <c r="H48" i="50" s="1"/>
  <c r="AL10" i="50" s="1"/>
  <c r="E49" i="50" a="1"/>
  <c r="E49" i="50" s="1"/>
  <c r="G49" i="50" s="1"/>
  <c r="H49" i="50" s="1"/>
  <c r="AM10" i="50" s="1"/>
  <c r="E68" i="50" a="1"/>
  <c r="E68" i="50" s="1"/>
  <c r="G68" i="50" s="1"/>
  <c r="H68" i="50" s="1"/>
  <c r="BF10" i="50" s="1"/>
  <c r="E69" i="50" a="1"/>
  <c r="E69" i="50" s="1"/>
  <c r="G69" i="50" s="1"/>
  <c r="H69" i="50" s="1"/>
  <c r="BG10" i="50" s="1"/>
  <c r="E40" i="50" a="1"/>
  <c r="E40" i="50" s="1"/>
  <c r="G40" i="50" s="1"/>
  <c r="H40" i="50" s="1"/>
  <c r="AD10" i="50" s="1"/>
  <c r="E43" i="50" a="1"/>
  <c r="E43" i="50" s="1"/>
  <c r="G43" i="50" s="1"/>
  <c r="H43" i="50" s="1"/>
  <c r="AG10" i="50" s="1"/>
  <c r="E50" i="50" a="1"/>
  <c r="E50" i="50" s="1"/>
  <c r="G50" i="50" s="1"/>
  <c r="H50" i="50" s="1"/>
  <c r="AN10" i="50" s="1"/>
  <c r="E70" i="50" a="1"/>
  <c r="E70" i="50" s="1"/>
  <c r="G70" i="50" s="1"/>
  <c r="H70" i="50" s="1"/>
  <c r="BH10" i="50" s="1"/>
  <c r="E37" i="50" a="1"/>
  <c r="E37" i="50" s="1"/>
  <c r="G37" i="50" s="1"/>
  <c r="H37" i="50" s="1"/>
  <c r="AA10" i="50" s="1"/>
  <c r="E63" i="50" a="1"/>
  <c r="E63" i="50" s="1"/>
  <c r="G63" i="50" s="1"/>
  <c r="H63" i="50" s="1"/>
  <c r="BA10" i="50" s="1"/>
  <c r="E81" i="50" a="1"/>
  <c r="E81" i="50" s="1"/>
  <c r="G81" i="50" s="1"/>
  <c r="H81" i="50" s="1"/>
  <c r="BS10" i="50" s="1"/>
  <c r="E19" i="50" a="1"/>
  <c r="E19" i="50" s="1"/>
  <c r="G19" i="50" s="1"/>
  <c r="H19" i="50" s="1"/>
  <c r="I10" i="50" s="1"/>
  <c r="E33" i="50" a="1"/>
  <c r="E33" i="50" s="1"/>
  <c r="G33" i="50" s="1"/>
  <c r="H33" i="50" s="1"/>
  <c r="W10" i="50" s="1"/>
  <c r="E35" i="50" a="1"/>
  <c r="E35" i="50" s="1"/>
  <c r="G35" i="50" s="1"/>
  <c r="H35" i="50" s="1"/>
  <c r="Y10" i="50" s="1"/>
  <c r="E41" i="50" a="1"/>
  <c r="E41" i="50" s="1"/>
  <c r="G41" i="50" s="1"/>
  <c r="H41" i="50" s="1"/>
  <c r="AE10" i="50" s="1"/>
  <c r="E42" i="50" a="1"/>
  <c r="E42" i="50" s="1"/>
  <c r="G42" i="50" s="1"/>
  <c r="H42" i="50" s="1"/>
  <c r="AF10" i="50" s="1"/>
  <c r="E52" i="50" a="1"/>
  <c r="E52" i="50" s="1"/>
  <c r="G52" i="50" s="1"/>
  <c r="E61" i="50" a="1"/>
  <c r="E61" i="50" s="1"/>
  <c r="G61" i="50" s="1"/>
  <c r="H61" i="50" s="1"/>
  <c r="AY10" i="50" s="1"/>
  <c r="E72" i="50" a="1"/>
  <c r="E72" i="50" s="1"/>
  <c r="G72" i="50" s="1"/>
  <c r="H72" i="50" s="1"/>
  <c r="BJ10" i="50" s="1"/>
  <c r="E15" i="50" a="1"/>
  <c r="E15" i="50" s="1"/>
  <c r="G15" i="50" s="1"/>
  <c r="H15" i="50" s="1"/>
  <c r="E10" i="50" s="1"/>
  <c r="E38" i="50" a="1"/>
  <c r="E38" i="50" s="1"/>
  <c r="G38" i="50" s="1"/>
  <c r="H38" i="50" s="1"/>
  <c r="AB10" i="50" s="1"/>
  <c r="E47" i="50" a="1"/>
  <c r="E47" i="50" s="1"/>
  <c r="G47" i="50" s="1"/>
  <c r="H47" i="50" s="1"/>
  <c r="AK10" i="50" s="1"/>
  <c r="E57" i="50" a="1"/>
  <c r="E57" i="50" s="1"/>
  <c r="G57" i="50" s="1"/>
  <c r="H57" i="50" s="1"/>
  <c r="AU10" i="50" s="1"/>
  <c r="E64" i="50" a="1"/>
  <c r="E64" i="50" s="1"/>
  <c r="G64" i="50" s="1"/>
  <c r="H64" i="50" s="1"/>
  <c r="BB10" i="50" s="1"/>
  <c r="E77" i="50" a="1"/>
  <c r="E77" i="50" s="1"/>
  <c r="G77" i="50" s="1"/>
  <c r="H77" i="50" s="1"/>
  <c r="BO10" i="50" s="1"/>
  <c r="E85" i="50" a="1"/>
  <c r="E85" i="50" s="1"/>
  <c r="G85" i="50" s="1"/>
  <c r="H85" i="50" s="1"/>
  <c r="BW10" i="50" s="1"/>
  <c r="E16" i="50" a="1"/>
  <c r="E16" i="50" s="1"/>
  <c r="G16" i="50" s="1"/>
  <c r="H16" i="50" s="1"/>
  <c r="F10" i="50" s="1"/>
  <c r="E17" i="50" a="1"/>
  <c r="E17" i="50" s="1"/>
  <c r="G17" i="50" s="1"/>
  <c r="H17" i="50" s="1"/>
  <c r="G10" i="50" s="1"/>
  <c r="E23" i="50" a="1"/>
  <c r="E23" i="50" s="1"/>
  <c r="G23" i="50" s="1"/>
  <c r="H23" i="50" s="1"/>
  <c r="M10" i="50" s="1"/>
  <c r="E25" i="50" a="1"/>
  <c r="E25" i="50" s="1"/>
  <c r="G25" i="50" s="1"/>
  <c r="H25" i="50" s="1"/>
  <c r="O10" i="50" s="1"/>
  <c r="E27" i="50" a="1"/>
  <c r="E27" i="50" s="1"/>
  <c r="G27" i="50" s="1"/>
  <c r="H27" i="50" s="1"/>
  <c r="Q10" i="50" s="1"/>
  <c r="E29" i="50" a="1"/>
  <c r="E29" i="50" s="1"/>
  <c r="G29" i="50" s="1"/>
  <c r="H29" i="50" s="1"/>
  <c r="S10" i="50" s="1"/>
  <c r="E31" i="50" a="1"/>
  <c r="E31" i="50" s="1"/>
  <c r="G31" i="50" s="1"/>
  <c r="H31" i="50" s="1"/>
  <c r="U10" i="50" s="1"/>
  <c r="E34" i="50" a="1"/>
  <c r="E34" i="50" s="1"/>
  <c r="G34" i="50" s="1"/>
  <c r="H34" i="50" s="1"/>
  <c r="X10" i="50" s="1"/>
  <c r="E39" i="50" a="1"/>
  <c r="E39" i="50" s="1"/>
  <c r="G39" i="50" s="1"/>
  <c r="H39" i="50" s="1"/>
  <c r="AC10" i="50" s="1"/>
  <c r="E45" i="50" a="1"/>
  <c r="E45" i="50" s="1"/>
  <c r="G45" i="50" s="1"/>
  <c r="H45" i="50" s="1"/>
  <c r="AI10" i="50" s="1"/>
  <c r="E46" i="50" a="1"/>
  <c r="E46" i="50" s="1"/>
  <c r="G46" i="50" s="1"/>
  <c r="H46" i="50" s="1"/>
  <c r="AJ10" i="50" s="1"/>
  <c r="E55" i="50" a="1"/>
  <c r="E55" i="50" s="1"/>
  <c r="G55" i="50" s="1"/>
  <c r="H55" i="50" s="1"/>
  <c r="AS10" i="50" s="1"/>
  <c r="E56" i="50" a="1"/>
  <c r="E56" i="50" s="1"/>
  <c r="G56" i="50" s="1"/>
  <c r="H56" i="50" s="1"/>
  <c r="AT10" i="50" s="1"/>
  <c r="E65" i="50" a="1"/>
  <c r="E65" i="50" s="1"/>
  <c r="G65" i="50" s="1"/>
  <c r="H65" i="50" s="1"/>
  <c r="BC10" i="50" s="1"/>
  <c r="E80" i="50" a="1"/>
  <c r="E80" i="50" s="1"/>
  <c r="G80" i="50" s="1"/>
  <c r="H80" i="50" s="1"/>
  <c r="BR10" i="50" s="1"/>
  <c r="E82" i="50" a="1"/>
  <c r="E82" i="50" s="1"/>
  <c r="G82" i="50" s="1"/>
  <c r="H82" i="50" s="1"/>
  <c r="BT10" i="50" s="1"/>
  <c r="E86" i="50" a="1"/>
  <c r="E86" i="50" s="1"/>
  <c r="G86" i="50" s="1"/>
  <c r="H86" i="50" s="1"/>
  <c r="BX10" i="50" s="1"/>
  <c r="H14" i="50"/>
  <c r="D10" i="50" s="1"/>
  <c r="C6" i="50" a="1"/>
  <c r="C6" i="50" s="1"/>
  <c r="E6" i="50" l="1" a="1"/>
  <c r="E6" i="50" s="1"/>
  <c r="B6" i="50" a="1"/>
  <c r="B6" i="50" s="1"/>
  <c r="B5" i="50" a="1"/>
  <c r="B5" i="50" s="1"/>
  <c r="C10" i="50" s="1"/>
  <c r="E7" i="50" a="1"/>
  <c r="E7" i="50" s="1"/>
  <c r="E5" i="50" a="1"/>
  <c r="E5" i="50" s="1"/>
  <c r="C5" i="50" a="1"/>
  <c r="C5" i="50" s="1"/>
  <c r="D6" i="50" a="1"/>
  <c r="D6" i="50" s="1"/>
  <c r="D5" i="50" a="1"/>
  <c r="D5" i="50" s="1"/>
  <c r="F5" i="50" a="1"/>
  <c r="F5" i="50" s="1"/>
  <c r="F6" i="50" a="1"/>
  <c r="F6" i="50" s="1"/>
  <c r="H52" i="50"/>
  <c r="AP10" i="50" s="1"/>
  <c r="F7" i="50" a="1"/>
  <c r="F7" i="50" s="1"/>
  <c r="B7" i="50" a="1"/>
  <c r="B7" i="50" s="1"/>
  <c r="C7" i="50" a="1"/>
  <c r="C7" i="50" s="1"/>
  <c r="D7" i="50" a="1"/>
  <c r="D7" i="50" s="1"/>
  <c r="E125" i="43" l="1"/>
  <c r="E124" i="43"/>
  <c r="E123" i="43"/>
  <c r="E122" i="43"/>
  <c r="E121" i="43"/>
  <c r="E120" i="43"/>
  <c r="E119" i="43"/>
  <c r="E118" i="43"/>
  <c r="E117" i="43"/>
  <c r="E116" i="43"/>
  <c r="E115" i="43"/>
  <c r="E114" i="43"/>
  <c r="E113" i="43"/>
  <c r="E112" i="43"/>
  <c r="E111" i="43"/>
  <c r="E110" i="43"/>
  <c r="E109" i="43"/>
  <c r="E108" i="43"/>
  <c r="E107" i="43"/>
  <c r="E106" i="43"/>
  <c r="E105" i="43"/>
  <c r="E104" i="43"/>
  <c r="E103" i="43"/>
  <c r="E102" i="43"/>
  <c r="E101" i="43"/>
  <c r="E100" i="43"/>
  <c r="E99" i="43"/>
  <c r="E98" i="43"/>
  <c r="E97" i="43"/>
  <c r="E96" i="43"/>
  <c r="E95" i="43"/>
  <c r="E94" i="43"/>
  <c r="E93" i="43"/>
  <c r="E92" i="43"/>
  <c r="E125" i="41"/>
  <c r="E124" i="41"/>
  <c r="E123" i="41"/>
  <c r="E122" i="41"/>
  <c r="E121" i="41"/>
  <c r="E120" i="41"/>
  <c r="E119" i="41"/>
  <c r="E118" i="41"/>
  <c r="E117" i="41"/>
  <c r="E116" i="41"/>
  <c r="E115" i="41"/>
  <c r="E114" i="41"/>
  <c r="E113" i="41"/>
  <c r="E112" i="41"/>
  <c r="E111" i="41"/>
  <c r="E110" i="41"/>
  <c r="E109" i="41"/>
  <c r="E108" i="41"/>
  <c r="E107" i="41"/>
  <c r="E106" i="41"/>
  <c r="E105" i="41"/>
  <c r="E104" i="41"/>
  <c r="E103" i="41"/>
  <c r="E102" i="41"/>
  <c r="E101" i="41"/>
  <c r="E100" i="41"/>
  <c r="E99" i="41"/>
  <c r="E98" i="41"/>
  <c r="E97" i="41"/>
  <c r="E96" i="41"/>
  <c r="E95" i="41"/>
  <c r="E94" i="41"/>
  <c r="E93" i="41"/>
  <c r="E92" i="41"/>
  <c r="E125" i="42"/>
  <c r="E124" i="42"/>
  <c r="E123" i="42"/>
  <c r="E122" i="42"/>
  <c r="E121" i="42"/>
  <c r="E120" i="42"/>
  <c r="E119" i="42"/>
  <c r="E118" i="42"/>
  <c r="E117" i="42"/>
  <c r="E116" i="42"/>
  <c r="E115" i="42"/>
  <c r="E114" i="42"/>
  <c r="E113" i="42"/>
  <c r="E112" i="42"/>
  <c r="E111" i="42"/>
  <c r="E110" i="42"/>
  <c r="E109" i="42"/>
  <c r="E108" i="42"/>
  <c r="E107" i="42"/>
  <c r="E106" i="42"/>
  <c r="E105" i="42"/>
  <c r="E104" i="42"/>
  <c r="E103" i="42"/>
  <c r="E102" i="42"/>
  <c r="E101" i="42"/>
  <c r="E100" i="42"/>
  <c r="E99" i="42"/>
  <c r="E98" i="42"/>
  <c r="E97" i="42"/>
  <c r="E96" i="42"/>
  <c r="E95" i="42"/>
  <c r="E94" i="42"/>
  <c r="E93" i="42"/>
  <c r="E92" i="42"/>
  <c r="E125" i="36"/>
  <c r="E124" i="36"/>
  <c r="E123" i="36"/>
  <c r="E122" i="36"/>
  <c r="E121" i="36"/>
  <c r="E120" i="36"/>
  <c r="E119" i="36"/>
  <c r="E118" i="36"/>
  <c r="E117" i="36"/>
  <c r="E116" i="36"/>
  <c r="E115" i="36"/>
  <c r="E114" i="36"/>
  <c r="E113" i="36"/>
  <c r="E112" i="36"/>
  <c r="E111" i="36"/>
  <c r="E110" i="36"/>
  <c r="E109" i="36"/>
  <c r="E108" i="36"/>
  <c r="E107" i="36"/>
  <c r="E106" i="36"/>
  <c r="E105" i="36"/>
  <c r="E104" i="36"/>
  <c r="E103" i="36"/>
  <c r="E102" i="36"/>
  <c r="E101" i="36"/>
  <c r="E100" i="36"/>
  <c r="E99" i="36"/>
  <c r="E98" i="36"/>
  <c r="E97" i="36"/>
  <c r="E96" i="36"/>
  <c r="E95" i="36"/>
  <c r="E94" i="36"/>
  <c r="E93" i="36"/>
  <c r="E92" i="36"/>
  <c r="E125" i="34"/>
  <c r="E124" i="34"/>
  <c r="E123" i="34"/>
  <c r="E122" i="34"/>
  <c r="E121" i="34"/>
  <c r="E120" i="34"/>
  <c r="E119" i="34"/>
  <c r="E118" i="34"/>
  <c r="E117" i="34"/>
  <c r="E116" i="34"/>
  <c r="E115" i="34"/>
  <c r="E114" i="34"/>
  <c r="E113" i="34"/>
  <c r="E112" i="34"/>
  <c r="E111" i="34"/>
  <c r="E110" i="34"/>
  <c r="E109" i="34"/>
  <c r="E108" i="34"/>
  <c r="E107" i="34"/>
  <c r="E106" i="34"/>
  <c r="E105" i="34"/>
  <c r="E104" i="34"/>
  <c r="E103" i="34"/>
  <c r="E102" i="34"/>
  <c r="E101" i="34"/>
  <c r="E100" i="34"/>
  <c r="E99" i="34"/>
  <c r="E98" i="34"/>
  <c r="E97" i="34"/>
  <c r="E96" i="34"/>
  <c r="E95" i="34"/>
  <c r="E94" i="34"/>
  <c r="E93" i="34"/>
  <c r="E92" i="34"/>
  <c r="E125" i="32"/>
  <c r="E124" i="32"/>
  <c r="E123" i="32"/>
  <c r="E122" i="32"/>
  <c r="E121" i="32"/>
  <c r="E120" i="32"/>
  <c r="E119" i="32"/>
  <c r="E118" i="32"/>
  <c r="E117" i="32"/>
  <c r="E116" i="32"/>
  <c r="E115" i="32"/>
  <c r="E114" i="32"/>
  <c r="E113" i="32"/>
  <c r="E112" i="32"/>
  <c r="E111" i="32"/>
  <c r="E110" i="32"/>
  <c r="E109" i="32"/>
  <c r="E108" i="32"/>
  <c r="E107" i="32"/>
  <c r="E106" i="32"/>
  <c r="E105" i="32"/>
  <c r="E104" i="32"/>
  <c r="E103" i="32"/>
  <c r="E102" i="32"/>
  <c r="E101" i="32"/>
  <c r="E100" i="32"/>
  <c r="E99" i="32"/>
  <c r="E98" i="32"/>
  <c r="E97" i="32"/>
  <c r="E96" i="32"/>
  <c r="E95" i="32"/>
  <c r="E94" i="32"/>
  <c r="E93" i="32"/>
  <c r="E92" i="32"/>
  <c r="E125" i="23"/>
  <c r="E124" i="23"/>
  <c r="E123" i="23"/>
  <c r="E122" i="23"/>
  <c r="E121" i="23"/>
  <c r="E120" i="23"/>
  <c r="E119" i="23"/>
  <c r="E118" i="23"/>
  <c r="E117" i="23"/>
  <c r="E116" i="23"/>
  <c r="E115" i="23"/>
  <c r="E114" i="23"/>
  <c r="E113" i="23"/>
  <c r="E112" i="23"/>
  <c r="E111" i="23"/>
  <c r="E110" i="23"/>
  <c r="E109" i="23"/>
  <c r="E108" i="23"/>
  <c r="E107" i="23"/>
  <c r="E106" i="23"/>
  <c r="E105" i="23"/>
  <c r="E104" i="23"/>
  <c r="E103" i="23"/>
  <c r="E102" i="23"/>
  <c r="E101" i="23"/>
  <c r="E100" i="23"/>
  <c r="E99" i="23"/>
  <c r="E98" i="23"/>
  <c r="E97" i="23"/>
  <c r="E96" i="23"/>
  <c r="E95" i="23"/>
  <c r="E94" i="23"/>
  <c r="E93" i="23"/>
  <c r="E92" i="23"/>
  <c r="E125" i="47"/>
  <c r="E124" i="47"/>
  <c r="E123" i="47"/>
  <c r="E122" i="47"/>
  <c r="E121" i="47"/>
  <c r="E120" i="47"/>
  <c r="E119" i="47"/>
  <c r="E118" i="47"/>
  <c r="E117" i="47"/>
  <c r="E116" i="47"/>
  <c r="E115" i="47"/>
  <c r="E114" i="47"/>
  <c r="E113" i="47"/>
  <c r="E112" i="47"/>
  <c r="E111" i="47"/>
  <c r="E110" i="47"/>
  <c r="E109" i="47"/>
  <c r="E108" i="47"/>
  <c r="E107" i="47"/>
  <c r="E106" i="47"/>
  <c r="E105" i="47"/>
  <c r="E104" i="47"/>
  <c r="E103" i="47"/>
  <c r="E102" i="47"/>
  <c r="E101" i="47"/>
  <c r="E100" i="47"/>
  <c r="E99" i="47"/>
  <c r="E98" i="47"/>
  <c r="E97" i="47"/>
  <c r="E96" i="47"/>
  <c r="E95" i="47"/>
  <c r="E94" i="47"/>
  <c r="E93" i="47"/>
  <c r="E92" i="47"/>
  <c r="K89" i="47"/>
  <c r="J89" i="47"/>
  <c r="E89" i="47" s="1" a="1"/>
  <c r="E89" i="47" s="1"/>
  <c r="G89" i="47" s="1"/>
  <c r="H89" i="47" s="1"/>
  <c r="CA10" i="47" s="1"/>
  <c r="K88" i="47"/>
  <c r="E88" i="47" s="1" a="1"/>
  <c r="E88" i="47" s="1"/>
  <c r="G88" i="47" s="1"/>
  <c r="H88" i="47" s="1"/>
  <c r="BZ10" i="47" s="1"/>
  <c r="J88" i="47"/>
  <c r="K87" i="47"/>
  <c r="J87" i="47"/>
  <c r="L86" i="47"/>
  <c r="K86" i="47"/>
  <c r="J86" i="47"/>
  <c r="K85" i="47"/>
  <c r="J85" i="47"/>
  <c r="L84" i="47"/>
  <c r="K84" i="47"/>
  <c r="J84" i="47"/>
  <c r="K83" i="47"/>
  <c r="J83" i="47"/>
  <c r="E83" i="47" a="1"/>
  <c r="E83" i="47" s="1"/>
  <c r="G83" i="47" s="1"/>
  <c r="H83" i="47" s="1"/>
  <c r="BU10" i="47" s="1"/>
  <c r="L82" i="47"/>
  <c r="K82" i="47"/>
  <c r="J82" i="47"/>
  <c r="K81" i="47"/>
  <c r="E81" i="47" s="1" a="1"/>
  <c r="E81" i="47" s="1"/>
  <c r="G81" i="47" s="1"/>
  <c r="H81" i="47" s="1"/>
  <c r="BS10" i="47" s="1"/>
  <c r="J81" i="47"/>
  <c r="L80" i="47"/>
  <c r="K80" i="47"/>
  <c r="J80" i="47"/>
  <c r="K79" i="47"/>
  <c r="E79" i="47" s="1" a="1"/>
  <c r="E79" i="47" s="1"/>
  <c r="G79" i="47" s="1"/>
  <c r="H79" i="47" s="1"/>
  <c r="BQ10" i="47" s="1"/>
  <c r="J79" i="47"/>
  <c r="K78" i="47"/>
  <c r="J78" i="47"/>
  <c r="E78" i="47" s="1" a="1"/>
  <c r="E78" i="47" s="1"/>
  <c r="G78" i="47" s="1"/>
  <c r="H78" i="47" s="1"/>
  <c r="BP10" i="47" s="1"/>
  <c r="L77" i="47"/>
  <c r="K77" i="47"/>
  <c r="J77" i="47"/>
  <c r="L76" i="47"/>
  <c r="K76" i="47"/>
  <c r="J76" i="47"/>
  <c r="K75" i="47"/>
  <c r="J75" i="47"/>
  <c r="E75" i="47" s="1" a="1"/>
  <c r="E75" i="47" s="1"/>
  <c r="G75" i="47" s="1"/>
  <c r="H75" i="47" s="1"/>
  <c r="BM10" i="47" s="1"/>
  <c r="K74" i="47"/>
  <c r="J74" i="47"/>
  <c r="E74" i="47" s="1" a="1"/>
  <c r="E74" i="47" s="1"/>
  <c r="G74" i="47" s="1"/>
  <c r="H74" i="47" s="1"/>
  <c r="BL10" i="47" s="1"/>
  <c r="L73" i="47"/>
  <c r="K73" i="47"/>
  <c r="J73" i="47"/>
  <c r="L72" i="47"/>
  <c r="K72" i="47"/>
  <c r="J72" i="47"/>
  <c r="K71" i="47"/>
  <c r="J71" i="47"/>
  <c r="K70" i="47"/>
  <c r="J70" i="47"/>
  <c r="L69" i="47"/>
  <c r="K69" i="47"/>
  <c r="J69" i="47"/>
  <c r="L68" i="47"/>
  <c r="K68" i="47"/>
  <c r="J68" i="47"/>
  <c r="E68" i="47" a="1"/>
  <c r="E68" i="47" s="1"/>
  <c r="G68" i="47" s="1"/>
  <c r="H68" i="47" s="1"/>
  <c r="BF10" i="47" s="1"/>
  <c r="K67" i="47"/>
  <c r="J67" i="47"/>
  <c r="K66" i="47"/>
  <c r="J66" i="47"/>
  <c r="L65" i="47"/>
  <c r="K65" i="47"/>
  <c r="J65" i="47"/>
  <c r="L64" i="47"/>
  <c r="E64" i="47" s="1" a="1"/>
  <c r="E64" i="47" s="1"/>
  <c r="G64" i="47" s="1"/>
  <c r="H64" i="47" s="1"/>
  <c r="BB10" i="47" s="1"/>
  <c r="K64" i="47"/>
  <c r="J64" i="47"/>
  <c r="L63" i="47"/>
  <c r="K63" i="47"/>
  <c r="J63" i="47"/>
  <c r="L62" i="47"/>
  <c r="K62" i="47"/>
  <c r="J62" i="47"/>
  <c r="L61" i="47"/>
  <c r="K61" i="47"/>
  <c r="J61" i="47"/>
  <c r="L60" i="47"/>
  <c r="E60" i="47" s="1" a="1"/>
  <c r="E60" i="47" s="1"/>
  <c r="G60" i="47" s="1"/>
  <c r="H60" i="47" s="1"/>
  <c r="AX10" i="47" s="1"/>
  <c r="K60" i="47"/>
  <c r="J60" i="47"/>
  <c r="L59" i="47"/>
  <c r="K59" i="47"/>
  <c r="E59" i="47" s="1" a="1"/>
  <c r="E59" i="47" s="1"/>
  <c r="G59" i="47" s="1"/>
  <c r="H59" i="47" s="1"/>
  <c r="AW10" i="47" s="1"/>
  <c r="J59" i="47"/>
  <c r="L58" i="47"/>
  <c r="K58" i="47"/>
  <c r="J58" i="47"/>
  <c r="E58" i="47" s="1" a="1"/>
  <c r="E58" i="47" s="1"/>
  <c r="G58" i="47" s="1"/>
  <c r="H58" i="47" s="1"/>
  <c r="AV10" i="47" s="1"/>
  <c r="L57" i="47"/>
  <c r="K57" i="47"/>
  <c r="J57" i="47"/>
  <c r="L56" i="47"/>
  <c r="E56" i="47" s="1" a="1"/>
  <c r="E56" i="47" s="1"/>
  <c r="G56" i="47" s="1"/>
  <c r="H56" i="47" s="1"/>
  <c r="AT10" i="47" s="1"/>
  <c r="K56" i="47"/>
  <c r="J56" i="47"/>
  <c r="L55" i="47"/>
  <c r="K55" i="47"/>
  <c r="E55" i="47" s="1" a="1"/>
  <c r="E55" i="47" s="1"/>
  <c r="G55" i="47" s="1"/>
  <c r="H55" i="47" s="1"/>
  <c r="AS10" i="47" s="1"/>
  <c r="J55" i="47"/>
  <c r="L54" i="47"/>
  <c r="K54" i="47"/>
  <c r="J54" i="47"/>
  <c r="E54" i="47" s="1" a="1"/>
  <c r="E54" i="47" s="1"/>
  <c r="G54" i="47" s="1"/>
  <c r="H54" i="47" s="1"/>
  <c r="AR10" i="47" s="1"/>
  <c r="L53" i="47"/>
  <c r="K53" i="47"/>
  <c r="J53" i="47"/>
  <c r="L52" i="47"/>
  <c r="E52" i="47" s="1" a="1"/>
  <c r="E52" i="47" s="1"/>
  <c r="G52" i="47" s="1"/>
  <c r="K52" i="47"/>
  <c r="J52" i="47"/>
  <c r="K51" i="47"/>
  <c r="J51" i="47"/>
  <c r="E51" i="47" s="1" a="1"/>
  <c r="E51" i="47" s="1"/>
  <c r="G51" i="47" s="1"/>
  <c r="H51" i="47" s="1"/>
  <c r="AO10" i="47" s="1"/>
  <c r="K50" i="47"/>
  <c r="J50" i="47"/>
  <c r="E50" i="47" s="1" a="1"/>
  <c r="E50" i="47" s="1"/>
  <c r="G50" i="47" s="1"/>
  <c r="H50" i="47" s="1"/>
  <c r="AN10" i="47" s="1"/>
  <c r="L49" i="47"/>
  <c r="K49" i="47"/>
  <c r="J49" i="47"/>
  <c r="L48" i="47"/>
  <c r="K48" i="47"/>
  <c r="J48" i="47"/>
  <c r="L47" i="47"/>
  <c r="K47" i="47"/>
  <c r="J47" i="47"/>
  <c r="L46" i="47"/>
  <c r="E46" i="47" s="1" a="1"/>
  <c r="E46" i="47" s="1"/>
  <c r="G46" i="47" s="1"/>
  <c r="H46" i="47" s="1"/>
  <c r="AJ10" i="47" s="1"/>
  <c r="K46" i="47"/>
  <c r="J46" i="47"/>
  <c r="L45" i="47"/>
  <c r="K45" i="47"/>
  <c r="J45" i="47"/>
  <c r="L44" i="47"/>
  <c r="K44" i="47"/>
  <c r="J44" i="47"/>
  <c r="L43" i="47"/>
  <c r="K43" i="47"/>
  <c r="J43" i="47"/>
  <c r="L42" i="47"/>
  <c r="K42" i="47"/>
  <c r="J42" i="47"/>
  <c r="L41" i="47"/>
  <c r="K41" i="47"/>
  <c r="J41" i="47"/>
  <c r="L40" i="47"/>
  <c r="K40" i="47"/>
  <c r="E40" i="47" s="1" a="1"/>
  <c r="E40" i="47" s="1"/>
  <c r="G40" i="47" s="1"/>
  <c r="H40" i="47" s="1"/>
  <c r="AD10" i="47" s="1"/>
  <c r="J40" i="47"/>
  <c r="L39" i="47"/>
  <c r="K39" i="47"/>
  <c r="J39" i="47"/>
  <c r="L38" i="47"/>
  <c r="K38" i="47"/>
  <c r="J38" i="47"/>
  <c r="L37" i="47"/>
  <c r="K37" i="47"/>
  <c r="J37" i="47"/>
  <c r="L36" i="47"/>
  <c r="K36" i="47"/>
  <c r="J36" i="47"/>
  <c r="L35" i="47"/>
  <c r="K35" i="47"/>
  <c r="J35" i="47"/>
  <c r="L34" i="47"/>
  <c r="E34" i="47" s="1" a="1"/>
  <c r="E34" i="47" s="1"/>
  <c r="G34" i="47" s="1"/>
  <c r="H34" i="47" s="1"/>
  <c r="X10" i="47" s="1"/>
  <c r="K34" i="47"/>
  <c r="J34" i="47"/>
  <c r="L33" i="47"/>
  <c r="K33" i="47"/>
  <c r="J33" i="47"/>
  <c r="L32" i="47"/>
  <c r="K32" i="47"/>
  <c r="J32" i="47"/>
  <c r="L31" i="47"/>
  <c r="K31" i="47"/>
  <c r="J31" i="47"/>
  <c r="L30" i="47"/>
  <c r="K30" i="47"/>
  <c r="J30" i="47"/>
  <c r="E30" i="47" a="1"/>
  <c r="E30" i="47" s="1"/>
  <c r="G30" i="47" s="1"/>
  <c r="H30" i="47" s="1"/>
  <c r="T10" i="47" s="1"/>
  <c r="L29" i="47"/>
  <c r="K29" i="47"/>
  <c r="J29" i="47"/>
  <c r="L28" i="47"/>
  <c r="K28" i="47"/>
  <c r="J28" i="47"/>
  <c r="L27" i="47"/>
  <c r="K27" i="47"/>
  <c r="E27" i="47" s="1" a="1"/>
  <c r="E27" i="47" s="1"/>
  <c r="G27" i="47" s="1"/>
  <c r="H27" i="47" s="1"/>
  <c r="Q10" i="47" s="1"/>
  <c r="J27" i="47"/>
  <c r="L26" i="47"/>
  <c r="K26" i="47"/>
  <c r="J26" i="47"/>
  <c r="L25" i="47"/>
  <c r="K25" i="47"/>
  <c r="J25" i="47"/>
  <c r="L24" i="47"/>
  <c r="K24" i="47"/>
  <c r="J24" i="47"/>
  <c r="L23" i="47"/>
  <c r="K23" i="47"/>
  <c r="E23" i="47" s="1" a="1"/>
  <c r="E23" i="47" s="1"/>
  <c r="G23" i="47" s="1"/>
  <c r="H23" i="47" s="1"/>
  <c r="M10" i="47" s="1"/>
  <c r="J23" i="47"/>
  <c r="L22" i="47"/>
  <c r="K22" i="47"/>
  <c r="J22" i="47"/>
  <c r="E22" i="47" s="1" a="1"/>
  <c r="E22" i="47" s="1"/>
  <c r="G22" i="47" s="1"/>
  <c r="H22" i="47" s="1"/>
  <c r="L10" i="47" s="1"/>
  <c r="L21" i="47"/>
  <c r="K21" i="47"/>
  <c r="J21" i="47"/>
  <c r="L20" i="47"/>
  <c r="K20" i="47"/>
  <c r="J20" i="47"/>
  <c r="L19" i="47"/>
  <c r="K19" i="47"/>
  <c r="J19" i="47"/>
  <c r="L18" i="47"/>
  <c r="K18" i="47"/>
  <c r="J18" i="47"/>
  <c r="L17" i="47"/>
  <c r="K17" i="47"/>
  <c r="J17" i="47"/>
  <c r="L16" i="47"/>
  <c r="K16" i="47"/>
  <c r="J16" i="47"/>
  <c r="L15" i="47"/>
  <c r="K15" i="47"/>
  <c r="E15" i="47" s="1" a="1"/>
  <c r="E15" i="47" s="1"/>
  <c r="G15" i="47" s="1"/>
  <c r="H15" i="47" s="1"/>
  <c r="E10" i="47" s="1"/>
  <c r="J15" i="47"/>
  <c r="L14" i="47"/>
  <c r="K14" i="47"/>
  <c r="J14" i="47"/>
  <c r="E14" i="47" s="1" a="1"/>
  <c r="E14" i="47" s="1"/>
  <c r="G14" i="47" s="1"/>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126" i="26"/>
  <c r="E125" i="26"/>
  <c r="E124" i="26"/>
  <c r="E123" i="26"/>
  <c r="E122" i="26"/>
  <c r="E121" i="26"/>
  <c r="E120" i="26"/>
  <c r="E119" i="26"/>
  <c r="E118" i="26"/>
  <c r="E117" i="26"/>
  <c r="E116" i="26"/>
  <c r="E115" i="26"/>
  <c r="E114" i="26"/>
  <c r="E113" i="26"/>
  <c r="E112" i="26"/>
  <c r="E111" i="26"/>
  <c r="E110" i="26"/>
  <c r="E109" i="26"/>
  <c r="E108" i="26"/>
  <c r="E107" i="26"/>
  <c r="E106" i="26"/>
  <c r="E105" i="26"/>
  <c r="E104" i="26"/>
  <c r="E103" i="26"/>
  <c r="E102" i="26"/>
  <c r="E101" i="26"/>
  <c r="E100" i="26"/>
  <c r="E99" i="26"/>
  <c r="E98" i="26"/>
  <c r="E97" i="26"/>
  <c r="E96" i="26"/>
  <c r="E95" i="26"/>
  <c r="E94" i="26"/>
  <c r="E93" i="26"/>
  <c r="E125" i="27"/>
  <c r="E124" i="27"/>
  <c r="E123" i="27"/>
  <c r="E122" i="27"/>
  <c r="E121" i="27"/>
  <c r="E120" i="27"/>
  <c r="E119" i="27"/>
  <c r="E118" i="27"/>
  <c r="E117" i="27"/>
  <c r="E116" i="27"/>
  <c r="E115" i="27"/>
  <c r="E114" i="27"/>
  <c r="E113" i="27"/>
  <c r="E112" i="27"/>
  <c r="E111" i="27"/>
  <c r="E110" i="27"/>
  <c r="E109" i="27"/>
  <c r="E108" i="27"/>
  <c r="E107" i="27"/>
  <c r="E106" i="27"/>
  <c r="E105" i="27"/>
  <c r="E104" i="27"/>
  <c r="E103" i="27"/>
  <c r="E102" i="27"/>
  <c r="E101" i="27"/>
  <c r="E100" i="27"/>
  <c r="E99" i="27"/>
  <c r="E98" i="27"/>
  <c r="E97" i="27"/>
  <c r="E96" i="27"/>
  <c r="E95" i="27"/>
  <c r="E94" i="27"/>
  <c r="E93" i="27"/>
  <c r="E92" i="27"/>
  <c r="E18" i="47" l="1" a="1"/>
  <c r="E18" i="47" s="1"/>
  <c r="G18" i="47" s="1"/>
  <c r="H18" i="47" s="1"/>
  <c r="H10" i="47" s="1"/>
  <c r="E39" i="47" a="1"/>
  <c r="E39" i="47" s="1"/>
  <c r="G39" i="47" s="1"/>
  <c r="H39" i="47" s="1"/>
  <c r="AC10" i="47" s="1"/>
  <c r="E43" i="47" a="1"/>
  <c r="E43" i="47" s="1"/>
  <c r="G43" i="47" s="1"/>
  <c r="H43" i="47" s="1"/>
  <c r="AG10" i="47" s="1"/>
  <c r="E71" i="47" a="1"/>
  <c r="E71" i="47" s="1"/>
  <c r="G71" i="47" s="1"/>
  <c r="H71" i="47" s="1"/>
  <c r="BI10" i="47" s="1"/>
  <c r="E86" i="47" a="1"/>
  <c r="E86" i="47" s="1"/>
  <c r="G86" i="47" s="1"/>
  <c r="H86" i="47" s="1"/>
  <c r="BX10" i="47" s="1"/>
  <c r="E16" i="47" a="1"/>
  <c r="E16" i="47" s="1"/>
  <c r="G16" i="47" s="1"/>
  <c r="H16" i="47" s="1"/>
  <c r="F10" i="47" s="1"/>
  <c r="E17" i="47" a="1"/>
  <c r="E17" i="47" s="1"/>
  <c r="G17" i="47" s="1"/>
  <c r="H17" i="47" s="1"/>
  <c r="G10" i="47" s="1"/>
  <c r="E67" i="47" a="1"/>
  <c r="E67" i="47" s="1"/>
  <c r="G67" i="47" s="1"/>
  <c r="H67" i="47" s="1"/>
  <c r="BE10" i="47" s="1"/>
  <c r="E77" i="47" a="1"/>
  <c r="E77" i="47" s="1"/>
  <c r="G77" i="47" s="1"/>
  <c r="H77" i="47" s="1"/>
  <c r="BO10" i="47" s="1"/>
  <c r="E36" i="47" a="1"/>
  <c r="E36" i="47" s="1"/>
  <c r="G36" i="47" s="1"/>
  <c r="H36" i="47" s="1"/>
  <c r="Z10" i="47" s="1"/>
  <c r="E37" i="47" a="1"/>
  <c r="E37" i="47" s="1"/>
  <c r="G37" i="47" s="1"/>
  <c r="H37" i="47" s="1"/>
  <c r="AA10" i="47" s="1"/>
  <c r="E41" i="47" a="1"/>
  <c r="E41" i="47" s="1"/>
  <c r="G41" i="47" s="1"/>
  <c r="H41" i="47" s="1"/>
  <c r="AE10" i="47" s="1"/>
  <c r="E48" i="47" a="1"/>
  <c r="E48" i="47" s="1"/>
  <c r="G48" i="47" s="1"/>
  <c r="H48" i="47" s="1"/>
  <c r="AL10" i="47" s="1"/>
  <c r="E70" i="47" a="1"/>
  <c r="E70" i="47" s="1"/>
  <c r="G70" i="47" s="1"/>
  <c r="H70" i="47" s="1"/>
  <c r="BH10" i="47" s="1"/>
  <c r="E76" i="47" a="1"/>
  <c r="E76" i="47" s="1"/>
  <c r="G76" i="47" s="1"/>
  <c r="H76" i="47" s="1"/>
  <c r="BN10" i="47" s="1"/>
  <c r="E84" i="47" a="1"/>
  <c r="E84" i="47" s="1"/>
  <c r="G84" i="47" s="1"/>
  <c r="H84" i="47" s="1"/>
  <c r="BV10" i="47" s="1"/>
  <c r="E87" i="47" a="1"/>
  <c r="E87" i="47" s="1"/>
  <c r="G87" i="47" s="1"/>
  <c r="H87" i="47" s="1"/>
  <c r="BY10" i="47" s="1"/>
  <c r="E19" i="47" a="1"/>
  <c r="E19" i="47" s="1"/>
  <c r="G19" i="47" s="1"/>
  <c r="H19" i="47" s="1"/>
  <c r="I10" i="47" s="1"/>
  <c r="E32" i="47" a="1"/>
  <c r="E32" i="47" s="1"/>
  <c r="G32" i="47" s="1"/>
  <c r="H32" i="47" s="1"/>
  <c r="V10" i="47" s="1"/>
  <c r="E33" i="47" a="1"/>
  <c r="E33" i="47" s="1"/>
  <c r="G33" i="47" s="1"/>
  <c r="H33" i="47" s="1"/>
  <c r="W10" i="47" s="1"/>
  <c r="E45" i="47" a="1"/>
  <c r="E45" i="47" s="1"/>
  <c r="G45" i="47" s="1"/>
  <c r="H45" i="47" s="1"/>
  <c r="AI10" i="47" s="1"/>
  <c r="E47" i="47" a="1"/>
  <c r="E47" i="47" s="1"/>
  <c r="G47" i="47" s="1"/>
  <c r="H47" i="47" s="1"/>
  <c r="AK10" i="47" s="1"/>
  <c r="E73" i="47" a="1"/>
  <c r="E73" i="47" s="1"/>
  <c r="G73" i="47" s="1"/>
  <c r="H73" i="47" s="1"/>
  <c r="BK10" i="47" s="1"/>
  <c r="E80" i="47" a="1"/>
  <c r="E80" i="47" s="1"/>
  <c r="G80" i="47" s="1"/>
  <c r="H80" i="47" s="1"/>
  <c r="BR10" i="47" s="1"/>
  <c r="E82" i="47" a="1"/>
  <c r="E82" i="47" s="1"/>
  <c r="G82" i="47" s="1"/>
  <c r="H82" i="47" s="1"/>
  <c r="BT10" i="47" s="1"/>
  <c r="E62" i="47" a="1"/>
  <c r="E62" i="47" s="1"/>
  <c r="G62" i="47" s="1"/>
  <c r="H62" i="47" s="1"/>
  <c r="AZ10" i="47" s="1"/>
  <c r="E63" i="47" a="1"/>
  <c r="E63" i="47" s="1"/>
  <c r="G63" i="47" s="1"/>
  <c r="H63" i="47" s="1"/>
  <c r="BA10" i="47" s="1"/>
  <c r="E66" i="47" a="1"/>
  <c r="E66" i="47" s="1"/>
  <c r="G66" i="47" s="1"/>
  <c r="H66" i="47" s="1"/>
  <c r="BD10" i="47" s="1"/>
  <c r="E72" i="47" a="1"/>
  <c r="E72" i="47" s="1"/>
  <c r="G72" i="47" s="1"/>
  <c r="H72" i="47" s="1"/>
  <c r="BJ10" i="47" s="1"/>
  <c r="E20" i="47" a="1"/>
  <c r="E20" i="47" s="1"/>
  <c r="G20" i="47" s="1"/>
  <c r="H20" i="47" s="1"/>
  <c r="J10" i="47" s="1"/>
  <c r="E21" i="47" a="1"/>
  <c r="E21" i="47" s="1"/>
  <c r="G21" i="47" s="1"/>
  <c r="H21" i="47" s="1"/>
  <c r="K10" i="47" s="1"/>
  <c r="E31" i="47" a="1"/>
  <c r="E31" i="47" s="1"/>
  <c r="G31" i="47" s="1"/>
  <c r="H31" i="47" s="1"/>
  <c r="U10" i="47" s="1"/>
  <c r="E38" i="47" a="1"/>
  <c r="E38" i="47" s="1"/>
  <c r="G38" i="47" s="1"/>
  <c r="H38" i="47" s="1"/>
  <c r="AB10" i="47" s="1"/>
  <c r="E42" i="47" a="1"/>
  <c r="E42" i="47" s="1"/>
  <c r="G42" i="47" s="1"/>
  <c r="H42" i="47" s="1"/>
  <c r="AF10" i="47" s="1"/>
  <c r="E85" i="47" a="1"/>
  <c r="E85" i="47" s="1"/>
  <c r="G85" i="47" s="1"/>
  <c r="H85" i="47" s="1"/>
  <c r="BW10" i="47" s="1"/>
  <c r="E24" i="47" a="1"/>
  <c r="E24" i="47" s="1"/>
  <c r="G24" i="47" s="1"/>
  <c r="H24" i="47" s="1"/>
  <c r="N10" i="47" s="1"/>
  <c r="E25" i="47" a="1"/>
  <c r="E25" i="47" s="1"/>
  <c r="G25" i="47" s="1"/>
  <c r="H25" i="47" s="1"/>
  <c r="O10" i="47" s="1"/>
  <c r="E26" i="47" a="1"/>
  <c r="E26" i="47" s="1"/>
  <c r="G26" i="47" s="1"/>
  <c r="H26" i="47" s="1"/>
  <c r="P10" i="47" s="1"/>
  <c r="E28" i="47" a="1"/>
  <c r="E28" i="47" s="1"/>
  <c r="G28" i="47" s="1"/>
  <c r="H28" i="47" s="1"/>
  <c r="R10" i="47" s="1"/>
  <c r="E29" i="47" a="1"/>
  <c r="E29" i="47" s="1"/>
  <c r="G29" i="47" s="1"/>
  <c r="H29" i="47" s="1"/>
  <c r="S10" i="47" s="1"/>
  <c r="E35" i="47" a="1"/>
  <c r="E35" i="47" s="1"/>
  <c r="G35" i="47" s="1"/>
  <c r="H35" i="47" s="1"/>
  <c r="Y10" i="47" s="1"/>
  <c r="E44" i="47" a="1"/>
  <c r="E44" i="47" s="1"/>
  <c r="G44" i="47" s="1"/>
  <c r="H44" i="47" s="1"/>
  <c r="AH10" i="47" s="1"/>
  <c r="E49" i="47" a="1"/>
  <c r="E49" i="47" s="1"/>
  <c r="G49" i="47" s="1"/>
  <c r="H49" i="47" s="1"/>
  <c r="AM10" i="47" s="1"/>
  <c r="E53" i="47" a="1"/>
  <c r="E53" i="47" s="1"/>
  <c r="G53" i="47" s="1"/>
  <c r="H53" i="47" s="1"/>
  <c r="AQ10" i="47" s="1"/>
  <c r="E57" i="47" a="1"/>
  <c r="E57" i="47" s="1"/>
  <c r="G57" i="47" s="1"/>
  <c r="H57" i="47" s="1"/>
  <c r="AU10" i="47" s="1"/>
  <c r="E61" i="47" a="1"/>
  <c r="E61" i="47" s="1"/>
  <c r="G61" i="47" s="1"/>
  <c r="H61" i="47" s="1"/>
  <c r="AY10" i="47" s="1"/>
  <c r="E65" i="47" a="1"/>
  <c r="E65" i="47" s="1"/>
  <c r="G65" i="47" s="1"/>
  <c r="H65" i="47" s="1"/>
  <c r="BC10" i="47" s="1"/>
  <c r="E69" i="47" a="1"/>
  <c r="E69" i="47" s="1"/>
  <c r="G69" i="47" s="1"/>
  <c r="H69" i="47" s="1"/>
  <c r="BG10" i="47" s="1"/>
  <c r="H14" i="47"/>
  <c r="D10" i="47" s="1"/>
  <c r="E6" i="47" a="1"/>
  <c r="E6" i="47" s="1"/>
  <c r="B6" i="47" a="1"/>
  <c r="B6" i="47" s="1"/>
  <c r="H52" i="47"/>
  <c r="AP10" i="47" s="1"/>
  <c r="F7" i="47" a="1"/>
  <c r="F7" i="47" s="1"/>
  <c r="K89" i="43"/>
  <c r="J89" i="43"/>
  <c r="K88" i="43"/>
  <c r="J88" i="43"/>
  <c r="E88" i="43" a="1"/>
  <c r="E88" i="43" s="1"/>
  <c r="G88" i="43" s="1"/>
  <c r="H88" i="43" s="1"/>
  <c r="BZ10" i="43" s="1"/>
  <c r="K87" i="43"/>
  <c r="E87" i="43" s="1" a="1"/>
  <c r="E87" i="43" s="1"/>
  <c r="G87" i="43" s="1"/>
  <c r="H87" i="43" s="1"/>
  <c r="BY10" i="43" s="1"/>
  <c r="J87" i="43"/>
  <c r="L86" i="43"/>
  <c r="K86" i="43"/>
  <c r="J86" i="43"/>
  <c r="K85" i="43"/>
  <c r="J85" i="43"/>
  <c r="E85" i="43" s="1" a="1"/>
  <c r="E85" i="43" s="1"/>
  <c r="G85" i="43" s="1"/>
  <c r="H85" i="43" s="1"/>
  <c r="BW10" i="43" s="1"/>
  <c r="L84" i="43"/>
  <c r="K84" i="43"/>
  <c r="J84" i="43"/>
  <c r="K83" i="43"/>
  <c r="J83" i="43"/>
  <c r="L82" i="43"/>
  <c r="K82" i="43"/>
  <c r="J82" i="43"/>
  <c r="K81" i="43"/>
  <c r="J81" i="43"/>
  <c r="L80" i="43"/>
  <c r="K80" i="43"/>
  <c r="J80" i="43"/>
  <c r="E80" i="43" s="1" a="1"/>
  <c r="E80" i="43" s="1"/>
  <c r="G80" i="43" s="1"/>
  <c r="H80" i="43" s="1"/>
  <c r="BR10" i="43" s="1"/>
  <c r="K79" i="43"/>
  <c r="J79" i="43"/>
  <c r="E79" i="43" a="1"/>
  <c r="E79" i="43" s="1"/>
  <c r="G79" i="43" s="1"/>
  <c r="H79" i="43" s="1"/>
  <c r="BQ10" i="43" s="1"/>
  <c r="K78" i="43"/>
  <c r="E78" i="43" s="1" a="1"/>
  <c r="E78" i="43" s="1"/>
  <c r="G78" i="43" s="1"/>
  <c r="H78" i="43" s="1"/>
  <c r="BP10" i="43" s="1"/>
  <c r="J78" i="43"/>
  <c r="L77" i="43"/>
  <c r="K77" i="43"/>
  <c r="J77" i="43"/>
  <c r="L76" i="43"/>
  <c r="K76" i="43"/>
  <c r="J76" i="43"/>
  <c r="K75" i="43"/>
  <c r="J75" i="43"/>
  <c r="K74" i="43"/>
  <c r="J74" i="43"/>
  <c r="E74" i="43" a="1"/>
  <c r="E74" i="43" s="1"/>
  <c r="G74" i="43" s="1"/>
  <c r="H74" i="43" s="1"/>
  <c r="BL10" i="43" s="1"/>
  <c r="L73" i="43"/>
  <c r="K73" i="43"/>
  <c r="J73" i="43"/>
  <c r="L72" i="43"/>
  <c r="E72" i="43" s="1" a="1"/>
  <c r="E72" i="43" s="1"/>
  <c r="G72" i="43" s="1"/>
  <c r="H72" i="43" s="1"/>
  <c r="BJ10" i="43" s="1"/>
  <c r="K72" i="43"/>
  <c r="J72" i="43"/>
  <c r="K71" i="43"/>
  <c r="J71" i="43"/>
  <c r="E71" i="43" s="1" a="1"/>
  <c r="E71" i="43" s="1"/>
  <c r="G71" i="43" s="1"/>
  <c r="H71" i="43" s="1"/>
  <c r="BI10" i="43" s="1"/>
  <c r="K70" i="43"/>
  <c r="J70" i="43"/>
  <c r="L69" i="43"/>
  <c r="K69" i="43"/>
  <c r="J69" i="43"/>
  <c r="L68" i="43"/>
  <c r="K68" i="43"/>
  <c r="J68" i="43"/>
  <c r="K67" i="43"/>
  <c r="E67" i="43" s="1" a="1"/>
  <c r="E67" i="43" s="1"/>
  <c r="G67" i="43" s="1"/>
  <c r="H67" i="43" s="1"/>
  <c r="BE10" i="43" s="1"/>
  <c r="J67" i="43"/>
  <c r="K66" i="43"/>
  <c r="J66" i="43"/>
  <c r="E66" i="43" s="1" a="1"/>
  <c r="E66" i="43" s="1"/>
  <c r="G66" i="43" s="1"/>
  <c r="H66" i="43" s="1"/>
  <c r="BD10" i="43" s="1"/>
  <c r="L65" i="43"/>
  <c r="K65" i="43"/>
  <c r="J65" i="43"/>
  <c r="L64" i="43"/>
  <c r="K64" i="43"/>
  <c r="J64" i="43"/>
  <c r="L63" i="43"/>
  <c r="K63" i="43"/>
  <c r="J63" i="43"/>
  <c r="L62" i="43"/>
  <c r="K62" i="43"/>
  <c r="J62" i="43"/>
  <c r="L61" i="43"/>
  <c r="K61" i="43"/>
  <c r="J61" i="43"/>
  <c r="L60" i="43"/>
  <c r="K60" i="43"/>
  <c r="E60" i="43" s="1" a="1"/>
  <c r="E60" i="43" s="1"/>
  <c r="G60" i="43" s="1"/>
  <c r="H60" i="43" s="1"/>
  <c r="AX10" i="43" s="1"/>
  <c r="J60" i="43"/>
  <c r="L59" i="43"/>
  <c r="K59" i="43"/>
  <c r="J59" i="43"/>
  <c r="E59" i="43" a="1"/>
  <c r="E59" i="43" s="1"/>
  <c r="G59" i="43" s="1"/>
  <c r="H59" i="43" s="1"/>
  <c r="AW10" i="43" s="1"/>
  <c r="L58" i="43"/>
  <c r="K58" i="43"/>
  <c r="J58" i="43"/>
  <c r="L57" i="43"/>
  <c r="K57" i="43"/>
  <c r="J57" i="43"/>
  <c r="L56" i="43"/>
  <c r="K56" i="43"/>
  <c r="J56" i="43"/>
  <c r="L55" i="43"/>
  <c r="K55" i="43"/>
  <c r="J55" i="43"/>
  <c r="E55" i="43" s="1" a="1"/>
  <c r="E55" i="43" s="1"/>
  <c r="G55" i="43" s="1"/>
  <c r="H55" i="43" s="1"/>
  <c r="AS10" i="43" s="1"/>
  <c r="L54" i="43"/>
  <c r="K54" i="43"/>
  <c r="J54" i="43"/>
  <c r="L53" i="43"/>
  <c r="K53" i="43"/>
  <c r="J53" i="43"/>
  <c r="L52" i="43"/>
  <c r="K52" i="43"/>
  <c r="J52" i="43"/>
  <c r="K51" i="43"/>
  <c r="J51" i="43"/>
  <c r="K50" i="43"/>
  <c r="J50" i="43"/>
  <c r="L49" i="43"/>
  <c r="K49" i="43"/>
  <c r="J49" i="43"/>
  <c r="L48" i="43"/>
  <c r="K48" i="43"/>
  <c r="J48" i="43"/>
  <c r="L47" i="43"/>
  <c r="K47" i="43"/>
  <c r="J47" i="43"/>
  <c r="L46" i="43"/>
  <c r="K46" i="43"/>
  <c r="J46" i="43"/>
  <c r="L45" i="43"/>
  <c r="E45" i="43" s="1" a="1"/>
  <c r="E45" i="43" s="1"/>
  <c r="G45" i="43" s="1"/>
  <c r="H45" i="43" s="1"/>
  <c r="AI10" i="43" s="1"/>
  <c r="K45" i="43"/>
  <c r="J45" i="43"/>
  <c r="L44" i="43"/>
  <c r="K44" i="43"/>
  <c r="J44" i="43"/>
  <c r="L43" i="43"/>
  <c r="K43" i="43"/>
  <c r="J43" i="43"/>
  <c r="L42" i="43"/>
  <c r="K42" i="43"/>
  <c r="J42" i="43"/>
  <c r="L41" i="43"/>
  <c r="K41" i="43"/>
  <c r="J41" i="43"/>
  <c r="L40" i="43"/>
  <c r="K40" i="43"/>
  <c r="J40" i="43"/>
  <c r="L39" i="43"/>
  <c r="K39" i="43"/>
  <c r="J39" i="43"/>
  <c r="L38" i="43"/>
  <c r="K38" i="43"/>
  <c r="J38" i="43"/>
  <c r="L37" i="43"/>
  <c r="K37" i="43"/>
  <c r="J37" i="43"/>
  <c r="E37" i="43" s="1" a="1"/>
  <c r="E37" i="43" s="1"/>
  <c r="G37" i="43" s="1"/>
  <c r="H37" i="43" s="1"/>
  <c r="AA10" i="43" s="1"/>
  <c r="L36" i="43"/>
  <c r="E36" i="43" s="1" a="1"/>
  <c r="E36" i="43" s="1"/>
  <c r="G36" i="43" s="1"/>
  <c r="H36" i="43" s="1"/>
  <c r="Z10" i="43" s="1"/>
  <c r="K36" i="43"/>
  <c r="J36" i="43"/>
  <c r="L35" i="43"/>
  <c r="K35" i="43"/>
  <c r="J35" i="43"/>
  <c r="L34" i="43"/>
  <c r="K34" i="43"/>
  <c r="J34" i="43"/>
  <c r="L33" i="43"/>
  <c r="K33" i="43"/>
  <c r="J33" i="43"/>
  <c r="E33" i="43" s="1" a="1"/>
  <c r="E33" i="43" s="1"/>
  <c r="G33" i="43" s="1"/>
  <c r="H33" i="43" s="1"/>
  <c r="W10" i="43" s="1"/>
  <c r="L32" i="43"/>
  <c r="K32" i="43"/>
  <c r="J32" i="43"/>
  <c r="L31" i="43"/>
  <c r="K31" i="43"/>
  <c r="J31" i="43"/>
  <c r="L30" i="43"/>
  <c r="K30" i="43"/>
  <c r="J30" i="43"/>
  <c r="L29" i="43"/>
  <c r="K29" i="43"/>
  <c r="J29" i="43"/>
  <c r="L28" i="43"/>
  <c r="E28" i="43" s="1" a="1"/>
  <c r="E28" i="43" s="1"/>
  <c r="G28" i="43" s="1"/>
  <c r="H28" i="43" s="1"/>
  <c r="R10" i="43" s="1"/>
  <c r="K28" i="43"/>
  <c r="J28" i="43"/>
  <c r="L27" i="43"/>
  <c r="K27" i="43"/>
  <c r="J27" i="43"/>
  <c r="L26" i="43"/>
  <c r="K26" i="43"/>
  <c r="J26" i="43"/>
  <c r="E26" i="43" s="1" a="1"/>
  <c r="E26" i="43" s="1"/>
  <c r="G26" i="43" s="1"/>
  <c r="H26" i="43" s="1"/>
  <c r="P10" i="43" s="1"/>
  <c r="L25" i="43"/>
  <c r="K25" i="43"/>
  <c r="J25" i="43"/>
  <c r="E25" i="43" s="1" a="1"/>
  <c r="E25" i="43" s="1"/>
  <c r="G25" i="43" s="1"/>
  <c r="H25" i="43" s="1"/>
  <c r="O10" i="43" s="1"/>
  <c r="L24" i="43"/>
  <c r="K24" i="43"/>
  <c r="J24" i="43"/>
  <c r="E24" i="43" s="1" a="1"/>
  <c r="E24" i="43" s="1"/>
  <c r="G24" i="43" s="1"/>
  <c r="H24" i="43" s="1"/>
  <c r="N10" i="43" s="1"/>
  <c r="L23" i="43"/>
  <c r="K23" i="43"/>
  <c r="J23" i="43"/>
  <c r="L22" i="43"/>
  <c r="K22" i="43"/>
  <c r="J22" i="43"/>
  <c r="E22" i="43" s="1" a="1"/>
  <c r="E22" i="43" s="1"/>
  <c r="G22" i="43" s="1"/>
  <c r="H22" i="43" s="1"/>
  <c r="L10" i="43" s="1"/>
  <c r="L21" i="43"/>
  <c r="K21" i="43"/>
  <c r="J21" i="43"/>
  <c r="E21" i="43" s="1" a="1"/>
  <c r="E21" i="43" s="1"/>
  <c r="G21" i="43" s="1"/>
  <c r="H21" i="43" s="1"/>
  <c r="K10" i="43" s="1"/>
  <c r="L20" i="43"/>
  <c r="K20" i="43"/>
  <c r="J20" i="43"/>
  <c r="E20" i="43" s="1" a="1"/>
  <c r="E20" i="43" s="1"/>
  <c r="G20" i="43" s="1"/>
  <c r="H20" i="43" s="1"/>
  <c r="J10" i="43" s="1"/>
  <c r="L19" i="43"/>
  <c r="K19" i="43"/>
  <c r="J19" i="43"/>
  <c r="L18" i="43"/>
  <c r="K18" i="43"/>
  <c r="J18" i="43"/>
  <c r="E18" i="43" a="1"/>
  <c r="E18" i="43" s="1"/>
  <c r="G18" i="43" s="1"/>
  <c r="H18" i="43" s="1"/>
  <c r="H10" i="43" s="1"/>
  <c r="L17" i="43"/>
  <c r="K17" i="43"/>
  <c r="J17" i="43"/>
  <c r="E17" i="43" a="1"/>
  <c r="E17" i="43" s="1"/>
  <c r="G17" i="43" s="1"/>
  <c r="H17" i="43" s="1"/>
  <c r="G10" i="43" s="1"/>
  <c r="L16" i="43"/>
  <c r="K16" i="43"/>
  <c r="J16" i="43"/>
  <c r="E16" i="43" a="1"/>
  <c r="E16" i="43" s="1"/>
  <c r="G16" i="43" s="1"/>
  <c r="H16" i="43" s="1"/>
  <c r="F10" i="43" s="1"/>
  <c r="L15" i="43"/>
  <c r="K15" i="43"/>
  <c r="J15" i="43"/>
  <c r="L14" i="43"/>
  <c r="K14" i="43"/>
  <c r="E14" i="43" s="1" a="1"/>
  <c r="E14" i="43" s="1"/>
  <c r="G14" i="43" s="1"/>
  <c r="J14" i="43"/>
  <c r="K89" i="42"/>
  <c r="E89" i="42" s="1" a="1"/>
  <c r="E89" i="42" s="1"/>
  <c r="G89" i="42" s="1"/>
  <c r="H89" i="42" s="1"/>
  <c r="CA10" i="42" s="1"/>
  <c r="J89" i="42"/>
  <c r="K88" i="42"/>
  <c r="J88" i="42"/>
  <c r="E88" i="42" s="1" a="1"/>
  <c r="E88" i="42" s="1"/>
  <c r="G88" i="42" s="1"/>
  <c r="H88" i="42" s="1"/>
  <c r="BZ10" i="42" s="1"/>
  <c r="K87" i="42"/>
  <c r="J87" i="42"/>
  <c r="L86" i="42"/>
  <c r="K86" i="42"/>
  <c r="E86" i="42" s="1" a="1"/>
  <c r="E86" i="42" s="1"/>
  <c r="G86" i="42" s="1"/>
  <c r="H86" i="42" s="1"/>
  <c r="BX10" i="42" s="1"/>
  <c r="J86" i="42"/>
  <c r="K85" i="42"/>
  <c r="J85" i="42"/>
  <c r="E85" i="42" a="1"/>
  <c r="E85" i="42" s="1"/>
  <c r="G85" i="42" s="1"/>
  <c r="H85" i="42" s="1"/>
  <c r="BW10" i="42" s="1"/>
  <c r="L84" i="42"/>
  <c r="K84" i="42"/>
  <c r="J84" i="42"/>
  <c r="K83" i="42"/>
  <c r="E83" i="42" s="1" a="1"/>
  <c r="E83" i="42" s="1"/>
  <c r="G83" i="42" s="1"/>
  <c r="H83" i="42" s="1"/>
  <c r="BU10" i="42" s="1"/>
  <c r="J83" i="42"/>
  <c r="L82" i="42"/>
  <c r="K82" i="42"/>
  <c r="J82" i="42"/>
  <c r="K81" i="42"/>
  <c r="J81" i="42"/>
  <c r="L80" i="42"/>
  <c r="K80" i="42"/>
  <c r="J80" i="42"/>
  <c r="E80" i="42" s="1" a="1"/>
  <c r="E80" i="42" s="1"/>
  <c r="G80" i="42" s="1"/>
  <c r="H80" i="42" s="1"/>
  <c r="BR10" i="42" s="1"/>
  <c r="K79" i="42"/>
  <c r="J79" i="42"/>
  <c r="E79" i="42" s="1" a="1"/>
  <c r="E79" i="42" s="1"/>
  <c r="G79" i="42" s="1"/>
  <c r="H79" i="42" s="1"/>
  <c r="BQ10" i="42" s="1"/>
  <c r="K78" i="42"/>
  <c r="J78" i="42"/>
  <c r="L77" i="42"/>
  <c r="K77" i="42"/>
  <c r="E77" i="42" s="1" a="1"/>
  <c r="E77" i="42" s="1"/>
  <c r="G77" i="42" s="1"/>
  <c r="H77" i="42" s="1"/>
  <c r="BO10" i="42" s="1"/>
  <c r="J77" i="42"/>
  <c r="L76" i="42"/>
  <c r="K76" i="42"/>
  <c r="J76" i="42"/>
  <c r="K75" i="42"/>
  <c r="J75" i="42"/>
  <c r="E75" i="42" s="1" a="1"/>
  <c r="E75" i="42" s="1"/>
  <c r="G75" i="42" s="1"/>
  <c r="H75" i="42" s="1"/>
  <c r="BM10" i="42" s="1"/>
  <c r="K74" i="42"/>
  <c r="J74" i="42"/>
  <c r="L73" i="42"/>
  <c r="K73" i="42"/>
  <c r="J73" i="42"/>
  <c r="L72" i="42"/>
  <c r="K72" i="42"/>
  <c r="J72" i="42"/>
  <c r="K71" i="42"/>
  <c r="J71" i="42"/>
  <c r="K70" i="42"/>
  <c r="J70" i="42"/>
  <c r="E70" i="42" a="1"/>
  <c r="E70" i="42" s="1"/>
  <c r="G70" i="42" s="1"/>
  <c r="H70" i="42" s="1"/>
  <c r="BH10" i="42" s="1"/>
  <c r="L69" i="42"/>
  <c r="K69" i="42"/>
  <c r="J69" i="42"/>
  <c r="E69" i="42" a="1"/>
  <c r="E69" i="42" s="1"/>
  <c r="G69" i="42" s="1"/>
  <c r="H69" i="42" s="1"/>
  <c r="BG10" i="42" s="1"/>
  <c r="L68" i="42"/>
  <c r="K68" i="42"/>
  <c r="J68" i="42"/>
  <c r="K67" i="42"/>
  <c r="E67" i="42" s="1" a="1"/>
  <c r="E67" i="42" s="1"/>
  <c r="G67" i="42" s="1"/>
  <c r="H67" i="42" s="1"/>
  <c r="BE10" i="42" s="1"/>
  <c r="J67" i="42"/>
  <c r="K66" i="42"/>
  <c r="J66" i="42"/>
  <c r="L65" i="42"/>
  <c r="K65" i="42"/>
  <c r="J65" i="42"/>
  <c r="L64" i="42"/>
  <c r="K64" i="42"/>
  <c r="J64" i="42"/>
  <c r="E64" i="42" s="1" a="1"/>
  <c r="E64" i="42" s="1"/>
  <c r="G64" i="42" s="1"/>
  <c r="H64" i="42" s="1"/>
  <c r="BB10" i="42" s="1"/>
  <c r="L63" i="42"/>
  <c r="K63" i="42"/>
  <c r="J63" i="42"/>
  <c r="E63" i="42" s="1" a="1"/>
  <c r="E63" i="42" s="1"/>
  <c r="G63" i="42" s="1"/>
  <c r="H63" i="42" s="1"/>
  <c r="BA10" i="42" s="1"/>
  <c r="L62" i="42"/>
  <c r="K62" i="42"/>
  <c r="J62" i="42"/>
  <c r="L61" i="42"/>
  <c r="K61" i="42"/>
  <c r="J61" i="42"/>
  <c r="L60" i="42"/>
  <c r="K60" i="42"/>
  <c r="E60" i="42" s="1" a="1"/>
  <c r="E60" i="42" s="1"/>
  <c r="G60" i="42" s="1"/>
  <c r="H60" i="42" s="1"/>
  <c r="AX10" i="42" s="1"/>
  <c r="J60" i="42"/>
  <c r="L59" i="42"/>
  <c r="K59" i="42"/>
  <c r="J59" i="42"/>
  <c r="L58" i="42"/>
  <c r="K58" i="42"/>
  <c r="J58" i="42"/>
  <c r="L57" i="42"/>
  <c r="K57" i="42"/>
  <c r="J57" i="42"/>
  <c r="L56" i="42"/>
  <c r="K56" i="42"/>
  <c r="E56" i="42" s="1" a="1"/>
  <c r="E56" i="42" s="1"/>
  <c r="G56" i="42" s="1"/>
  <c r="H56" i="42" s="1"/>
  <c r="AT10" i="42" s="1"/>
  <c r="J56" i="42"/>
  <c r="L55" i="42"/>
  <c r="K55" i="42"/>
  <c r="J55" i="42"/>
  <c r="L54" i="42"/>
  <c r="K54" i="42"/>
  <c r="J54" i="42"/>
  <c r="L53" i="42"/>
  <c r="K53" i="42"/>
  <c r="J53" i="42"/>
  <c r="L52" i="42"/>
  <c r="K52" i="42"/>
  <c r="J52" i="42"/>
  <c r="K51" i="42"/>
  <c r="E51" i="42" s="1" a="1"/>
  <c r="E51" i="42" s="1"/>
  <c r="G51" i="42" s="1"/>
  <c r="H51" i="42" s="1"/>
  <c r="AO10" i="42" s="1"/>
  <c r="J51" i="42"/>
  <c r="K50" i="42"/>
  <c r="J50" i="42"/>
  <c r="E50" i="42" s="1" a="1"/>
  <c r="E50" i="42" s="1"/>
  <c r="G50" i="42" s="1"/>
  <c r="H50" i="42" s="1"/>
  <c r="AN10" i="42" s="1"/>
  <c r="L49" i="42"/>
  <c r="K49" i="42"/>
  <c r="J49" i="42"/>
  <c r="L48" i="42"/>
  <c r="E48" i="42" s="1" a="1"/>
  <c r="E48" i="42" s="1"/>
  <c r="G48" i="42" s="1"/>
  <c r="H48" i="42" s="1"/>
  <c r="AL10" i="42" s="1"/>
  <c r="K48" i="42"/>
  <c r="J48" i="42"/>
  <c r="L47" i="42"/>
  <c r="K47" i="42"/>
  <c r="J47" i="42"/>
  <c r="L46" i="42"/>
  <c r="K46" i="42"/>
  <c r="J46" i="42"/>
  <c r="L45" i="42"/>
  <c r="K45" i="42"/>
  <c r="J45" i="42"/>
  <c r="L44" i="42"/>
  <c r="E44" i="42" s="1" a="1"/>
  <c r="E44" i="42" s="1"/>
  <c r="G44" i="42" s="1"/>
  <c r="H44" i="42" s="1"/>
  <c r="AH10" i="42" s="1"/>
  <c r="K44" i="42"/>
  <c r="J44" i="42"/>
  <c r="L43" i="42"/>
  <c r="K43" i="42"/>
  <c r="J43" i="42"/>
  <c r="L42" i="42"/>
  <c r="K42" i="42"/>
  <c r="J42" i="42"/>
  <c r="L41" i="42"/>
  <c r="K41" i="42"/>
  <c r="J41" i="42"/>
  <c r="L40" i="42"/>
  <c r="E40" i="42" s="1" a="1"/>
  <c r="E40" i="42" s="1"/>
  <c r="G40" i="42" s="1"/>
  <c r="H40" i="42" s="1"/>
  <c r="AD10" i="42" s="1"/>
  <c r="K40" i="42"/>
  <c r="J40" i="42"/>
  <c r="L39" i="42"/>
  <c r="K39" i="42"/>
  <c r="J39" i="42"/>
  <c r="L38" i="42"/>
  <c r="K38" i="42"/>
  <c r="J38" i="42"/>
  <c r="L37" i="42"/>
  <c r="K37" i="42"/>
  <c r="E37" i="42" s="1" a="1"/>
  <c r="E37" i="42" s="1"/>
  <c r="G37" i="42" s="1"/>
  <c r="H37" i="42" s="1"/>
  <c r="AA10" i="42" s="1"/>
  <c r="J37" i="42"/>
  <c r="L36" i="42"/>
  <c r="K36" i="42"/>
  <c r="J36" i="42"/>
  <c r="L35" i="42"/>
  <c r="K35" i="42"/>
  <c r="E35" i="42" s="1" a="1"/>
  <c r="E35" i="42" s="1"/>
  <c r="G35" i="42" s="1"/>
  <c r="H35" i="42" s="1"/>
  <c r="Y10" i="42" s="1"/>
  <c r="J35" i="42"/>
  <c r="L34" i="42"/>
  <c r="K34" i="42"/>
  <c r="J34" i="42"/>
  <c r="E34" i="42" s="1" a="1"/>
  <c r="E34" i="42" s="1"/>
  <c r="G34" i="42" s="1"/>
  <c r="H34" i="42" s="1"/>
  <c r="X10" i="42" s="1"/>
  <c r="L33" i="42"/>
  <c r="K33" i="42"/>
  <c r="J33" i="42"/>
  <c r="L32" i="42"/>
  <c r="K32" i="42"/>
  <c r="J32" i="42"/>
  <c r="L31" i="42"/>
  <c r="K31" i="42"/>
  <c r="E31" i="42" s="1" a="1"/>
  <c r="E31" i="42" s="1"/>
  <c r="G31" i="42" s="1"/>
  <c r="H31" i="42" s="1"/>
  <c r="U10" i="42" s="1"/>
  <c r="J31" i="42"/>
  <c r="L30" i="42"/>
  <c r="K30" i="42"/>
  <c r="J30" i="42"/>
  <c r="E30" i="42" s="1" a="1"/>
  <c r="E30" i="42" s="1"/>
  <c r="G30" i="42" s="1"/>
  <c r="H30" i="42" s="1"/>
  <c r="T10" i="42" s="1"/>
  <c r="L29" i="42"/>
  <c r="K29" i="42"/>
  <c r="J29" i="42"/>
  <c r="L28" i="42"/>
  <c r="K28" i="42"/>
  <c r="J28" i="42"/>
  <c r="L27" i="42"/>
  <c r="K27" i="42"/>
  <c r="E27" i="42" s="1" a="1"/>
  <c r="E27" i="42" s="1"/>
  <c r="G27" i="42" s="1"/>
  <c r="H27" i="42" s="1"/>
  <c r="Q10" i="42" s="1"/>
  <c r="J27" i="42"/>
  <c r="L26" i="42"/>
  <c r="K26" i="42"/>
  <c r="J26" i="42"/>
  <c r="E26" i="42" s="1" a="1"/>
  <c r="E26" i="42" s="1"/>
  <c r="G26" i="42" s="1"/>
  <c r="H26" i="42" s="1"/>
  <c r="P10" i="42" s="1"/>
  <c r="L25" i="42"/>
  <c r="K25" i="42"/>
  <c r="J25" i="42"/>
  <c r="L24" i="42"/>
  <c r="K24" i="42"/>
  <c r="J24" i="42"/>
  <c r="L23" i="42"/>
  <c r="K23" i="42"/>
  <c r="E23" i="42" s="1" a="1"/>
  <c r="E23" i="42" s="1"/>
  <c r="G23" i="42" s="1"/>
  <c r="H23" i="42" s="1"/>
  <c r="M10" i="42" s="1"/>
  <c r="J23" i="42"/>
  <c r="L22" i="42"/>
  <c r="K22" i="42"/>
  <c r="J22" i="42"/>
  <c r="E22" i="42" s="1" a="1"/>
  <c r="E22" i="42" s="1"/>
  <c r="G22" i="42" s="1"/>
  <c r="H22" i="42" s="1"/>
  <c r="L10" i="42" s="1"/>
  <c r="L21" i="42"/>
  <c r="K21" i="42"/>
  <c r="J21" i="42"/>
  <c r="L20" i="42"/>
  <c r="K20" i="42"/>
  <c r="J20" i="42"/>
  <c r="L19" i="42"/>
  <c r="K19" i="42"/>
  <c r="E19" i="42" s="1" a="1"/>
  <c r="E19" i="42" s="1"/>
  <c r="G19" i="42" s="1"/>
  <c r="H19" i="42" s="1"/>
  <c r="I10" i="42" s="1"/>
  <c r="J19" i="42"/>
  <c r="L18" i="42"/>
  <c r="K18" i="42"/>
  <c r="J18" i="42"/>
  <c r="E18" i="42" s="1" a="1"/>
  <c r="E18" i="42" s="1"/>
  <c r="G18" i="42" s="1"/>
  <c r="H18" i="42" s="1"/>
  <c r="H10" i="42" s="1"/>
  <c r="L17" i="42"/>
  <c r="K17" i="42"/>
  <c r="J17" i="42"/>
  <c r="L16" i="42"/>
  <c r="K16" i="42"/>
  <c r="J16" i="42"/>
  <c r="L15" i="42"/>
  <c r="K15" i="42"/>
  <c r="E15" i="42" s="1" a="1"/>
  <c r="E15" i="42" s="1"/>
  <c r="G15" i="42" s="1"/>
  <c r="H15" i="42" s="1"/>
  <c r="E10" i="42" s="1"/>
  <c r="J15" i="42"/>
  <c r="L14" i="42"/>
  <c r="K14" i="42"/>
  <c r="J14" i="42"/>
  <c r="K89" i="41"/>
  <c r="J89" i="41"/>
  <c r="E89" i="41" s="1" a="1"/>
  <c r="E89" i="41" s="1"/>
  <c r="G89" i="41" s="1"/>
  <c r="H89" i="41" s="1"/>
  <c r="CA10" i="41" s="1"/>
  <c r="K88" i="41"/>
  <c r="J88" i="41"/>
  <c r="K87" i="41"/>
  <c r="J87" i="41"/>
  <c r="E87" i="41" s="1" a="1"/>
  <c r="E87" i="41" s="1"/>
  <c r="G87" i="41" s="1"/>
  <c r="H87" i="41" s="1"/>
  <c r="BY10" i="41" s="1"/>
  <c r="L86" i="41"/>
  <c r="K86" i="41"/>
  <c r="J86" i="41"/>
  <c r="K85" i="41"/>
  <c r="J85" i="41"/>
  <c r="L84" i="41"/>
  <c r="K84" i="41"/>
  <c r="J84" i="41"/>
  <c r="E84" i="41" s="1" a="1"/>
  <c r="E84" i="41" s="1"/>
  <c r="G84" i="41" s="1"/>
  <c r="H84" i="41" s="1"/>
  <c r="BV10" i="41" s="1"/>
  <c r="K83" i="41"/>
  <c r="J83" i="41"/>
  <c r="E83" i="41" s="1" a="1"/>
  <c r="E83" i="41" s="1"/>
  <c r="G83" i="41" s="1"/>
  <c r="H83" i="41" s="1"/>
  <c r="BU10" i="41" s="1"/>
  <c r="L82" i="41"/>
  <c r="K82" i="41"/>
  <c r="J82" i="41"/>
  <c r="K81" i="41"/>
  <c r="J81" i="41"/>
  <c r="L80" i="41"/>
  <c r="K80" i="41"/>
  <c r="J80" i="41"/>
  <c r="K79" i="41"/>
  <c r="J79" i="41"/>
  <c r="E79" i="41" s="1" a="1"/>
  <c r="E79" i="41" s="1"/>
  <c r="G79" i="41" s="1"/>
  <c r="H79" i="41" s="1"/>
  <c r="BQ10" i="41" s="1"/>
  <c r="K78" i="41"/>
  <c r="J78" i="41"/>
  <c r="L77" i="41"/>
  <c r="K77" i="41"/>
  <c r="J77" i="41"/>
  <c r="L76" i="41"/>
  <c r="K76" i="41"/>
  <c r="J76" i="41"/>
  <c r="K75" i="41"/>
  <c r="J75" i="41"/>
  <c r="E75" i="41" a="1"/>
  <c r="E75" i="41" s="1"/>
  <c r="G75" i="41" s="1"/>
  <c r="H75" i="41" s="1"/>
  <c r="BM10" i="41" s="1"/>
  <c r="K74" i="41"/>
  <c r="J74" i="41"/>
  <c r="L73" i="41"/>
  <c r="K73" i="41"/>
  <c r="J73" i="41"/>
  <c r="L72" i="41"/>
  <c r="K72" i="41"/>
  <c r="J72" i="41"/>
  <c r="E72" i="41" s="1" a="1"/>
  <c r="E72" i="41" s="1"/>
  <c r="G72" i="41" s="1"/>
  <c r="H72" i="41" s="1"/>
  <c r="BJ10" i="41" s="1"/>
  <c r="K71" i="41"/>
  <c r="J71" i="41"/>
  <c r="E71" i="41" s="1" a="1"/>
  <c r="E71" i="41" s="1"/>
  <c r="G71" i="41" s="1"/>
  <c r="H71" i="41" s="1"/>
  <c r="BI10" i="41" s="1"/>
  <c r="K70" i="41"/>
  <c r="J70" i="41"/>
  <c r="E70" i="41" s="1" a="1"/>
  <c r="E70" i="41" s="1"/>
  <c r="G70" i="41" s="1"/>
  <c r="H70" i="41" s="1"/>
  <c r="BH10" i="41" s="1"/>
  <c r="L69" i="41"/>
  <c r="K69" i="41"/>
  <c r="J69" i="41"/>
  <c r="L68" i="41"/>
  <c r="K68" i="41"/>
  <c r="J68" i="41"/>
  <c r="K67" i="41"/>
  <c r="J67" i="41"/>
  <c r="E67" i="41" s="1" a="1"/>
  <c r="E67" i="41" s="1"/>
  <c r="G67" i="41" s="1"/>
  <c r="H67" i="41" s="1"/>
  <c r="BE10" i="41" s="1"/>
  <c r="K66" i="41"/>
  <c r="J66" i="41"/>
  <c r="E66" i="41" s="1" a="1"/>
  <c r="E66" i="41" s="1"/>
  <c r="G66" i="41" s="1"/>
  <c r="H66" i="41" s="1"/>
  <c r="BD10" i="41" s="1"/>
  <c r="L65" i="41"/>
  <c r="K65" i="41"/>
  <c r="J65" i="41"/>
  <c r="L64" i="41"/>
  <c r="K64" i="41"/>
  <c r="J64" i="41"/>
  <c r="L63" i="41"/>
  <c r="K63" i="41"/>
  <c r="J63" i="41"/>
  <c r="L62" i="41"/>
  <c r="K62" i="41"/>
  <c r="J62" i="41"/>
  <c r="L61" i="41"/>
  <c r="K61" i="41"/>
  <c r="J61" i="41"/>
  <c r="L60" i="41"/>
  <c r="K60" i="41"/>
  <c r="J60" i="41"/>
  <c r="L59" i="41"/>
  <c r="K59" i="41"/>
  <c r="J59" i="41"/>
  <c r="L58" i="41"/>
  <c r="K58" i="41"/>
  <c r="J58" i="41"/>
  <c r="L57" i="41"/>
  <c r="K57" i="41"/>
  <c r="J57" i="41"/>
  <c r="L56" i="41"/>
  <c r="K56" i="41"/>
  <c r="J56" i="41"/>
  <c r="E56" i="41" s="1" a="1"/>
  <c r="E56" i="41" s="1"/>
  <c r="G56" i="41" s="1"/>
  <c r="H56" i="41" s="1"/>
  <c r="AT10" i="41" s="1"/>
  <c r="L55" i="41"/>
  <c r="K55" i="41"/>
  <c r="J55" i="41"/>
  <c r="E55" i="41" a="1"/>
  <c r="E55" i="41" s="1"/>
  <c r="G55" i="41" s="1"/>
  <c r="H55" i="41" s="1"/>
  <c r="AS10" i="41" s="1"/>
  <c r="L54" i="41"/>
  <c r="K54" i="41"/>
  <c r="J54" i="41"/>
  <c r="L53" i="41"/>
  <c r="K53" i="41"/>
  <c r="J53" i="41"/>
  <c r="L52" i="41"/>
  <c r="K52" i="41"/>
  <c r="J52" i="41"/>
  <c r="K51" i="41"/>
  <c r="J51" i="41"/>
  <c r="E51" i="41" a="1"/>
  <c r="E51" i="41" s="1"/>
  <c r="G51" i="41" s="1"/>
  <c r="H51" i="41" s="1"/>
  <c r="AO10" i="41" s="1"/>
  <c r="K50" i="41"/>
  <c r="J50" i="41"/>
  <c r="E50" i="41" s="1" a="1"/>
  <c r="E50" i="41" s="1"/>
  <c r="G50" i="41" s="1"/>
  <c r="H50" i="41" s="1"/>
  <c r="AN10" i="41" s="1"/>
  <c r="L49" i="41"/>
  <c r="K49" i="41"/>
  <c r="J49" i="41"/>
  <c r="L48" i="41"/>
  <c r="K48" i="41"/>
  <c r="J48" i="41"/>
  <c r="L47" i="41"/>
  <c r="K47" i="41"/>
  <c r="J47" i="41"/>
  <c r="L46" i="41"/>
  <c r="K46" i="41"/>
  <c r="J46" i="41"/>
  <c r="L45" i="41"/>
  <c r="K45" i="41"/>
  <c r="J45" i="41"/>
  <c r="L44" i="41"/>
  <c r="K44" i="41"/>
  <c r="J44" i="41"/>
  <c r="L43" i="41"/>
  <c r="K43" i="41"/>
  <c r="J43" i="41"/>
  <c r="L42" i="41"/>
  <c r="K42" i="41"/>
  <c r="J42" i="41"/>
  <c r="L41" i="41"/>
  <c r="K41" i="41"/>
  <c r="J41" i="41"/>
  <c r="L40" i="41"/>
  <c r="K40" i="41"/>
  <c r="J40" i="41"/>
  <c r="L39" i="41"/>
  <c r="K39" i="41"/>
  <c r="J39" i="41"/>
  <c r="L38" i="41"/>
  <c r="K38" i="41"/>
  <c r="J38" i="41"/>
  <c r="L37" i="41"/>
  <c r="K37" i="41"/>
  <c r="J37" i="41"/>
  <c r="L36" i="41"/>
  <c r="K36" i="41"/>
  <c r="J36" i="41"/>
  <c r="L35" i="41"/>
  <c r="K35" i="41"/>
  <c r="J35" i="41"/>
  <c r="L34" i="41"/>
  <c r="K34" i="41"/>
  <c r="J34" i="41"/>
  <c r="L33" i="41"/>
  <c r="K33" i="41"/>
  <c r="J33" i="41"/>
  <c r="L32" i="41"/>
  <c r="K32" i="41"/>
  <c r="J32" i="41"/>
  <c r="L31" i="41"/>
  <c r="K31" i="41"/>
  <c r="J31" i="41"/>
  <c r="L30" i="41"/>
  <c r="K30" i="41"/>
  <c r="J30" i="41"/>
  <c r="L29" i="41"/>
  <c r="K29" i="41"/>
  <c r="J29" i="41"/>
  <c r="L28" i="41"/>
  <c r="K28" i="41"/>
  <c r="J28" i="41"/>
  <c r="L27" i="41"/>
  <c r="K27" i="41"/>
  <c r="J27" i="41"/>
  <c r="L26" i="41"/>
  <c r="K26" i="41"/>
  <c r="J26" i="41"/>
  <c r="L25" i="41"/>
  <c r="K25" i="41"/>
  <c r="J25" i="41"/>
  <c r="L24" i="41"/>
  <c r="K24" i="41"/>
  <c r="J24" i="41"/>
  <c r="L23" i="41"/>
  <c r="K23" i="41"/>
  <c r="J23" i="41"/>
  <c r="L22" i="41"/>
  <c r="K22" i="41"/>
  <c r="J22" i="41"/>
  <c r="L21" i="41"/>
  <c r="K21" i="41"/>
  <c r="J21" i="41"/>
  <c r="L20" i="41"/>
  <c r="K20" i="41"/>
  <c r="J20" i="41"/>
  <c r="L19" i="41"/>
  <c r="K19" i="41"/>
  <c r="J19" i="41"/>
  <c r="L18" i="41"/>
  <c r="K18" i="41"/>
  <c r="J18" i="41"/>
  <c r="L17" i="41"/>
  <c r="K17" i="41"/>
  <c r="J17" i="41"/>
  <c r="L16" i="41"/>
  <c r="K16" i="41"/>
  <c r="J16" i="41"/>
  <c r="L15" i="41"/>
  <c r="K15" i="41"/>
  <c r="J15" i="41"/>
  <c r="L14" i="41"/>
  <c r="K14" i="41"/>
  <c r="J14" i="41"/>
  <c r="K89" i="36"/>
  <c r="J89" i="36"/>
  <c r="E89" i="36" s="1" a="1"/>
  <c r="E89" i="36" s="1"/>
  <c r="G89" i="36" s="1"/>
  <c r="H89" i="36" s="1"/>
  <c r="CA10" i="36" s="1"/>
  <c r="K88" i="36"/>
  <c r="J88" i="36"/>
  <c r="E88" i="36" a="1"/>
  <c r="E88" i="36" s="1"/>
  <c r="G88" i="36" s="1"/>
  <c r="H88" i="36" s="1"/>
  <c r="BZ10" i="36" s="1"/>
  <c r="K87" i="36"/>
  <c r="E87" i="36" s="1" a="1"/>
  <c r="E87" i="36" s="1"/>
  <c r="G87" i="36" s="1"/>
  <c r="H87" i="36" s="1"/>
  <c r="BY10" i="36" s="1"/>
  <c r="J87" i="36"/>
  <c r="L86" i="36"/>
  <c r="K86" i="36"/>
  <c r="J86" i="36"/>
  <c r="K85" i="36"/>
  <c r="J85" i="36"/>
  <c r="L84" i="36"/>
  <c r="K84" i="36"/>
  <c r="J84" i="36"/>
  <c r="K83" i="36"/>
  <c r="J83" i="36"/>
  <c r="L82" i="36"/>
  <c r="K82" i="36"/>
  <c r="J82" i="36"/>
  <c r="K81" i="36"/>
  <c r="J81" i="36"/>
  <c r="L80" i="36"/>
  <c r="K80" i="36"/>
  <c r="J80" i="36"/>
  <c r="E80" i="36" s="1" a="1"/>
  <c r="E80" i="36" s="1"/>
  <c r="G80" i="36" s="1"/>
  <c r="H80" i="36" s="1"/>
  <c r="BR10" i="36" s="1"/>
  <c r="K79" i="36"/>
  <c r="E79" i="36" s="1" a="1"/>
  <c r="E79" i="36" s="1"/>
  <c r="G79" i="36" s="1"/>
  <c r="H79" i="36" s="1"/>
  <c r="BQ10" i="36" s="1"/>
  <c r="J79" i="36"/>
  <c r="K78" i="36"/>
  <c r="J78" i="36"/>
  <c r="E78" i="36" s="1" a="1"/>
  <c r="E78" i="36" s="1"/>
  <c r="G78" i="36" s="1"/>
  <c r="H78" i="36" s="1"/>
  <c r="BP10" i="36" s="1"/>
  <c r="L77" i="36"/>
  <c r="K77" i="36"/>
  <c r="J77" i="36"/>
  <c r="L76" i="36"/>
  <c r="K76" i="36"/>
  <c r="J76" i="36"/>
  <c r="K75" i="36"/>
  <c r="J75" i="36"/>
  <c r="K74" i="36"/>
  <c r="J74" i="36"/>
  <c r="L73" i="36"/>
  <c r="K73" i="36"/>
  <c r="J73" i="36"/>
  <c r="L72" i="36"/>
  <c r="K72" i="36"/>
  <c r="J72" i="36"/>
  <c r="E72" i="36" a="1"/>
  <c r="E72" i="36" s="1"/>
  <c r="G72" i="36" s="1"/>
  <c r="H72" i="36" s="1"/>
  <c r="BJ10" i="36" s="1"/>
  <c r="K71" i="36"/>
  <c r="J71" i="36"/>
  <c r="E71" i="36" a="1"/>
  <c r="E71" i="36" s="1"/>
  <c r="G71" i="36" s="1"/>
  <c r="H71" i="36" s="1"/>
  <c r="BI10" i="36" s="1"/>
  <c r="K70" i="36"/>
  <c r="E70" i="36" s="1" a="1"/>
  <c r="E70" i="36" s="1"/>
  <c r="G70" i="36" s="1"/>
  <c r="H70" i="36" s="1"/>
  <c r="BH10" i="36" s="1"/>
  <c r="J70" i="36"/>
  <c r="L69" i="36"/>
  <c r="K69" i="36"/>
  <c r="J69" i="36"/>
  <c r="L68" i="36"/>
  <c r="K68" i="36"/>
  <c r="J68" i="36"/>
  <c r="E68" i="36" s="1" a="1"/>
  <c r="E68" i="36" s="1"/>
  <c r="G68" i="36" s="1"/>
  <c r="H68" i="36" s="1"/>
  <c r="BF10" i="36" s="1"/>
  <c r="K67" i="36"/>
  <c r="J67" i="36"/>
  <c r="K66" i="36"/>
  <c r="J66" i="36"/>
  <c r="E66" i="36" s="1" a="1"/>
  <c r="E66" i="36" s="1"/>
  <c r="G66" i="36" s="1"/>
  <c r="H66" i="36" s="1"/>
  <c r="BD10" i="36" s="1"/>
  <c r="L65" i="36"/>
  <c r="K65" i="36"/>
  <c r="J65" i="36"/>
  <c r="L64" i="36"/>
  <c r="K64" i="36"/>
  <c r="J64" i="36"/>
  <c r="L63" i="36"/>
  <c r="K63" i="36"/>
  <c r="J63" i="36"/>
  <c r="L62" i="36"/>
  <c r="K62" i="36"/>
  <c r="J62" i="36"/>
  <c r="E62" i="36" s="1" a="1"/>
  <c r="E62" i="36" s="1"/>
  <c r="G62" i="36" s="1"/>
  <c r="H62" i="36" s="1"/>
  <c r="AZ10" i="36" s="1"/>
  <c r="L61" i="36"/>
  <c r="K61" i="36"/>
  <c r="J61" i="36"/>
  <c r="L60" i="36"/>
  <c r="K60" i="36"/>
  <c r="J60" i="36"/>
  <c r="L59" i="36"/>
  <c r="K59" i="36"/>
  <c r="J59" i="36"/>
  <c r="L58" i="36"/>
  <c r="K58" i="36"/>
  <c r="J58" i="36"/>
  <c r="L57" i="36"/>
  <c r="K57" i="36"/>
  <c r="J57" i="36"/>
  <c r="L56" i="36"/>
  <c r="K56" i="36"/>
  <c r="J56" i="36"/>
  <c r="E56" i="36" s="1" a="1"/>
  <c r="E56" i="36" s="1"/>
  <c r="G56" i="36" s="1"/>
  <c r="H56" i="36" s="1"/>
  <c r="AT10" i="36" s="1"/>
  <c r="L55" i="36"/>
  <c r="K55" i="36"/>
  <c r="E55" i="36" s="1" a="1"/>
  <c r="E55" i="36" s="1"/>
  <c r="G55" i="36" s="1"/>
  <c r="H55" i="36" s="1"/>
  <c r="AS10" i="36" s="1"/>
  <c r="J55" i="36"/>
  <c r="L54" i="36"/>
  <c r="K54" i="36"/>
  <c r="J54" i="36"/>
  <c r="L53" i="36"/>
  <c r="K53" i="36"/>
  <c r="J53" i="36"/>
  <c r="L52" i="36"/>
  <c r="K52" i="36"/>
  <c r="J52" i="36"/>
  <c r="K51" i="36"/>
  <c r="J51" i="36"/>
  <c r="E51" i="36" s="1" a="1"/>
  <c r="E51" i="36" s="1"/>
  <c r="G51" i="36" s="1"/>
  <c r="H51" i="36" s="1"/>
  <c r="AO10" i="36" s="1"/>
  <c r="K50" i="36"/>
  <c r="J50" i="36"/>
  <c r="E50" i="36" s="1" a="1"/>
  <c r="E50" i="36" s="1"/>
  <c r="G50" i="36" s="1"/>
  <c r="H50" i="36" s="1"/>
  <c r="AN10" i="36" s="1"/>
  <c r="L49" i="36"/>
  <c r="K49" i="36"/>
  <c r="J49" i="36"/>
  <c r="L48" i="36"/>
  <c r="K48" i="36"/>
  <c r="J48" i="36"/>
  <c r="L47" i="36"/>
  <c r="K47" i="36"/>
  <c r="J47" i="36"/>
  <c r="L46" i="36"/>
  <c r="K46" i="36"/>
  <c r="J46" i="36"/>
  <c r="E46" i="36" a="1"/>
  <c r="E46" i="36" s="1"/>
  <c r="G46" i="36" s="1"/>
  <c r="H46" i="36" s="1"/>
  <c r="AJ10" i="36" s="1"/>
  <c r="L45" i="36"/>
  <c r="K45" i="36"/>
  <c r="J45" i="36"/>
  <c r="L44" i="36"/>
  <c r="K44" i="36"/>
  <c r="J44" i="36"/>
  <c r="L43" i="36"/>
  <c r="K43" i="36"/>
  <c r="E43" i="36" s="1" a="1"/>
  <c r="E43" i="36" s="1"/>
  <c r="G43" i="36" s="1"/>
  <c r="H43" i="36" s="1"/>
  <c r="AG10" i="36" s="1"/>
  <c r="J43" i="36"/>
  <c r="L42" i="36"/>
  <c r="K42" i="36"/>
  <c r="J42" i="36"/>
  <c r="E42" i="36" s="1" a="1"/>
  <c r="E42" i="36" s="1"/>
  <c r="G42" i="36" s="1"/>
  <c r="H42" i="36" s="1"/>
  <c r="AF10" i="36" s="1"/>
  <c r="L41" i="36"/>
  <c r="K41" i="36"/>
  <c r="J41" i="36"/>
  <c r="L40" i="36"/>
  <c r="K40" i="36"/>
  <c r="J40" i="36"/>
  <c r="L39" i="36"/>
  <c r="K39" i="36"/>
  <c r="J39" i="36"/>
  <c r="L38" i="36"/>
  <c r="K38" i="36"/>
  <c r="J38" i="36"/>
  <c r="L37" i="36"/>
  <c r="K37" i="36"/>
  <c r="J37" i="36"/>
  <c r="L36" i="36"/>
  <c r="K36" i="36"/>
  <c r="J36" i="36"/>
  <c r="L35" i="36"/>
  <c r="K35" i="36"/>
  <c r="E35" i="36" s="1" a="1"/>
  <c r="E35" i="36" s="1"/>
  <c r="G35" i="36" s="1"/>
  <c r="H35" i="36" s="1"/>
  <c r="Y10" i="36" s="1"/>
  <c r="J35" i="36"/>
  <c r="L34" i="36"/>
  <c r="K34" i="36"/>
  <c r="J34" i="36"/>
  <c r="E34" i="36" s="1" a="1"/>
  <c r="E34" i="36" s="1"/>
  <c r="G34" i="36" s="1"/>
  <c r="H34" i="36" s="1"/>
  <c r="X10" i="36" s="1"/>
  <c r="L33" i="36"/>
  <c r="K33" i="36"/>
  <c r="J33" i="36"/>
  <c r="L32" i="36"/>
  <c r="K32" i="36"/>
  <c r="J32" i="36"/>
  <c r="L31" i="36"/>
  <c r="K31" i="36"/>
  <c r="J31" i="36"/>
  <c r="L30" i="36"/>
  <c r="K30" i="36"/>
  <c r="J30" i="36"/>
  <c r="E30" i="36" s="1" a="1"/>
  <c r="E30" i="36" s="1"/>
  <c r="G30" i="36" s="1"/>
  <c r="H30" i="36" s="1"/>
  <c r="T10" i="36" s="1"/>
  <c r="L29" i="36"/>
  <c r="K29" i="36"/>
  <c r="J29" i="36"/>
  <c r="L28" i="36"/>
  <c r="K28" i="36"/>
  <c r="J28" i="36"/>
  <c r="L27" i="36"/>
  <c r="K27" i="36"/>
  <c r="J27" i="36"/>
  <c r="L26" i="36"/>
  <c r="K26" i="36"/>
  <c r="J26" i="36"/>
  <c r="L25" i="36"/>
  <c r="K25" i="36"/>
  <c r="J25" i="36"/>
  <c r="L24" i="36"/>
  <c r="K24" i="36"/>
  <c r="J24" i="36"/>
  <c r="L23" i="36"/>
  <c r="K23" i="36"/>
  <c r="J23" i="36"/>
  <c r="L22" i="36"/>
  <c r="K22" i="36"/>
  <c r="J22" i="36"/>
  <c r="L21" i="36"/>
  <c r="K21" i="36"/>
  <c r="J21" i="36"/>
  <c r="L20" i="36"/>
  <c r="K20" i="36"/>
  <c r="J20" i="36"/>
  <c r="L19" i="36"/>
  <c r="K19" i="36"/>
  <c r="J19" i="36"/>
  <c r="L18" i="36"/>
  <c r="K18" i="36"/>
  <c r="J18" i="36"/>
  <c r="L17" i="36"/>
  <c r="K17" i="36"/>
  <c r="J17" i="36"/>
  <c r="L16" i="36"/>
  <c r="K16" i="36"/>
  <c r="J16" i="36"/>
  <c r="L15" i="36"/>
  <c r="K15" i="36"/>
  <c r="J15" i="36"/>
  <c r="L14" i="36"/>
  <c r="K14" i="36"/>
  <c r="J14" i="36"/>
  <c r="K89" i="34"/>
  <c r="J89" i="34"/>
  <c r="E89" i="34" s="1" a="1"/>
  <c r="E89" i="34" s="1"/>
  <c r="G89" i="34" s="1"/>
  <c r="H89" i="34" s="1"/>
  <c r="CA10" i="34" s="1"/>
  <c r="K88" i="34"/>
  <c r="J88" i="34"/>
  <c r="E88" i="34" s="1" a="1"/>
  <c r="E88" i="34" s="1"/>
  <c r="G88" i="34" s="1"/>
  <c r="H88" i="34" s="1"/>
  <c r="BZ10" i="34" s="1"/>
  <c r="K87" i="34"/>
  <c r="E87" i="34" s="1" a="1"/>
  <c r="E87" i="34" s="1"/>
  <c r="G87" i="34" s="1"/>
  <c r="H87" i="34" s="1"/>
  <c r="BY10" i="34" s="1"/>
  <c r="J87" i="34"/>
  <c r="L86" i="34"/>
  <c r="K86" i="34"/>
  <c r="J86" i="34"/>
  <c r="K85" i="34"/>
  <c r="J85" i="34"/>
  <c r="L84" i="34"/>
  <c r="K84" i="34"/>
  <c r="J84" i="34"/>
  <c r="K83" i="34"/>
  <c r="J83" i="34"/>
  <c r="E83" i="34" s="1" a="1"/>
  <c r="E83" i="34" s="1"/>
  <c r="G83" i="34" s="1"/>
  <c r="H83" i="34" s="1"/>
  <c r="BU10" i="34" s="1"/>
  <c r="L82" i="34"/>
  <c r="K82" i="34"/>
  <c r="J82" i="34"/>
  <c r="K81" i="34"/>
  <c r="J81" i="34"/>
  <c r="L80" i="34"/>
  <c r="K80" i="34"/>
  <c r="J80" i="34"/>
  <c r="E80" i="34" a="1"/>
  <c r="E80" i="34" s="1"/>
  <c r="G80" i="34" s="1"/>
  <c r="H80" i="34" s="1"/>
  <c r="BR10" i="34" s="1"/>
  <c r="K79" i="34"/>
  <c r="J79" i="34"/>
  <c r="E79" i="34" a="1"/>
  <c r="E79" i="34" s="1"/>
  <c r="G79" i="34" s="1"/>
  <c r="H79" i="34" s="1"/>
  <c r="BQ10" i="34" s="1"/>
  <c r="K78" i="34"/>
  <c r="J78" i="34"/>
  <c r="L77" i="34"/>
  <c r="K77" i="34"/>
  <c r="J77" i="34"/>
  <c r="E77" i="34" s="1" a="1"/>
  <c r="E77" i="34" s="1"/>
  <c r="G77" i="34" s="1"/>
  <c r="H77" i="34" s="1"/>
  <c r="BO10" i="34" s="1"/>
  <c r="L76" i="34"/>
  <c r="K76" i="34"/>
  <c r="J76" i="34"/>
  <c r="K75" i="34"/>
  <c r="J75" i="34"/>
  <c r="E75" i="34" s="1" a="1"/>
  <c r="E75" i="34" s="1"/>
  <c r="G75" i="34" s="1"/>
  <c r="H75" i="34" s="1"/>
  <c r="BM10" i="34" s="1"/>
  <c r="K74" i="34"/>
  <c r="J74" i="34"/>
  <c r="E74" i="34" s="1" a="1"/>
  <c r="E74" i="34" s="1"/>
  <c r="G74" i="34" s="1"/>
  <c r="H74" i="34" s="1"/>
  <c r="BL10" i="34" s="1"/>
  <c r="L73" i="34"/>
  <c r="K73" i="34"/>
  <c r="J73" i="34"/>
  <c r="L72" i="34"/>
  <c r="K72" i="34"/>
  <c r="J72" i="34"/>
  <c r="E72" i="34" s="1" a="1"/>
  <c r="E72" i="34" s="1"/>
  <c r="G72" i="34" s="1"/>
  <c r="H72" i="34" s="1"/>
  <c r="BJ10" i="34" s="1"/>
  <c r="K71" i="34"/>
  <c r="J71" i="34"/>
  <c r="K70" i="34"/>
  <c r="J70" i="34"/>
  <c r="E70" i="34" a="1"/>
  <c r="E70" i="34" s="1"/>
  <c r="G70" i="34" s="1"/>
  <c r="H70" i="34" s="1"/>
  <c r="BH10" i="34" s="1"/>
  <c r="L69" i="34"/>
  <c r="K69" i="34"/>
  <c r="J69" i="34"/>
  <c r="L68" i="34"/>
  <c r="E68" i="34" s="1" a="1"/>
  <c r="E68" i="34" s="1"/>
  <c r="G68" i="34" s="1"/>
  <c r="H68" i="34" s="1"/>
  <c r="BF10" i="34" s="1"/>
  <c r="K68" i="34"/>
  <c r="J68" i="34"/>
  <c r="K67" i="34"/>
  <c r="J67" i="34"/>
  <c r="E67" i="34" s="1" a="1"/>
  <c r="E67" i="34" s="1"/>
  <c r="G67" i="34" s="1"/>
  <c r="H67" i="34" s="1"/>
  <c r="BE10" i="34" s="1"/>
  <c r="K66" i="34"/>
  <c r="J66" i="34"/>
  <c r="E66" i="34" a="1"/>
  <c r="E66" i="34" s="1"/>
  <c r="G66" i="34" s="1"/>
  <c r="H66" i="34" s="1"/>
  <c r="BD10" i="34" s="1"/>
  <c r="L65" i="34"/>
  <c r="K65" i="34"/>
  <c r="J65" i="34"/>
  <c r="L64" i="34"/>
  <c r="K64" i="34"/>
  <c r="J64" i="34"/>
  <c r="L63" i="34"/>
  <c r="K63" i="34"/>
  <c r="J63" i="34"/>
  <c r="L62" i="34"/>
  <c r="K62" i="34"/>
  <c r="J62" i="34"/>
  <c r="L61" i="34"/>
  <c r="K61" i="34"/>
  <c r="J61" i="34"/>
  <c r="L60" i="34"/>
  <c r="K60" i="34"/>
  <c r="J60" i="34"/>
  <c r="E60" i="34" s="1" a="1"/>
  <c r="E60" i="34" s="1"/>
  <c r="G60" i="34" s="1"/>
  <c r="H60" i="34" s="1"/>
  <c r="AX10" i="34" s="1"/>
  <c r="L59" i="34"/>
  <c r="K59" i="34"/>
  <c r="J59" i="34"/>
  <c r="L58" i="34"/>
  <c r="K58" i="34"/>
  <c r="J58" i="34"/>
  <c r="L57" i="34"/>
  <c r="K57" i="34"/>
  <c r="J57" i="34"/>
  <c r="L56" i="34"/>
  <c r="K56" i="34"/>
  <c r="J56" i="34"/>
  <c r="L55" i="34"/>
  <c r="K55" i="34"/>
  <c r="J55" i="34"/>
  <c r="L54" i="34"/>
  <c r="K54" i="34"/>
  <c r="J54" i="34"/>
  <c r="L53" i="34"/>
  <c r="K53" i="34"/>
  <c r="J53" i="34"/>
  <c r="L52" i="34"/>
  <c r="K52" i="34"/>
  <c r="J52" i="34"/>
  <c r="K51" i="34"/>
  <c r="J51" i="34"/>
  <c r="E51" i="34" s="1" a="1"/>
  <c r="E51" i="34" s="1"/>
  <c r="G51" i="34" s="1"/>
  <c r="H51" i="34" s="1"/>
  <c r="AO10" i="34" s="1"/>
  <c r="K50" i="34"/>
  <c r="J50" i="34"/>
  <c r="E50" i="34" a="1"/>
  <c r="E50" i="34" s="1"/>
  <c r="G50" i="34" s="1"/>
  <c r="H50" i="34" s="1"/>
  <c r="AN10" i="34" s="1"/>
  <c r="L49" i="34"/>
  <c r="K49" i="34"/>
  <c r="J49" i="34"/>
  <c r="L48" i="34"/>
  <c r="K48" i="34"/>
  <c r="J48" i="34"/>
  <c r="L47" i="34"/>
  <c r="K47" i="34"/>
  <c r="J47" i="34"/>
  <c r="L46" i="34"/>
  <c r="K46" i="34"/>
  <c r="J46" i="34"/>
  <c r="E46" i="34" s="1" a="1"/>
  <c r="E46" i="34" s="1"/>
  <c r="G46" i="34" s="1"/>
  <c r="H46" i="34" s="1"/>
  <c r="AJ10" i="34" s="1"/>
  <c r="L45" i="34"/>
  <c r="K45" i="34"/>
  <c r="J45" i="34"/>
  <c r="L44" i="34"/>
  <c r="K44" i="34"/>
  <c r="J44" i="34"/>
  <c r="L43" i="34"/>
  <c r="K43" i="34"/>
  <c r="J43" i="34"/>
  <c r="L42" i="34"/>
  <c r="K42" i="34"/>
  <c r="J42" i="34"/>
  <c r="E42" i="34" s="1" a="1"/>
  <c r="E42" i="34" s="1"/>
  <c r="G42" i="34" s="1"/>
  <c r="H42" i="34" s="1"/>
  <c r="AF10" i="34" s="1"/>
  <c r="L41" i="34"/>
  <c r="K41" i="34"/>
  <c r="J41" i="34"/>
  <c r="L40" i="34"/>
  <c r="K40" i="34"/>
  <c r="J40" i="34"/>
  <c r="L39" i="34"/>
  <c r="K39" i="34"/>
  <c r="J39" i="34"/>
  <c r="L38" i="34"/>
  <c r="K38" i="34"/>
  <c r="J38" i="34"/>
  <c r="L37" i="34"/>
  <c r="K37" i="34"/>
  <c r="J37" i="34"/>
  <c r="L36" i="34"/>
  <c r="K36" i="34"/>
  <c r="J36" i="34"/>
  <c r="L35" i="34"/>
  <c r="K35" i="34"/>
  <c r="J35" i="34"/>
  <c r="L34" i="34"/>
  <c r="K34" i="34"/>
  <c r="J34" i="34"/>
  <c r="L33" i="34"/>
  <c r="K33" i="34"/>
  <c r="J33" i="34"/>
  <c r="L32" i="34"/>
  <c r="K32" i="34"/>
  <c r="J32" i="34"/>
  <c r="L31" i="34"/>
  <c r="K31" i="34"/>
  <c r="J31" i="34"/>
  <c r="L30" i="34"/>
  <c r="K30" i="34"/>
  <c r="J30" i="34"/>
  <c r="L29" i="34"/>
  <c r="K29" i="34"/>
  <c r="J29" i="34"/>
  <c r="L28" i="34"/>
  <c r="K28" i="34"/>
  <c r="J28" i="34"/>
  <c r="L27" i="34"/>
  <c r="K27" i="34"/>
  <c r="J27" i="34"/>
  <c r="L26" i="34"/>
  <c r="K26" i="34"/>
  <c r="J26" i="34"/>
  <c r="E26" i="34" s="1" a="1"/>
  <c r="E26" i="34" s="1"/>
  <c r="G26" i="34" s="1"/>
  <c r="H26" i="34" s="1"/>
  <c r="P10" i="34" s="1"/>
  <c r="L25" i="34"/>
  <c r="K25" i="34"/>
  <c r="J25" i="34"/>
  <c r="L24" i="34"/>
  <c r="K24" i="34"/>
  <c r="J24" i="34"/>
  <c r="L23" i="34"/>
  <c r="K23" i="34"/>
  <c r="E23" i="34" s="1" a="1"/>
  <c r="E23" i="34" s="1"/>
  <c r="G23" i="34" s="1"/>
  <c r="H23" i="34" s="1"/>
  <c r="M10" i="34" s="1"/>
  <c r="J23" i="34"/>
  <c r="L22" i="34"/>
  <c r="K22" i="34"/>
  <c r="J22" i="34"/>
  <c r="E22" i="34" s="1" a="1"/>
  <c r="E22" i="34" s="1"/>
  <c r="G22" i="34" s="1"/>
  <c r="H22" i="34" s="1"/>
  <c r="L10" i="34" s="1"/>
  <c r="L21" i="34"/>
  <c r="K21" i="34"/>
  <c r="J21" i="34"/>
  <c r="L20" i="34"/>
  <c r="K20" i="34"/>
  <c r="J20" i="34"/>
  <c r="L19" i="34"/>
  <c r="K19" i="34"/>
  <c r="J19" i="34"/>
  <c r="L18" i="34"/>
  <c r="K18" i="34"/>
  <c r="J18" i="34"/>
  <c r="L17" i="34"/>
  <c r="K17" i="34"/>
  <c r="J17" i="34"/>
  <c r="E17" i="34" a="1"/>
  <c r="E17" i="34" s="1"/>
  <c r="G17" i="34" s="1"/>
  <c r="H17" i="34" s="1"/>
  <c r="G10" i="34" s="1"/>
  <c r="L16" i="34"/>
  <c r="K16" i="34"/>
  <c r="J16" i="34"/>
  <c r="L15" i="34"/>
  <c r="K15" i="34"/>
  <c r="J15" i="34"/>
  <c r="L14" i="34"/>
  <c r="K14" i="34"/>
  <c r="J14" i="34"/>
  <c r="K89" i="32"/>
  <c r="J89" i="32"/>
  <c r="E89" i="32" a="1"/>
  <c r="E89" i="32" s="1"/>
  <c r="G89" i="32" s="1"/>
  <c r="H89" i="32" s="1"/>
  <c r="CA10" i="32" s="1"/>
  <c r="K88" i="32"/>
  <c r="J88" i="32"/>
  <c r="E88" i="32" a="1"/>
  <c r="E88" i="32" s="1"/>
  <c r="G88" i="32" s="1"/>
  <c r="H88" i="32" s="1"/>
  <c r="BZ10" i="32" s="1"/>
  <c r="K87" i="32"/>
  <c r="E87" i="32" s="1" a="1"/>
  <c r="E87" i="32" s="1"/>
  <c r="G87" i="32" s="1"/>
  <c r="H87" i="32" s="1"/>
  <c r="BY10" i="32" s="1"/>
  <c r="J87" i="32"/>
  <c r="L86" i="32"/>
  <c r="K86" i="32"/>
  <c r="J86" i="32"/>
  <c r="K85" i="32"/>
  <c r="J85" i="32"/>
  <c r="E85" i="32" a="1"/>
  <c r="E85" i="32" s="1"/>
  <c r="G85" i="32" s="1"/>
  <c r="H85" i="32" s="1"/>
  <c r="BW10" i="32" s="1"/>
  <c r="L84" i="32"/>
  <c r="K84" i="32"/>
  <c r="J84" i="32"/>
  <c r="K83" i="32"/>
  <c r="E83" i="32" s="1" a="1"/>
  <c r="E83" i="32" s="1"/>
  <c r="G83" i="32" s="1"/>
  <c r="H83" i="32" s="1"/>
  <c r="BU10" i="32" s="1"/>
  <c r="J83" i="32"/>
  <c r="L82" i="32"/>
  <c r="K82" i="32"/>
  <c r="J82" i="32"/>
  <c r="K81" i="32"/>
  <c r="J81" i="32"/>
  <c r="L80" i="32"/>
  <c r="K80" i="32"/>
  <c r="J80" i="32"/>
  <c r="E80" i="32" s="1" a="1"/>
  <c r="E80" i="32" s="1"/>
  <c r="G80" i="32" s="1"/>
  <c r="H80" i="32" s="1"/>
  <c r="BR10" i="32" s="1"/>
  <c r="K79" i="32"/>
  <c r="J79" i="32"/>
  <c r="E79" i="32" s="1" a="1"/>
  <c r="E79" i="32" s="1"/>
  <c r="G79" i="32" s="1"/>
  <c r="H79" i="32" s="1"/>
  <c r="BQ10" i="32" s="1"/>
  <c r="K78" i="32"/>
  <c r="J78" i="32"/>
  <c r="L77" i="32"/>
  <c r="K77" i="32"/>
  <c r="J77" i="32"/>
  <c r="L76" i="32"/>
  <c r="K76" i="32"/>
  <c r="J76" i="32"/>
  <c r="K75" i="32"/>
  <c r="J75" i="32"/>
  <c r="E75" i="32" a="1"/>
  <c r="E75" i="32" s="1"/>
  <c r="G75" i="32" s="1"/>
  <c r="H75" i="32" s="1"/>
  <c r="BM10" i="32" s="1"/>
  <c r="K74" i="32"/>
  <c r="J74" i="32"/>
  <c r="E74" i="32" s="1" a="1"/>
  <c r="E74" i="32" s="1"/>
  <c r="G74" i="32" s="1"/>
  <c r="H74" i="32" s="1"/>
  <c r="BL10" i="32" s="1"/>
  <c r="L73" i="32"/>
  <c r="K73" i="32"/>
  <c r="J73" i="32"/>
  <c r="L72" i="32"/>
  <c r="K72" i="32"/>
  <c r="E72" i="32" s="1" a="1"/>
  <c r="E72" i="32" s="1"/>
  <c r="G72" i="32" s="1"/>
  <c r="H72" i="32" s="1"/>
  <c r="BJ10" i="32" s="1"/>
  <c r="J72" i="32"/>
  <c r="K71" i="32"/>
  <c r="J71" i="32"/>
  <c r="E71" i="32" s="1" a="1"/>
  <c r="E71" i="32" s="1"/>
  <c r="G71" i="32" s="1"/>
  <c r="H71" i="32" s="1"/>
  <c r="BI10" i="32" s="1"/>
  <c r="K70" i="32"/>
  <c r="J70" i="32"/>
  <c r="E70" i="32" s="1" a="1"/>
  <c r="E70" i="32" s="1"/>
  <c r="G70" i="32" s="1"/>
  <c r="H70" i="32" s="1"/>
  <c r="BH10" i="32" s="1"/>
  <c r="L69" i="32"/>
  <c r="K69" i="32"/>
  <c r="J69" i="32"/>
  <c r="E69" i="32" s="1" a="1"/>
  <c r="E69" i="32" s="1"/>
  <c r="G69" i="32" s="1"/>
  <c r="H69" i="32" s="1"/>
  <c r="BG10" i="32" s="1"/>
  <c r="L68" i="32"/>
  <c r="K68" i="32"/>
  <c r="J68" i="32"/>
  <c r="K67" i="32"/>
  <c r="J67" i="32"/>
  <c r="K66" i="32"/>
  <c r="J66" i="32"/>
  <c r="L65" i="32"/>
  <c r="K65" i="32"/>
  <c r="J65" i="32"/>
  <c r="L64" i="32"/>
  <c r="K64" i="32"/>
  <c r="J64" i="32"/>
  <c r="E64" i="32" a="1"/>
  <c r="E64" i="32" s="1"/>
  <c r="G64" i="32" s="1"/>
  <c r="H64" i="32" s="1"/>
  <c r="BB10" i="32" s="1"/>
  <c r="L63" i="32"/>
  <c r="K63" i="32"/>
  <c r="J63" i="32"/>
  <c r="E63" i="32" a="1"/>
  <c r="E63" i="32" s="1"/>
  <c r="G63" i="32" s="1"/>
  <c r="H63" i="32" s="1"/>
  <c r="BA10" i="32" s="1"/>
  <c r="L62" i="32"/>
  <c r="K62" i="32"/>
  <c r="J62" i="32"/>
  <c r="L61" i="32"/>
  <c r="K61" i="32"/>
  <c r="J61" i="32"/>
  <c r="L60" i="32"/>
  <c r="K60" i="32"/>
  <c r="E60" i="32" s="1" a="1"/>
  <c r="E60" i="32" s="1"/>
  <c r="G60" i="32" s="1"/>
  <c r="H60" i="32" s="1"/>
  <c r="AX10" i="32" s="1"/>
  <c r="J60" i="32"/>
  <c r="L59" i="32"/>
  <c r="K59" i="32"/>
  <c r="J59" i="32"/>
  <c r="L58" i="32"/>
  <c r="K58" i="32"/>
  <c r="J58" i="32"/>
  <c r="L57" i="32"/>
  <c r="K57" i="32"/>
  <c r="J57" i="32"/>
  <c r="L56" i="32"/>
  <c r="K56" i="32"/>
  <c r="J56" i="32"/>
  <c r="E56" i="32" s="1" a="1"/>
  <c r="E56" i="32" s="1"/>
  <c r="G56" i="32" s="1"/>
  <c r="H56" i="32" s="1"/>
  <c r="AT10" i="32" s="1"/>
  <c r="L55" i="32"/>
  <c r="K55" i="32"/>
  <c r="J55" i="32"/>
  <c r="E55" i="32" s="1" a="1"/>
  <c r="E55" i="32" s="1"/>
  <c r="G55" i="32" s="1"/>
  <c r="H55" i="32" s="1"/>
  <c r="AS10" i="32" s="1"/>
  <c r="L54" i="32"/>
  <c r="K54" i="32"/>
  <c r="J54" i="32"/>
  <c r="L53" i="32"/>
  <c r="K53" i="32"/>
  <c r="J53" i="32"/>
  <c r="L52" i="32"/>
  <c r="K52" i="32"/>
  <c r="J52" i="32"/>
  <c r="K51" i="32"/>
  <c r="J51" i="32"/>
  <c r="K50" i="32"/>
  <c r="J50" i="32"/>
  <c r="L49" i="32"/>
  <c r="E49" i="32" s="1" a="1"/>
  <c r="E49" i="32" s="1"/>
  <c r="G49" i="32" s="1"/>
  <c r="H49" i="32" s="1"/>
  <c r="AM10" i="32" s="1"/>
  <c r="K49" i="32"/>
  <c r="J49" i="32"/>
  <c r="L48" i="32"/>
  <c r="K48" i="32"/>
  <c r="J48" i="32"/>
  <c r="L47" i="32"/>
  <c r="K47" i="32"/>
  <c r="J47" i="32"/>
  <c r="L46" i="32"/>
  <c r="K46" i="32"/>
  <c r="J46" i="32"/>
  <c r="L45" i="32"/>
  <c r="K45" i="32"/>
  <c r="J45" i="32"/>
  <c r="L44" i="32"/>
  <c r="K44" i="32"/>
  <c r="J44" i="32"/>
  <c r="L43" i="32"/>
  <c r="K43" i="32"/>
  <c r="J43" i="32"/>
  <c r="L42" i="32"/>
  <c r="K42" i="32"/>
  <c r="J42" i="32"/>
  <c r="E42" i="32" a="1"/>
  <c r="E42" i="32" s="1"/>
  <c r="G42" i="32" s="1"/>
  <c r="H42" i="32" s="1"/>
  <c r="AF10" i="32" s="1"/>
  <c r="L41" i="32"/>
  <c r="K41" i="32"/>
  <c r="J41" i="32"/>
  <c r="E41" i="32" a="1"/>
  <c r="E41" i="32" s="1"/>
  <c r="G41" i="32" s="1"/>
  <c r="H41" i="32" s="1"/>
  <c r="AE10" i="32" s="1"/>
  <c r="L40" i="32"/>
  <c r="K40" i="32"/>
  <c r="J40" i="32"/>
  <c r="L39" i="32"/>
  <c r="K39" i="32"/>
  <c r="J39" i="32"/>
  <c r="L38" i="32"/>
  <c r="K38" i="32"/>
  <c r="J38" i="32"/>
  <c r="L37" i="32"/>
  <c r="K37" i="32"/>
  <c r="J37" i="32"/>
  <c r="L36" i="32"/>
  <c r="E36" i="32" s="1" a="1"/>
  <c r="E36" i="32" s="1"/>
  <c r="K36" i="32"/>
  <c r="J36" i="32"/>
  <c r="G36" i="32"/>
  <c r="H36" i="32" s="1"/>
  <c r="Z10" i="32" s="1"/>
  <c r="L35" i="32"/>
  <c r="K35" i="32"/>
  <c r="J35" i="32"/>
  <c r="L34" i="32"/>
  <c r="K34" i="32"/>
  <c r="J34" i="32"/>
  <c r="L33" i="32"/>
  <c r="K33" i="32"/>
  <c r="E33" i="32" s="1" a="1"/>
  <c r="E33" i="32" s="1"/>
  <c r="G33" i="32" s="1"/>
  <c r="H33" i="32" s="1"/>
  <c r="W10" i="32" s="1"/>
  <c r="J33" i="32"/>
  <c r="L32" i="32"/>
  <c r="K32" i="32"/>
  <c r="J32" i="32"/>
  <c r="L31" i="32"/>
  <c r="K31" i="32"/>
  <c r="J31" i="32"/>
  <c r="L30" i="32"/>
  <c r="K30" i="32"/>
  <c r="J30" i="32"/>
  <c r="L29" i="32"/>
  <c r="K29" i="32"/>
  <c r="J29" i="32"/>
  <c r="L28" i="32"/>
  <c r="K28" i="32"/>
  <c r="J28" i="32"/>
  <c r="L27" i="32"/>
  <c r="K27" i="32"/>
  <c r="J27" i="32"/>
  <c r="L26" i="32"/>
  <c r="K26" i="32"/>
  <c r="J26" i="32"/>
  <c r="L25" i="32"/>
  <c r="K25" i="32"/>
  <c r="J25" i="32"/>
  <c r="L24" i="32"/>
  <c r="K24" i="32"/>
  <c r="J24" i="32"/>
  <c r="L23" i="32"/>
  <c r="K23" i="32"/>
  <c r="J23" i="32"/>
  <c r="L22" i="32"/>
  <c r="E22" i="32" s="1" a="1"/>
  <c r="E22" i="32" s="1"/>
  <c r="G22" i="32" s="1"/>
  <c r="H22" i="32" s="1"/>
  <c r="L10" i="32" s="1"/>
  <c r="K22" i="32"/>
  <c r="J22" i="32"/>
  <c r="L21" i="32"/>
  <c r="K21" i="32"/>
  <c r="J21" i="32"/>
  <c r="L20" i="32"/>
  <c r="K20" i="32"/>
  <c r="J20" i="32"/>
  <c r="L19" i="32"/>
  <c r="K19" i="32"/>
  <c r="J19" i="32"/>
  <c r="L18" i="32"/>
  <c r="K18" i="32"/>
  <c r="J18" i="32"/>
  <c r="L17" i="32"/>
  <c r="K17" i="32"/>
  <c r="J17" i="32"/>
  <c r="L16" i="32"/>
  <c r="K16" i="32"/>
  <c r="J16" i="32"/>
  <c r="L15" i="32"/>
  <c r="K15" i="32"/>
  <c r="J15" i="32"/>
  <c r="L14" i="32"/>
  <c r="K14" i="32"/>
  <c r="J14" i="32"/>
  <c r="E30" i="43" l="1" a="1"/>
  <c r="E30" i="43" s="1"/>
  <c r="G30" i="43" s="1"/>
  <c r="H30" i="43" s="1"/>
  <c r="T10" i="43" s="1"/>
  <c r="E46" i="43" a="1"/>
  <c r="E46" i="43" s="1"/>
  <c r="G46" i="43" s="1"/>
  <c r="H46" i="43" s="1"/>
  <c r="AJ10" i="43" s="1"/>
  <c r="E83" i="43" a="1"/>
  <c r="E83" i="43" s="1"/>
  <c r="G83" i="43" s="1"/>
  <c r="H83" i="43" s="1"/>
  <c r="BU10" i="43" s="1"/>
  <c r="E29" i="43" a="1"/>
  <c r="E29" i="43" s="1"/>
  <c r="G29" i="43" s="1"/>
  <c r="H29" i="43" s="1"/>
  <c r="S10" i="43" s="1"/>
  <c r="E49" i="43" a="1"/>
  <c r="E49" i="43" s="1"/>
  <c r="G49" i="43" s="1"/>
  <c r="H49" i="43" s="1"/>
  <c r="AM10" i="43" s="1"/>
  <c r="E64" i="43" a="1"/>
  <c r="E64" i="43" s="1"/>
  <c r="G64" i="43" s="1"/>
  <c r="H64" i="43" s="1"/>
  <c r="BB10" i="43" s="1"/>
  <c r="E65" i="43" a="1"/>
  <c r="E65" i="43" s="1"/>
  <c r="G65" i="43" s="1"/>
  <c r="H65" i="43" s="1"/>
  <c r="BC10" i="43" s="1"/>
  <c r="E70" i="43" a="1"/>
  <c r="E70" i="43" s="1"/>
  <c r="G70" i="43" s="1"/>
  <c r="H70" i="43" s="1"/>
  <c r="BH10" i="43" s="1"/>
  <c r="E77" i="43" a="1"/>
  <c r="E77" i="43" s="1"/>
  <c r="G77" i="43" s="1"/>
  <c r="H77" i="43" s="1"/>
  <c r="BO10" i="43" s="1"/>
  <c r="E82" i="43" a="1"/>
  <c r="E82" i="43" s="1"/>
  <c r="G82" i="43" s="1"/>
  <c r="H82" i="43" s="1"/>
  <c r="BT10" i="43" s="1"/>
  <c r="E38" i="43" a="1"/>
  <c r="E38" i="43" s="1"/>
  <c r="G38" i="43" s="1"/>
  <c r="H38" i="43" s="1"/>
  <c r="AB10" i="43" s="1"/>
  <c r="E51" i="43" a="1"/>
  <c r="E51" i="43" s="1"/>
  <c r="G51" i="43" s="1"/>
  <c r="H51" i="43" s="1"/>
  <c r="AO10" i="43" s="1"/>
  <c r="E56" i="43" a="1"/>
  <c r="E56" i="43" s="1"/>
  <c r="G56" i="43" s="1"/>
  <c r="H56" i="43" s="1"/>
  <c r="AT10" i="43" s="1"/>
  <c r="E63" i="43" a="1"/>
  <c r="E63" i="43" s="1"/>
  <c r="G63" i="43" s="1"/>
  <c r="H63" i="43" s="1"/>
  <c r="BA10" i="43" s="1"/>
  <c r="E69" i="43" a="1"/>
  <c r="E69" i="43" s="1"/>
  <c r="G69" i="43" s="1"/>
  <c r="H69" i="43" s="1"/>
  <c r="BG10" i="43" s="1"/>
  <c r="E75" i="43" a="1"/>
  <c r="E75" i="43" s="1"/>
  <c r="G75" i="43" s="1"/>
  <c r="H75" i="43" s="1"/>
  <c r="BM10" i="43" s="1"/>
  <c r="E76" i="43" a="1"/>
  <c r="E76" i="43" s="1"/>
  <c r="G76" i="43" s="1"/>
  <c r="H76" i="43" s="1"/>
  <c r="BN10" i="43" s="1"/>
  <c r="E89" i="43" a="1"/>
  <c r="E89" i="43" s="1"/>
  <c r="G89" i="43" s="1"/>
  <c r="H89" i="43" s="1"/>
  <c r="CA10" i="43" s="1"/>
  <c r="E19" i="41" a="1"/>
  <c r="E19" i="41" s="1"/>
  <c r="G19" i="41" s="1"/>
  <c r="H19" i="41" s="1"/>
  <c r="I10" i="41" s="1"/>
  <c r="E27" i="41" a="1"/>
  <c r="E27" i="41" s="1"/>
  <c r="G27" i="41" s="1"/>
  <c r="H27" i="41" s="1"/>
  <c r="Q10" i="41" s="1"/>
  <c r="E35" i="41" a="1"/>
  <c r="E35" i="41" s="1"/>
  <c r="G35" i="41" s="1"/>
  <c r="H35" i="41" s="1"/>
  <c r="Y10" i="41" s="1"/>
  <c r="E47" i="41" a="1"/>
  <c r="E47" i="41" s="1"/>
  <c r="G47" i="41" s="1"/>
  <c r="H47" i="41" s="1"/>
  <c r="AK10" i="41" s="1"/>
  <c r="E48" i="41" a="1"/>
  <c r="E48" i="41" s="1"/>
  <c r="G48" i="41" s="1"/>
  <c r="H48" i="41" s="1"/>
  <c r="AL10" i="41" s="1"/>
  <c r="E54" i="41" a="1"/>
  <c r="E54" i="41" s="1"/>
  <c r="G54" i="41" s="1"/>
  <c r="H54" i="41" s="1"/>
  <c r="AR10" i="41" s="1"/>
  <c r="E59" i="41" a="1"/>
  <c r="E59" i="41" s="1"/>
  <c r="G59" i="41" s="1"/>
  <c r="H59" i="41" s="1"/>
  <c r="AW10" i="41" s="1"/>
  <c r="E63" i="41" a="1"/>
  <c r="E63" i="41" s="1"/>
  <c r="G63" i="41" s="1"/>
  <c r="H63" i="41" s="1"/>
  <c r="BA10" i="41" s="1"/>
  <c r="E69" i="41" a="1"/>
  <c r="E69" i="41" s="1"/>
  <c r="G69" i="41" s="1"/>
  <c r="H69" i="41" s="1"/>
  <c r="BG10" i="41" s="1"/>
  <c r="E45" i="41" a="1"/>
  <c r="E45" i="41" s="1"/>
  <c r="G45" i="41" s="1"/>
  <c r="H45" i="41" s="1"/>
  <c r="AI10" i="41" s="1"/>
  <c r="E49" i="41" a="1"/>
  <c r="E49" i="41" s="1"/>
  <c r="G49" i="41" s="1"/>
  <c r="H49" i="41" s="1"/>
  <c r="AM10" i="41" s="1"/>
  <c r="E62" i="41" a="1"/>
  <c r="E62" i="41" s="1"/>
  <c r="G62" i="41" s="1"/>
  <c r="H62" i="41" s="1"/>
  <c r="AZ10" i="41" s="1"/>
  <c r="E42" i="41" a="1"/>
  <c r="E42" i="41" s="1"/>
  <c r="G42" i="41" s="1"/>
  <c r="H42" i="41" s="1"/>
  <c r="AF10" i="41" s="1"/>
  <c r="E76" i="41" a="1"/>
  <c r="E76" i="41" s="1"/>
  <c r="G76" i="41" s="1"/>
  <c r="H76" i="41" s="1"/>
  <c r="BN10" i="41" s="1"/>
  <c r="E82" i="41" a="1"/>
  <c r="E82" i="41" s="1"/>
  <c r="G82" i="41" s="1"/>
  <c r="H82" i="41" s="1"/>
  <c r="BT10" i="41" s="1"/>
  <c r="E14" i="42" a="1"/>
  <c r="E14" i="42" s="1"/>
  <c r="G14" i="42" s="1"/>
  <c r="E17" i="42" a="1"/>
  <c r="E17" i="42" s="1"/>
  <c r="G17" i="42" s="1"/>
  <c r="H17" i="42" s="1"/>
  <c r="G10" i="42" s="1"/>
  <c r="E21" i="42" a="1"/>
  <c r="E21" i="42" s="1"/>
  <c r="G21" i="42" s="1"/>
  <c r="H21" i="42" s="1"/>
  <c r="K10" i="42" s="1"/>
  <c r="E25" i="42" a="1"/>
  <c r="E25" i="42" s="1"/>
  <c r="G25" i="42" s="1"/>
  <c r="H25" i="42" s="1"/>
  <c r="O10" i="42" s="1"/>
  <c r="E29" i="42" a="1"/>
  <c r="E29" i="42" s="1"/>
  <c r="G29" i="42" s="1"/>
  <c r="H29" i="42" s="1"/>
  <c r="S10" i="42" s="1"/>
  <c r="E33" i="42" a="1"/>
  <c r="E33" i="42" s="1"/>
  <c r="G33" i="42" s="1"/>
  <c r="H33" i="42" s="1"/>
  <c r="W10" i="42" s="1"/>
  <c r="E52" i="42" a="1"/>
  <c r="E52" i="42" s="1"/>
  <c r="G52" i="42" s="1"/>
  <c r="E53" i="42" a="1"/>
  <c r="E53" i="42" s="1"/>
  <c r="G53" i="42" s="1"/>
  <c r="H53" i="42" s="1"/>
  <c r="AQ10" i="42" s="1"/>
  <c r="E54" i="42" a="1"/>
  <c r="E54" i="42" s="1"/>
  <c r="G54" i="42" s="1"/>
  <c r="H54" i="42" s="1"/>
  <c r="AR10" i="42" s="1"/>
  <c r="E57" i="42" a="1"/>
  <c r="E57" i="42" s="1"/>
  <c r="G57" i="42" s="1"/>
  <c r="H57" i="42" s="1"/>
  <c r="AU10" i="42" s="1"/>
  <c r="E66" i="42" a="1"/>
  <c r="E66" i="42" s="1"/>
  <c r="G66" i="42" s="1"/>
  <c r="H66" i="42" s="1"/>
  <c r="BD10" i="42" s="1"/>
  <c r="E82" i="42" a="1"/>
  <c r="E82" i="42" s="1"/>
  <c r="G82" i="42" s="1"/>
  <c r="H82" i="42" s="1"/>
  <c r="BT10" i="42" s="1"/>
  <c r="E20" i="42" a="1"/>
  <c r="E20" i="42" s="1"/>
  <c r="G20" i="42" s="1"/>
  <c r="H20" i="42" s="1"/>
  <c r="J10" i="42" s="1"/>
  <c r="E24" i="42" a="1"/>
  <c r="E24" i="42" s="1"/>
  <c r="G24" i="42" s="1"/>
  <c r="H24" i="42" s="1"/>
  <c r="N10" i="42" s="1"/>
  <c r="E28" i="42" a="1"/>
  <c r="E28" i="42" s="1"/>
  <c r="G28" i="42" s="1"/>
  <c r="H28" i="42" s="1"/>
  <c r="R10" i="42" s="1"/>
  <c r="E32" i="42" a="1"/>
  <c r="E32" i="42" s="1"/>
  <c r="G32" i="42" s="1"/>
  <c r="H32" i="42" s="1"/>
  <c r="V10" i="42" s="1"/>
  <c r="E36" i="42" a="1"/>
  <c r="E36" i="42" s="1"/>
  <c r="G36" i="42" s="1"/>
  <c r="H36" i="42" s="1"/>
  <c r="Z10" i="42" s="1"/>
  <c r="E42" i="42" a="1"/>
  <c r="E42" i="42" s="1"/>
  <c r="G42" i="42" s="1"/>
  <c r="H42" i="42" s="1"/>
  <c r="AF10" i="42" s="1"/>
  <c r="E46" i="42" a="1"/>
  <c r="E46" i="42" s="1"/>
  <c r="G46" i="42" s="1"/>
  <c r="H46" i="42" s="1"/>
  <c r="AJ10" i="42" s="1"/>
  <c r="E72" i="42" a="1"/>
  <c r="E72" i="42" s="1"/>
  <c r="G72" i="42" s="1"/>
  <c r="H72" i="42" s="1"/>
  <c r="BJ10" i="42" s="1"/>
  <c r="E16" i="42" a="1"/>
  <c r="E16" i="42" s="1"/>
  <c r="G16" i="42" s="1"/>
  <c r="H16" i="42" s="1"/>
  <c r="F10" i="42" s="1"/>
  <c r="E55" i="42" a="1"/>
  <c r="E55" i="42" s="1"/>
  <c r="G55" i="42" s="1"/>
  <c r="H55" i="42" s="1"/>
  <c r="AS10" i="42" s="1"/>
  <c r="E59" i="42" a="1"/>
  <c r="E59" i="42" s="1"/>
  <c r="G59" i="42" s="1"/>
  <c r="H59" i="42" s="1"/>
  <c r="AW10" i="42" s="1"/>
  <c r="E71" i="42" a="1"/>
  <c r="E71" i="42" s="1"/>
  <c r="G71" i="42" s="1"/>
  <c r="H71" i="42" s="1"/>
  <c r="BI10" i="42" s="1"/>
  <c r="E74" i="42" a="1"/>
  <c r="E74" i="42" s="1"/>
  <c r="G74" i="42" s="1"/>
  <c r="H74" i="42" s="1"/>
  <c r="BL10" i="42" s="1"/>
  <c r="E78" i="42" a="1"/>
  <c r="E78" i="42" s="1"/>
  <c r="G78" i="42" s="1"/>
  <c r="H78" i="42" s="1"/>
  <c r="BP10" i="42" s="1"/>
  <c r="E87" i="42" a="1"/>
  <c r="E87" i="42" s="1"/>
  <c r="G87" i="42" s="1"/>
  <c r="H87" i="42" s="1"/>
  <c r="BY10" i="42" s="1"/>
  <c r="E29" i="36" a="1"/>
  <c r="E29" i="36" s="1"/>
  <c r="G29" i="36" s="1"/>
  <c r="H29" i="36" s="1"/>
  <c r="S10" i="36" s="1"/>
  <c r="E81" i="36" a="1"/>
  <c r="E81" i="36" s="1"/>
  <c r="G81" i="36" s="1"/>
  <c r="H81" i="36" s="1"/>
  <c r="BS10" i="36" s="1"/>
  <c r="E36" i="36" a="1"/>
  <c r="E36" i="36" s="1"/>
  <c r="G36" i="36" s="1"/>
  <c r="H36" i="36" s="1"/>
  <c r="Z10" i="36" s="1"/>
  <c r="E37" i="36" a="1"/>
  <c r="E37" i="36" s="1"/>
  <c r="G37" i="36" s="1"/>
  <c r="H37" i="36" s="1"/>
  <c r="AA10" i="36" s="1"/>
  <c r="E45" i="36" a="1"/>
  <c r="E45" i="36" s="1"/>
  <c r="G45" i="36" s="1"/>
  <c r="H45" i="36" s="1"/>
  <c r="AI10" i="36" s="1"/>
  <c r="E52" i="36" a="1"/>
  <c r="E52" i="36" s="1"/>
  <c r="G52" i="36" s="1"/>
  <c r="E53" i="36" a="1"/>
  <c r="E53" i="36" s="1"/>
  <c r="G53" i="36" s="1"/>
  <c r="H53" i="36" s="1"/>
  <c r="AQ10" i="36" s="1"/>
  <c r="E38" i="36" a="1"/>
  <c r="E38" i="36" s="1"/>
  <c r="G38" i="36" s="1"/>
  <c r="H38" i="36" s="1"/>
  <c r="AB10" i="36" s="1"/>
  <c r="E63" i="36" a="1"/>
  <c r="E63" i="36" s="1"/>
  <c r="G63" i="36" s="1"/>
  <c r="H63" i="36" s="1"/>
  <c r="BA10" i="36" s="1"/>
  <c r="E64" i="36" a="1"/>
  <c r="E64" i="36" s="1"/>
  <c r="G64" i="36" s="1"/>
  <c r="H64" i="36" s="1"/>
  <c r="BB10" i="36" s="1"/>
  <c r="E69" i="36" a="1"/>
  <c r="E69" i="36" s="1"/>
  <c r="G69" i="36" s="1"/>
  <c r="H69" i="36" s="1"/>
  <c r="BG10" i="36" s="1"/>
  <c r="E14" i="36" a="1"/>
  <c r="E14" i="36" s="1"/>
  <c r="G14" i="36" s="1"/>
  <c r="E18" i="36" a="1"/>
  <c r="E18" i="36" s="1"/>
  <c r="G18" i="36" s="1"/>
  <c r="H18" i="36" s="1"/>
  <c r="H10" i="36" s="1"/>
  <c r="E22" i="36" a="1"/>
  <c r="E22" i="36" s="1"/>
  <c r="G22" i="36" s="1"/>
  <c r="H22" i="36" s="1"/>
  <c r="L10" i="36" s="1"/>
  <c r="E26" i="36" a="1"/>
  <c r="E26" i="36" s="1"/>
  <c r="G26" i="36" s="1"/>
  <c r="H26" i="36" s="1"/>
  <c r="P10" i="36" s="1"/>
  <c r="E60" i="36" a="1"/>
  <c r="E60" i="36" s="1"/>
  <c r="G60" i="36" s="1"/>
  <c r="H60" i="36" s="1"/>
  <c r="AX10" i="36" s="1"/>
  <c r="E61" i="36" a="1"/>
  <c r="E61" i="36" s="1"/>
  <c r="G61" i="36" s="1"/>
  <c r="H61" i="36" s="1"/>
  <c r="AY10" i="36" s="1"/>
  <c r="E65" i="36" a="1"/>
  <c r="E65" i="36" s="1"/>
  <c r="G65" i="36" s="1"/>
  <c r="H65" i="36" s="1"/>
  <c r="BC10" i="36" s="1"/>
  <c r="E67" i="36" a="1"/>
  <c r="E67" i="36" s="1"/>
  <c r="G67" i="36" s="1"/>
  <c r="H67" i="36" s="1"/>
  <c r="BE10" i="36" s="1"/>
  <c r="E82" i="36" a="1"/>
  <c r="E82" i="36" s="1"/>
  <c r="G82" i="36" s="1"/>
  <c r="H82" i="36" s="1"/>
  <c r="BT10" i="36" s="1"/>
  <c r="E84" i="36" a="1"/>
  <c r="E84" i="36" s="1"/>
  <c r="G84" i="36" s="1"/>
  <c r="H84" i="36" s="1"/>
  <c r="BV10" i="36" s="1"/>
  <c r="E25" i="34" a="1"/>
  <c r="E25" i="34" s="1"/>
  <c r="G25" i="34" s="1"/>
  <c r="H25" i="34" s="1"/>
  <c r="O10" i="34" s="1"/>
  <c r="E33" i="34" a="1"/>
  <c r="E33" i="34" s="1"/>
  <c r="G33" i="34" s="1"/>
  <c r="H33" i="34" s="1"/>
  <c r="W10" i="34" s="1"/>
  <c r="E37" i="34" a="1"/>
  <c r="E37" i="34" s="1"/>
  <c r="G37" i="34" s="1"/>
  <c r="H37" i="34" s="1"/>
  <c r="AA10" i="34" s="1"/>
  <c r="E41" i="34" a="1"/>
  <c r="E41" i="34" s="1"/>
  <c r="G41" i="34" s="1"/>
  <c r="H41" i="34" s="1"/>
  <c r="AE10" i="34" s="1"/>
  <c r="E71" i="34" a="1"/>
  <c r="E71" i="34" s="1"/>
  <c r="G71" i="34" s="1"/>
  <c r="H71" i="34" s="1"/>
  <c r="BI10" i="34" s="1"/>
  <c r="E78" i="34" a="1"/>
  <c r="E78" i="34" s="1"/>
  <c r="G78" i="34" s="1"/>
  <c r="H78" i="34" s="1"/>
  <c r="BP10" i="34" s="1"/>
  <c r="E47" i="34" a="1"/>
  <c r="E47" i="34" s="1"/>
  <c r="G47" i="34" s="1"/>
  <c r="H47" i="34" s="1"/>
  <c r="AK10" i="34" s="1"/>
  <c r="E48" i="34" a="1"/>
  <c r="E48" i="34" s="1"/>
  <c r="G48" i="34" s="1"/>
  <c r="H48" i="34" s="1"/>
  <c r="AL10" i="34" s="1"/>
  <c r="E64" i="34" a="1"/>
  <c r="E64" i="34" s="1"/>
  <c r="G64" i="34" s="1"/>
  <c r="H64" i="34" s="1"/>
  <c r="BB10" i="34" s="1"/>
  <c r="E30" i="34" a="1"/>
  <c r="E30" i="34" s="1"/>
  <c r="G30" i="34" s="1"/>
  <c r="H30" i="34" s="1"/>
  <c r="T10" i="34" s="1"/>
  <c r="E52" i="34" a="1"/>
  <c r="E52" i="34" s="1"/>
  <c r="G52" i="34" s="1"/>
  <c r="E56" i="34" a="1"/>
  <c r="E56" i="34" s="1"/>
  <c r="G56" i="34" s="1"/>
  <c r="H56" i="34" s="1"/>
  <c r="AT10" i="34" s="1"/>
  <c r="E57" i="34" a="1"/>
  <c r="E57" i="34" s="1"/>
  <c r="G57" i="34" s="1"/>
  <c r="H57" i="34" s="1"/>
  <c r="AU10" i="34" s="1"/>
  <c r="E58" i="34" a="1"/>
  <c r="E58" i="34" s="1"/>
  <c r="G58" i="34" s="1"/>
  <c r="H58" i="34" s="1"/>
  <c r="AV10" i="34" s="1"/>
  <c r="E82" i="34" a="1"/>
  <c r="E82" i="34" s="1"/>
  <c r="G82" i="34" s="1"/>
  <c r="H82" i="34" s="1"/>
  <c r="BT10" i="34" s="1"/>
  <c r="E86" i="32" a="1"/>
  <c r="E86" i="32" s="1"/>
  <c r="G86" i="32" s="1"/>
  <c r="H86" i="32" s="1"/>
  <c r="BX10" i="32" s="1"/>
  <c r="E46" i="32" a="1"/>
  <c r="E46" i="32" s="1"/>
  <c r="G46" i="32" s="1"/>
  <c r="H46" i="32" s="1"/>
  <c r="AJ10" i="32" s="1"/>
  <c r="E47" i="32" a="1"/>
  <c r="E47" i="32" s="1"/>
  <c r="G47" i="32" s="1"/>
  <c r="H47" i="32" s="1"/>
  <c r="AK10" i="32" s="1"/>
  <c r="E48" i="32" a="1"/>
  <c r="E48" i="32" s="1"/>
  <c r="G48" i="32" s="1"/>
  <c r="H48" i="32" s="1"/>
  <c r="AL10" i="32" s="1"/>
  <c r="E50" i="32" a="1"/>
  <c r="E50" i="32" s="1"/>
  <c r="G50" i="32" s="1"/>
  <c r="H50" i="32" s="1"/>
  <c r="AN10" i="32" s="1"/>
  <c r="E59" i="32" a="1"/>
  <c r="E59" i="32" s="1"/>
  <c r="G59" i="32" s="1"/>
  <c r="H59" i="32" s="1"/>
  <c r="AW10" i="32" s="1"/>
  <c r="E82" i="32" a="1"/>
  <c r="E82" i="32" s="1"/>
  <c r="G82" i="32" s="1"/>
  <c r="H82" i="32" s="1"/>
  <c r="BT10" i="32" s="1"/>
  <c r="E15" i="32" a="1"/>
  <c r="E15" i="32" s="1"/>
  <c r="G15" i="32" s="1"/>
  <c r="H15" i="32" s="1"/>
  <c r="E10" i="32" s="1"/>
  <c r="E16" i="32" a="1"/>
  <c r="E16" i="32" s="1"/>
  <c r="G16" i="32" s="1"/>
  <c r="H16" i="32" s="1"/>
  <c r="F10" i="32" s="1"/>
  <c r="E27" i="32" a="1"/>
  <c r="E27" i="32" s="1"/>
  <c r="G27" i="32" s="1"/>
  <c r="H27" i="32" s="1"/>
  <c r="Q10" i="32" s="1"/>
  <c r="E37" i="32" a="1"/>
  <c r="E37" i="32" s="1"/>
  <c r="G37" i="32" s="1"/>
  <c r="H37" i="32" s="1"/>
  <c r="AA10" i="32" s="1"/>
  <c r="E45" i="32" a="1"/>
  <c r="E45" i="32" s="1"/>
  <c r="G45" i="32" s="1"/>
  <c r="H45" i="32" s="1"/>
  <c r="AI10" i="32" s="1"/>
  <c r="E52" i="32" a="1"/>
  <c r="E52" i="32" s="1"/>
  <c r="G52" i="32" s="1"/>
  <c r="H52" i="32" s="1"/>
  <c r="AP10" i="32" s="1"/>
  <c r="E67" i="32" a="1"/>
  <c r="E67" i="32" s="1"/>
  <c r="G67" i="32" s="1"/>
  <c r="H67" i="32" s="1"/>
  <c r="BE10" i="32" s="1"/>
  <c r="E78" i="32" a="1"/>
  <c r="E78" i="32" s="1"/>
  <c r="G78" i="32" s="1"/>
  <c r="H78" i="32" s="1"/>
  <c r="BP10" i="32" s="1"/>
  <c r="E17" i="32" a="1"/>
  <c r="E17" i="32" s="1"/>
  <c r="G17" i="32" s="1"/>
  <c r="H17" i="32" s="1"/>
  <c r="G10" i="32" s="1"/>
  <c r="E25" i="32" a="1"/>
  <c r="E25" i="32" s="1"/>
  <c r="G25" i="32" s="1"/>
  <c r="H25" i="32" s="1"/>
  <c r="O10" i="32" s="1"/>
  <c r="E29" i="32" a="1"/>
  <c r="E29" i="32" s="1"/>
  <c r="G29" i="32" s="1"/>
  <c r="H29" i="32" s="1"/>
  <c r="S10" i="32" s="1"/>
  <c r="E30" i="32" a="1"/>
  <c r="E30" i="32" s="1"/>
  <c r="G30" i="32" s="1"/>
  <c r="H30" i="32" s="1"/>
  <c r="T10" i="32" s="1"/>
  <c r="E51" i="32" a="1"/>
  <c r="E51" i="32" s="1"/>
  <c r="G51" i="32" s="1"/>
  <c r="H51" i="32" s="1"/>
  <c r="AO10" i="32" s="1"/>
  <c r="E66" i="32" a="1"/>
  <c r="E66" i="32" s="1"/>
  <c r="G66" i="32" s="1"/>
  <c r="H66" i="32" s="1"/>
  <c r="BD10" i="32" s="1"/>
  <c r="E77" i="32" a="1"/>
  <c r="E77" i="32" s="1"/>
  <c r="G77" i="32" s="1"/>
  <c r="H77" i="32" s="1"/>
  <c r="BO10" i="32" s="1"/>
  <c r="C7" i="47" a="1"/>
  <c r="C7" i="47" s="1"/>
  <c r="E7" i="47" a="1"/>
  <c r="E7" i="47" s="1"/>
  <c r="F6" i="47" a="1"/>
  <c r="F6" i="47" s="1"/>
  <c r="C6" i="47" a="1"/>
  <c r="C6" i="47" s="1"/>
  <c r="D7" i="47" a="1"/>
  <c r="D7" i="47" s="1"/>
  <c r="B5" i="47" a="1"/>
  <c r="B5" i="47" s="1"/>
  <c r="C10" i="47" s="1"/>
  <c r="E5" i="47" a="1"/>
  <c r="E5" i="47" s="1"/>
  <c r="B7" i="47" a="1"/>
  <c r="B7" i="47" s="1"/>
  <c r="C5" i="47" a="1"/>
  <c r="C5" i="47" s="1"/>
  <c r="F5" i="47" a="1"/>
  <c r="F5" i="47" s="1"/>
  <c r="E40" i="43" a="1"/>
  <c r="E40" i="43" s="1"/>
  <c r="G40" i="43" s="1"/>
  <c r="H40" i="43" s="1"/>
  <c r="AD10" i="43" s="1"/>
  <c r="E42" i="43" a="1"/>
  <c r="E42" i="43" s="1"/>
  <c r="G42" i="43" s="1"/>
  <c r="H42" i="43" s="1"/>
  <c r="AF10" i="43" s="1"/>
  <c r="E48" i="43" a="1"/>
  <c r="E48" i="43" s="1"/>
  <c r="G48" i="43" s="1"/>
  <c r="H48" i="43" s="1"/>
  <c r="AL10" i="43" s="1"/>
  <c r="E52" i="43" a="1"/>
  <c r="E52" i="43" s="1"/>
  <c r="G52" i="43" s="1"/>
  <c r="E53" i="43" a="1"/>
  <c r="E53" i="43" s="1"/>
  <c r="G53" i="43" s="1"/>
  <c r="H53" i="43" s="1"/>
  <c r="AQ10" i="43" s="1"/>
  <c r="E57" i="43" a="1"/>
  <c r="E57" i="43" s="1"/>
  <c r="G57" i="43" s="1"/>
  <c r="H57" i="43" s="1"/>
  <c r="AU10" i="43" s="1"/>
  <c r="E41" i="43" a="1"/>
  <c r="E41" i="43" s="1"/>
  <c r="G41" i="43" s="1"/>
  <c r="H41" i="43" s="1"/>
  <c r="AE10" i="43" s="1"/>
  <c r="E44" i="43" a="1"/>
  <c r="E44" i="43" s="1"/>
  <c r="G44" i="43" s="1"/>
  <c r="H44" i="43" s="1"/>
  <c r="AH10" i="43" s="1"/>
  <c r="E54" i="43" a="1"/>
  <c r="E54" i="43" s="1"/>
  <c r="G54" i="43" s="1"/>
  <c r="H54" i="43" s="1"/>
  <c r="AR10" i="43" s="1"/>
  <c r="E58" i="43" a="1"/>
  <c r="E58" i="43" s="1"/>
  <c r="G58" i="43" s="1"/>
  <c r="H58" i="43" s="1"/>
  <c r="AV10" i="43" s="1"/>
  <c r="E61" i="43" a="1"/>
  <c r="E61" i="43" s="1"/>
  <c r="G61" i="43" s="1"/>
  <c r="H61" i="43" s="1"/>
  <c r="AY10" i="43" s="1"/>
  <c r="E62" i="43" a="1"/>
  <c r="E62" i="43" s="1"/>
  <c r="G62" i="43" s="1"/>
  <c r="H62" i="43" s="1"/>
  <c r="AZ10" i="43" s="1"/>
  <c r="E68" i="43" a="1"/>
  <c r="E68" i="43" s="1"/>
  <c r="G68" i="43" s="1"/>
  <c r="H68" i="43" s="1"/>
  <c r="BF10" i="43" s="1"/>
  <c r="E73" i="43" a="1"/>
  <c r="E73" i="43" s="1"/>
  <c r="G73" i="43" s="1"/>
  <c r="H73" i="43" s="1"/>
  <c r="BK10" i="43" s="1"/>
  <c r="E84" i="43" a="1"/>
  <c r="E84" i="43" s="1"/>
  <c r="G84" i="43" s="1"/>
  <c r="H84" i="43" s="1"/>
  <c r="BV10" i="43" s="1"/>
  <c r="E15" i="43" a="1"/>
  <c r="E15" i="43" s="1"/>
  <c r="G15" i="43" s="1"/>
  <c r="H15" i="43" s="1"/>
  <c r="E10" i="43" s="1"/>
  <c r="E19" i="43" a="1"/>
  <c r="E19" i="43" s="1"/>
  <c r="G19" i="43" s="1"/>
  <c r="H19" i="43" s="1"/>
  <c r="I10" i="43" s="1"/>
  <c r="E23" i="43" a="1"/>
  <c r="E23" i="43" s="1"/>
  <c r="G23" i="43" s="1"/>
  <c r="H23" i="43" s="1"/>
  <c r="M10" i="43" s="1"/>
  <c r="E27" i="43" a="1"/>
  <c r="E27" i="43" s="1"/>
  <c r="G27" i="43" s="1"/>
  <c r="H27" i="43" s="1"/>
  <c r="Q10" i="43" s="1"/>
  <c r="E32" i="43" a="1"/>
  <c r="E32" i="43" s="1"/>
  <c r="G32" i="43" s="1"/>
  <c r="H32" i="43" s="1"/>
  <c r="V10" i="43" s="1"/>
  <c r="E34" i="43" a="1"/>
  <c r="E34" i="43" s="1"/>
  <c r="G34" i="43" s="1"/>
  <c r="H34" i="43" s="1"/>
  <c r="X10" i="43" s="1"/>
  <c r="E50" i="43" a="1"/>
  <c r="E50" i="43" s="1"/>
  <c r="G50" i="43" s="1"/>
  <c r="H50" i="43" s="1"/>
  <c r="AN10" i="43" s="1"/>
  <c r="E86" i="43" a="1"/>
  <c r="E86" i="43" s="1"/>
  <c r="G86" i="43" s="1"/>
  <c r="H86" i="43" s="1"/>
  <c r="BX10" i="43" s="1"/>
  <c r="E47" i="43" a="1"/>
  <c r="E47" i="43" s="1"/>
  <c r="G47" i="43" s="1"/>
  <c r="H47" i="43" s="1"/>
  <c r="AK10" i="43" s="1"/>
  <c r="E81" i="43" a="1"/>
  <c r="E81" i="43" s="1"/>
  <c r="G81" i="43" s="1"/>
  <c r="H81" i="43" s="1"/>
  <c r="BS10" i="43" s="1"/>
  <c r="E39" i="42" a="1"/>
  <c r="E39" i="42" s="1"/>
  <c r="G39" i="42" s="1"/>
  <c r="H39" i="42" s="1"/>
  <c r="AC10" i="42" s="1"/>
  <c r="E41" i="42" a="1"/>
  <c r="E41" i="42" s="1"/>
  <c r="G41" i="42" s="1"/>
  <c r="H41" i="42" s="1"/>
  <c r="AE10" i="42" s="1"/>
  <c r="E43" i="42" a="1"/>
  <c r="E43" i="42" s="1"/>
  <c r="G43" i="42" s="1"/>
  <c r="H43" i="42" s="1"/>
  <c r="AG10" i="42" s="1"/>
  <c r="E45" i="42" a="1"/>
  <c r="E45" i="42" s="1"/>
  <c r="G45" i="42" s="1"/>
  <c r="H45" i="42" s="1"/>
  <c r="AI10" i="42" s="1"/>
  <c r="E47" i="42" a="1"/>
  <c r="E47" i="42" s="1"/>
  <c r="G47" i="42" s="1"/>
  <c r="H47" i="42" s="1"/>
  <c r="AK10" i="42" s="1"/>
  <c r="E49" i="42" a="1"/>
  <c r="E49" i="42" s="1"/>
  <c r="G49" i="42" s="1"/>
  <c r="H49" i="42" s="1"/>
  <c r="AM10" i="42" s="1"/>
  <c r="E61" i="42" a="1"/>
  <c r="E61" i="42" s="1"/>
  <c r="G61" i="42" s="1"/>
  <c r="H61" i="42" s="1"/>
  <c r="AY10" i="42" s="1"/>
  <c r="E62" i="42" a="1"/>
  <c r="E62" i="42" s="1"/>
  <c r="G62" i="42" s="1"/>
  <c r="H62" i="42" s="1"/>
  <c r="AZ10" i="42" s="1"/>
  <c r="E68" i="42" a="1"/>
  <c r="E68" i="42" s="1"/>
  <c r="G68" i="42" s="1"/>
  <c r="H68" i="42" s="1"/>
  <c r="BF10" i="42" s="1"/>
  <c r="E73" i="42" a="1"/>
  <c r="E73" i="42" s="1"/>
  <c r="G73" i="42" s="1"/>
  <c r="H73" i="42" s="1"/>
  <c r="BK10" i="42" s="1"/>
  <c r="E84" i="42" a="1"/>
  <c r="E84" i="42" s="1"/>
  <c r="G84" i="42" s="1"/>
  <c r="H84" i="42" s="1"/>
  <c r="BV10" i="42" s="1"/>
  <c r="E58" i="42" a="1"/>
  <c r="E58" i="42" s="1"/>
  <c r="G58" i="42" s="1"/>
  <c r="H58" i="42" s="1"/>
  <c r="AV10" i="42" s="1"/>
  <c r="E65" i="42" a="1"/>
  <c r="E65" i="42" s="1"/>
  <c r="G65" i="42" s="1"/>
  <c r="H65" i="42" s="1"/>
  <c r="BC10" i="42" s="1"/>
  <c r="E76" i="42" a="1"/>
  <c r="E76" i="42" s="1"/>
  <c r="G76" i="42" s="1"/>
  <c r="H76" i="42" s="1"/>
  <c r="BN10" i="42" s="1"/>
  <c r="E81" i="42" a="1"/>
  <c r="E81" i="42" s="1"/>
  <c r="G81" i="42" s="1"/>
  <c r="H81" i="42" s="1"/>
  <c r="BS10" i="42" s="1"/>
  <c r="E38" i="42" a="1"/>
  <c r="E38" i="42" s="1"/>
  <c r="G38" i="42" s="1"/>
  <c r="H38" i="42" s="1"/>
  <c r="AB10" i="42" s="1"/>
  <c r="E18" i="41" a="1"/>
  <c r="E18" i="41" s="1"/>
  <c r="G18" i="41" s="1"/>
  <c r="H18" i="41" s="1"/>
  <c r="H10" i="41" s="1"/>
  <c r="E20" i="41" a="1"/>
  <c r="E20" i="41" s="1"/>
  <c r="G20" i="41" s="1"/>
  <c r="H20" i="41" s="1"/>
  <c r="J10" i="41" s="1"/>
  <c r="E26" i="41" a="1"/>
  <c r="E26" i="41" s="1"/>
  <c r="G26" i="41" s="1"/>
  <c r="H26" i="41" s="1"/>
  <c r="P10" i="41" s="1"/>
  <c r="E28" i="41" a="1"/>
  <c r="E28" i="41" s="1"/>
  <c r="G28" i="41" s="1"/>
  <c r="H28" i="41" s="1"/>
  <c r="R10" i="41" s="1"/>
  <c r="E34" i="41" a="1"/>
  <c r="E34" i="41" s="1"/>
  <c r="G34" i="41" s="1"/>
  <c r="H34" i="41" s="1"/>
  <c r="X10" i="41" s="1"/>
  <c r="E36" i="41" a="1"/>
  <c r="E36" i="41" s="1"/>
  <c r="G36" i="41" s="1"/>
  <c r="H36" i="41" s="1"/>
  <c r="Z10" i="41" s="1"/>
  <c r="E46" i="41" a="1"/>
  <c r="E46" i="41" s="1"/>
  <c r="G46" i="41" s="1"/>
  <c r="H46" i="41" s="1"/>
  <c r="AJ10" i="41" s="1"/>
  <c r="E81" i="41" a="1"/>
  <c r="E81" i="41" s="1"/>
  <c r="G81" i="41" s="1"/>
  <c r="H81" i="41" s="1"/>
  <c r="BS10" i="41" s="1"/>
  <c r="E85" i="41" a="1"/>
  <c r="E85" i="41" s="1"/>
  <c r="G85" i="41" s="1"/>
  <c r="H85" i="41" s="1"/>
  <c r="BW10" i="41" s="1"/>
  <c r="E15" i="41" a="1"/>
  <c r="E15" i="41" s="1"/>
  <c r="G15" i="41" s="1"/>
  <c r="H15" i="41" s="1"/>
  <c r="E10" i="41" s="1"/>
  <c r="E16" i="41" a="1"/>
  <c r="E16" i="41" s="1"/>
  <c r="G16" i="41" s="1"/>
  <c r="H16" i="41" s="1"/>
  <c r="F10" i="41" s="1"/>
  <c r="E21" i="41" a="1"/>
  <c r="E21" i="41" s="1"/>
  <c r="G21" i="41" s="1"/>
  <c r="H21" i="41" s="1"/>
  <c r="K10" i="41" s="1"/>
  <c r="E23" i="41" a="1"/>
  <c r="E23" i="41" s="1"/>
  <c r="G23" i="41" s="1"/>
  <c r="H23" i="41" s="1"/>
  <c r="M10" i="41" s="1"/>
  <c r="E24" i="41" a="1"/>
  <c r="E24" i="41" s="1"/>
  <c r="G24" i="41" s="1"/>
  <c r="H24" i="41" s="1"/>
  <c r="N10" i="41" s="1"/>
  <c r="E29" i="41" a="1"/>
  <c r="E29" i="41" s="1"/>
  <c r="G29" i="41" s="1"/>
  <c r="H29" i="41" s="1"/>
  <c r="S10" i="41" s="1"/>
  <c r="E31" i="41" a="1"/>
  <c r="E31" i="41" s="1"/>
  <c r="G31" i="41" s="1"/>
  <c r="H31" i="41" s="1"/>
  <c r="U10" i="41" s="1"/>
  <c r="E32" i="41" a="1"/>
  <c r="E32" i="41" s="1"/>
  <c r="G32" i="41" s="1"/>
  <c r="H32" i="41" s="1"/>
  <c r="V10" i="41" s="1"/>
  <c r="E37" i="41" a="1"/>
  <c r="E37" i="41" s="1"/>
  <c r="G37" i="41" s="1"/>
  <c r="H37" i="41" s="1"/>
  <c r="AA10" i="41" s="1"/>
  <c r="E39" i="41" a="1"/>
  <c r="E39" i="41" s="1"/>
  <c r="G39" i="41" s="1"/>
  <c r="H39" i="41" s="1"/>
  <c r="AC10" i="41" s="1"/>
  <c r="E40" i="41" a="1"/>
  <c r="E40" i="41" s="1"/>
  <c r="G40" i="41" s="1"/>
  <c r="H40" i="41" s="1"/>
  <c r="AD10" i="41" s="1"/>
  <c r="E68" i="41" a="1"/>
  <c r="E68" i="41" s="1"/>
  <c r="G68" i="41" s="1"/>
  <c r="H68" i="41" s="1"/>
  <c r="BF10" i="41" s="1"/>
  <c r="E78" i="41" a="1"/>
  <c r="E78" i="41" s="1"/>
  <c r="G78" i="41" s="1"/>
  <c r="H78" i="41" s="1"/>
  <c r="BP10" i="41" s="1"/>
  <c r="E14" i="41" a="1"/>
  <c r="E14" i="41" s="1"/>
  <c r="G14" i="41" s="1"/>
  <c r="H14" i="41" s="1"/>
  <c r="D10" i="41" s="1"/>
  <c r="E17" i="41" a="1"/>
  <c r="E17" i="41" s="1"/>
  <c r="G17" i="41" s="1"/>
  <c r="H17" i="41" s="1"/>
  <c r="G10" i="41" s="1"/>
  <c r="E22" i="41" a="1"/>
  <c r="E22" i="41" s="1"/>
  <c r="G22" i="41" s="1"/>
  <c r="H22" i="41" s="1"/>
  <c r="L10" i="41" s="1"/>
  <c r="E25" i="41" a="1"/>
  <c r="E25" i="41" s="1"/>
  <c r="G25" i="41" s="1"/>
  <c r="H25" i="41" s="1"/>
  <c r="O10" i="41" s="1"/>
  <c r="E30" i="41" a="1"/>
  <c r="E30" i="41" s="1"/>
  <c r="G30" i="41" s="1"/>
  <c r="H30" i="41" s="1"/>
  <c r="T10" i="41" s="1"/>
  <c r="E33" i="41" a="1"/>
  <c r="E33" i="41" s="1"/>
  <c r="G33" i="41" s="1"/>
  <c r="H33" i="41" s="1"/>
  <c r="W10" i="41" s="1"/>
  <c r="E38" i="41" a="1"/>
  <c r="E38" i="41" s="1"/>
  <c r="G38" i="41" s="1"/>
  <c r="H38" i="41" s="1"/>
  <c r="AB10" i="41" s="1"/>
  <c r="E41" i="41" a="1"/>
  <c r="E41" i="41" s="1"/>
  <c r="G41" i="41" s="1"/>
  <c r="H41" i="41" s="1"/>
  <c r="AE10" i="41" s="1"/>
  <c r="E43" i="41" a="1"/>
  <c r="E43" i="41" s="1"/>
  <c r="G43" i="41" s="1"/>
  <c r="H43" i="41" s="1"/>
  <c r="AG10" i="41" s="1"/>
  <c r="E44" i="41" a="1"/>
  <c r="E44" i="41" s="1"/>
  <c r="G44" i="41" s="1"/>
  <c r="H44" i="41" s="1"/>
  <c r="AH10" i="41" s="1"/>
  <c r="E52" i="41" a="1"/>
  <c r="E52" i="41" s="1"/>
  <c r="G52" i="41" s="1"/>
  <c r="E58" i="41" a="1"/>
  <c r="E58" i="41" s="1"/>
  <c r="G58" i="41" s="1"/>
  <c r="H58" i="41" s="1"/>
  <c r="AV10" i="41" s="1"/>
  <c r="E60" i="41" a="1"/>
  <c r="E60" i="41" s="1"/>
  <c r="G60" i="41" s="1"/>
  <c r="H60" i="41" s="1"/>
  <c r="AX10" i="41" s="1"/>
  <c r="E64" i="41" a="1"/>
  <c r="E64" i="41" s="1"/>
  <c r="G64" i="41" s="1"/>
  <c r="H64" i="41" s="1"/>
  <c r="BB10" i="41" s="1"/>
  <c r="E74" i="41" a="1"/>
  <c r="E74" i="41" s="1"/>
  <c r="G74" i="41" s="1"/>
  <c r="H74" i="41" s="1"/>
  <c r="BL10" i="41" s="1"/>
  <c r="E77" i="41" a="1"/>
  <c r="E77" i="41" s="1"/>
  <c r="G77" i="41" s="1"/>
  <c r="H77" i="41" s="1"/>
  <c r="BO10" i="41" s="1"/>
  <c r="E80" i="41" a="1"/>
  <c r="E80" i="41" s="1"/>
  <c r="G80" i="41" s="1"/>
  <c r="H80" i="41" s="1"/>
  <c r="BR10" i="41" s="1"/>
  <c r="E86" i="41" a="1"/>
  <c r="E86" i="41" s="1"/>
  <c r="G86" i="41" s="1"/>
  <c r="H86" i="41" s="1"/>
  <c r="BX10" i="41" s="1"/>
  <c r="E88" i="41" a="1"/>
  <c r="E88" i="41" s="1"/>
  <c r="G88" i="41" s="1"/>
  <c r="H88" i="41" s="1"/>
  <c r="BZ10" i="41" s="1"/>
  <c r="E16" i="36" a="1"/>
  <c r="E16" i="36" s="1"/>
  <c r="G16" i="36" s="1"/>
  <c r="H16" i="36" s="1"/>
  <c r="F10" i="36" s="1"/>
  <c r="E20" i="36" a="1"/>
  <c r="E20" i="36" s="1"/>
  <c r="G20" i="36" s="1"/>
  <c r="H20" i="36" s="1"/>
  <c r="J10" i="36" s="1"/>
  <c r="E24" i="36" a="1"/>
  <c r="E24" i="36" s="1"/>
  <c r="G24" i="36" s="1"/>
  <c r="H24" i="36" s="1"/>
  <c r="N10" i="36" s="1"/>
  <c r="E28" i="36" a="1"/>
  <c r="E28" i="36" s="1"/>
  <c r="G28" i="36" s="1"/>
  <c r="H28" i="36" s="1"/>
  <c r="R10" i="36" s="1"/>
  <c r="E44" i="36" a="1"/>
  <c r="E44" i="36" s="1"/>
  <c r="G44" i="36" s="1"/>
  <c r="H44" i="36" s="1"/>
  <c r="AH10" i="36" s="1"/>
  <c r="E54" i="36" a="1"/>
  <c r="E54" i="36" s="1"/>
  <c r="G54" i="36" s="1"/>
  <c r="H54" i="36" s="1"/>
  <c r="AR10" i="36" s="1"/>
  <c r="E85" i="36" a="1"/>
  <c r="E85" i="36" s="1"/>
  <c r="G85" i="36" s="1"/>
  <c r="H85" i="36" s="1"/>
  <c r="BW10" i="36" s="1"/>
  <c r="E32" i="36" a="1"/>
  <c r="E32" i="36" s="1"/>
  <c r="G32" i="36" s="1"/>
  <c r="H32" i="36" s="1"/>
  <c r="V10" i="36" s="1"/>
  <c r="E33" i="36" a="1"/>
  <c r="E33" i="36" s="1"/>
  <c r="G33" i="36" s="1"/>
  <c r="H33" i="36" s="1"/>
  <c r="W10" i="36" s="1"/>
  <c r="E39" i="36" a="1"/>
  <c r="E39" i="36" s="1"/>
  <c r="G39" i="36" s="1"/>
  <c r="H39" i="36" s="1"/>
  <c r="AC10" i="36" s="1"/>
  <c r="E48" i="36" a="1"/>
  <c r="E48" i="36" s="1"/>
  <c r="G48" i="36" s="1"/>
  <c r="H48" i="36" s="1"/>
  <c r="AL10" i="36" s="1"/>
  <c r="E49" i="36" a="1"/>
  <c r="E49" i="36" s="1"/>
  <c r="G49" i="36" s="1"/>
  <c r="H49" i="36" s="1"/>
  <c r="AM10" i="36" s="1"/>
  <c r="E58" i="36" a="1"/>
  <c r="E58" i="36" s="1"/>
  <c r="G58" i="36" s="1"/>
  <c r="H58" i="36" s="1"/>
  <c r="AV10" i="36" s="1"/>
  <c r="E59" i="36" a="1"/>
  <c r="E59" i="36" s="1"/>
  <c r="G59" i="36" s="1"/>
  <c r="H59" i="36" s="1"/>
  <c r="AW10" i="36" s="1"/>
  <c r="E74" i="36" a="1"/>
  <c r="E74" i="36" s="1"/>
  <c r="G74" i="36" s="1"/>
  <c r="H74" i="36" s="1"/>
  <c r="BL10" i="36" s="1"/>
  <c r="E76" i="36" a="1"/>
  <c r="E76" i="36" s="1"/>
  <c r="G76" i="36" s="1"/>
  <c r="H76" i="36" s="1"/>
  <c r="BN10" i="36" s="1"/>
  <c r="E77" i="36" a="1"/>
  <c r="E77" i="36" s="1"/>
  <c r="G77" i="36" s="1"/>
  <c r="H77" i="36" s="1"/>
  <c r="BO10" i="36" s="1"/>
  <c r="E83" i="36" a="1"/>
  <c r="E83" i="36" s="1"/>
  <c r="G83" i="36" s="1"/>
  <c r="H83" i="36" s="1"/>
  <c r="BU10" i="36" s="1"/>
  <c r="E86" i="36" a="1"/>
  <c r="E86" i="36" s="1"/>
  <c r="G86" i="36" s="1"/>
  <c r="H86" i="36" s="1"/>
  <c r="BX10" i="36" s="1"/>
  <c r="E17" i="36" a="1"/>
  <c r="E17" i="36" s="1"/>
  <c r="G17" i="36" s="1"/>
  <c r="H17" i="36" s="1"/>
  <c r="G10" i="36" s="1"/>
  <c r="E21" i="36" a="1"/>
  <c r="E21" i="36" s="1"/>
  <c r="G21" i="36" s="1"/>
  <c r="H21" i="36" s="1"/>
  <c r="K10" i="36" s="1"/>
  <c r="E25" i="36" a="1"/>
  <c r="E25" i="36" s="1"/>
  <c r="G25" i="36" s="1"/>
  <c r="H25" i="36" s="1"/>
  <c r="O10" i="36" s="1"/>
  <c r="E31" i="36" a="1"/>
  <c r="E31" i="36" s="1"/>
  <c r="G31" i="36" s="1"/>
  <c r="H31" i="36" s="1"/>
  <c r="U10" i="36" s="1"/>
  <c r="E40" i="36" a="1"/>
  <c r="E40" i="36" s="1"/>
  <c r="G40" i="36" s="1"/>
  <c r="H40" i="36" s="1"/>
  <c r="AD10" i="36" s="1"/>
  <c r="E41" i="36" a="1"/>
  <c r="E41" i="36" s="1"/>
  <c r="G41" i="36" s="1"/>
  <c r="H41" i="36" s="1"/>
  <c r="AE10" i="36" s="1"/>
  <c r="E47" i="36" a="1"/>
  <c r="E47" i="36" s="1"/>
  <c r="G47" i="36" s="1"/>
  <c r="H47" i="36" s="1"/>
  <c r="AK10" i="36" s="1"/>
  <c r="E57" i="36" a="1"/>
  <c r="E57" i="36" s="1"/>
  <c r="G57" i="36" s="1"/>
  <c r="H57" i="36" s="1"/>
  <c r="AU10" i="36" s="1"/>
  <c r="E73" i="36" a="1"/>
  <c r="E73" i="36" s="1"/>
  <c r="G73" i="36" s="1"/>
  <c r="H73" i="36" s="1"/>
  <c r="BK10" i="36" s="1"/>
  <c r="E75" i="36" a="1"/>
  <c r="E75" i="36" s="1"/>
  <c r="G75" i="36" s="1"/>
  <c r="H75" i="36" s="1"/>
  <c r="BM10" i="36" s="1"/>
  <c r="H52" i="34"/>
  <c r="AP10" i="34" s="1"/>
  <c r="E16" i="34" a="1"/>
  <c r="E16" i="34" s="1"/>
  <c r="G16" i="34" s="1"/>
  <c r="H16" i="34" s="1"/>
  <c r="F10" i="34" s="1"/>
  <c r="E18" i="34" a="1"/>
  <c r="E18" i="34" s="1"/>
  <c r="G18" i="34" s="1"/>
  <c r="H18" i="34" s="1"/>
  <c r="H10" i="34" s="1"/>
  <c r="E21" i="34" a="1"/>
  <c r="E21" i="34" s="1"/>
  <c r="G21" i="34" s="1"/>
  <c r="H21" i="34" s="1"/>
  <c r="K10" i="34" s="1"/>
  <c r="E28" i="34" a="1"/>
  <c r="E28" i="34" s="1"/>
  <c r="G28" i="34" s="1"/>
  <c r="H28" i="34" s="1"/>
  <c r="R10" i="34" s="1"/>
  <c r="E45" i="34" a="1"/>
  <c r="E45" i="34" s="1"/>
  <c r="G45" i="34" s="1"/>
  <c r="H45" i="34" s="1"/>
  <c r="AI10" i="34" s="1"/>
  <c r="E55" i="34" a="1"/>
  <c r="E55" i="34" s="1"/>
  <c r="G55" i="34" s="1"/>
  <c r="H55" i="34" s="1"/>
  <c r="AS10" i="34" s="1"/>
  <c r="E61" i="34" a="1"/>
  <c r="E61" i="34" s="1"/>
  <c r="G61" i="34" s="1"/>
  <c r="H61" i="34" s="1"/>
  <c r="AY10" i="34" s="1"/>
  <c r="E62" i="34" a="1"/>
  <c r="E62" i="34" s="1"/>
  <c r="G62" i="34" s="1"/>
  <c r="H62" i="34" s="1"/>
  <c r="AZ10" i="34" s="1"/>
  <c r="E76" i="34" a="1"/>
  <c r="E76" i="34" s="1"/>
  <c r="G76" i="34" s="1"/>
  <c r="H76" i="34" s="1"/>
  <c r="BN10" i="34" s="1"/>
  <c r="E81" i="34" a="1"/>
  <c r="E81" i="34" s="1"/>
  <c r="G81" i="34" s="1"/>
  <c r="H81" i="34" s="1"/>
  <c r="BS10" i="34" s="1"/>
  <c r="E85" i="34" a="1"/>
  <c r="E85" i="34" s="1"/>
  <c r="G85" i="34" s="1"/>
  <c r="H85" i="34" s="1"/>
  <c r="BW10" i="34" s="1"/>
  <c r="E24" i="34" a="1"/>
  <c r="E24" i="34" s="1"/>
  <c r="G24" i="34" s="1"/>
  <c r="H24" i="34" s="1"/>
  <c r="N10" i="34" s="1"/>
  <c r="E31" i="34" a="1"/>
  <c r="E31" i="34" s="1"/>
  <c r="G31" i="34" s="1"/>
  <c r="H31" i="34" s="1"/>
  <c r="U10" i="34" s="1"/>
  <c r="E32" i="34" a="1"/>
  <c r="E32" i="34" s="1"/>
  <c r="G32" i="34" s="1"/>
  <c r="H32" i="34" s="1"/>
  <c r="V10" i="34" s="1"/>
  <c r="E34" i="34" a="1"/>
  <c r="E34" i="34" s="1"/>
  <c r="G34" i="34" s="1"/>
  <c r="H34" i="34" s="1"/>
  <c r="X10" i="34" s="1"/>
  <c r="E35" i="34" a="1"/>
  <c r="E35" i="34" s="1"/>
  <c r="G35" i="34" s="1"/>
  <c r="H35" i="34" s="1"/>
  <c r="Y10" i="34" s="1"/>
  <c r="E36" i="34" a="1"/>
  <c r="E36" i="34" s="1"/>
  <c r="G36" i="34" s="1"/>
  <c r="H36" i="34" s="1"/>
  <c r="Z10" i="34" s="1"/>
  <c r="E38" i="34" a="1"/>
  <c r="E38" i="34" s="1"/>
  <c r="G38" i="34" s="1"/>
  <c r="H38" i="34" s="1"/>
  <c r="AB10" i="34" s="1"/>
  <c r="E39" i="34" a="1"/>
  <c r="E39" i="34" s="1"/>
  <c r="G39" i="34" s="1"/>
  <c r="H39" i="34" s="1"/>
  <c r="AC10" i="34" s="1"/>
  <c r="E40" i="34" a="1"/>
  <c r="E40" i="34" s="1"/>
  <c r="G40" i="34" s="1"/>
  <c r="H40" i="34" s="1"/>
  <c r="AD10" i="34" s="1"/>
  <c r="E49" i="34" a="1"/>
  <c r="E49" i="34" s="1"/>
  <c r="G49" i="34" s="1"/>
  <c r="H49" i="34" s="1"/>
  <c r="AM10" i="34" s="1"/>
  <c r="E59" i="34" a="1"/>
  <c r="E59" i="34" s="1"/>
  <c r="G59" i="34" s="1"/>
  <c r="H59" i="34" s="1"/>
  <c r="AW10" i="34" s="1"/>
  <c r="E65" i="34" a="1"/>
  <c r="E65" i="34" s="1"/>
  <c r="G65" i="34" s="1"/>
  <c r="H65" i="34" s="1"/>
  <c r="BC10" i="34" s="1"/>
  <c r="E69" i="34" a="1"/>
  <c r="E69" i="34" s="1"/>
  <c r="G69" i="34" s="1"/>
  <c r="H69" i="34" s="1"/>
  <c r="BG10" i="34" s="1"/>
  <c r="E14" i="34" a="1"/>
  <c r="E14" i="34" s="1"/>
  <c r="G14" i="34" s="1"/>
  <c r="E20" i="34" a="1"/>
  <c r="E20" i="34" s="1"/>
  <c r="G20" i="34" s="1"/>
  <c r="H20" i="34" s="1"/>
  <c r="J10" i="34" s="1"/>
  <c r="E27" i="34" a="1"/>
  <c r="E27" i="34" s="1"/>
  <c r="G27" i="34" s="1"/>
  <c r="H27" i="34" s="1"/>
  <c r="Q10" i="34" s="1"/>
  <c r="E29" i="34" a="1"/>
  <c r="E29" i="34" s="1"/>
  <c r="G29" i="34" s="1"/>
  <c r="H29" i="34" s="1"/>
  <c r="S10" i="34" s="1"/>
  <c r="E43" i="34" a="1"/>
  <c r="E43" i="34" s="1"/>
  <c r="G43" i="34" s="1"/>
  <c r="H43" i="34" s="1"/>
  <c r="AG10" i="34" s="1"/>
  <c r="E44" i="34" a="1"/>
  <c r="E44" i="34" s="1"/>
  <c r="G44" i="34" s="1"/>
  <c r="H44" i="34" s="1"/>
  <c r="AH10" i="34" s="1"/>
  <c r="E53" i="34" a="1"/>
  <c r="E53" i="34" s="1"/>
  <c r="G53" i="34" s="1"/>
  <c r="H53" i="34" s="1"/>
  <c r="AQ10" i="34" s="1"/>
  <c r="E54" i="34" a="1"/>
  <c r="E54" i="34" s="1"/>
  <c r="G54" i="34" s="1"/>
  <c r="H54" i="34" s="1"/>
  <c r="AR10" i="34" s="1"/>
  <c r="E63" i="34" a="1"/>
  <c r="E63" i="34" s="1"/>
  <c r="G63" i="34" s="1"/>
  <c r="H63" i="34" s="1"/>
  <c r="BA10" i="34" s="1"/>
  <c r="E73" i="34" a="1"/>
  <c r="E73" i="34" s="1"/>
  <c r="G73" i="34" s="1"/>
  <c r="H73" i="34" s="1"/>
  <c r="BK10" i="34" s="1"/>
  <c r="E84" i="34" a="1"/>
  <c r="E84" i="34" s="1"/>
  <c r="G84" i="34" s="1"/>
  <c r="H84" i="34" s="1"/>
  <c r="BV10" i="34" s="1"/>
  <c r="E86" i="34" a="1"/>
  <c r="E86" i="34" s="1"/>
  <c r="G86" i="34" s="1"/>
  <c r="H86" i="34" s="1"/>
  <c r="BX10" i="34" s="1"/>
  <c r="E14" i="32" a="1"/>
  <c r="E14" i="32" s="1"/>
  <c r="G14" i="32" s="1"/>
  <c r="E26" i="32" a="1"/>
  <c r="E26" i="32" s="1"/>
  <c r="G26" i="32" s="1"/>
  <c r="H26" i="32" s="1"/>
  <c r="P10" i="32" s="1"/>
  <c r="E32" i="32" a="1"/>
  <c r="E32" i="32" s="1"/>
  <c r="G32" i="32" s="1"/>
  <c r="H32" i="32" s="1"/>
  <c r="V10" i="32" s="1"/>
  <c r="E39" i="32" a="1"/>
  <c r="E39" i="32" s="1"/>
  <c r="G39" i="32" s="1"/>
  <c r="H39" i="32" s="1"/>
  <c r="AC10" i="32" s="1"/>
  <c r="E57" i="32" a="1"/>
  <c r="E57" i="32" s="1"/>
  <c r="G57" i="32" s="1"/>
  <c r="H57" i="32" s="1"/>
  <c r="AU10" i="32" s="1"/>
  <c r="E58" i="32" a="1"/>
  <c r="E58" i="32" s="1"/>
  <c r="G58" i="32" s="1"/>
  <c r="H58" i="32" s="1"/>
  <c r="AV10" i="32" s="1"/>
  <c r="E65" i="32" a="1"/>
  <c r="E65" i="32" s="1"/>
  <c r="G65" i="32" s="1"/>
  <c r="H65" i="32" s="1"/>
  <c r="BC10" i="32" s="1"/>
  <c r="E76" i="32" a="1"/>
  <c r="E76" i="32" s="1"/>
  <c r="G76" i="32" s="1"/>
  <c r="H76" i="32" s="1"/>
  <c r="BN10" i="32" s="1"/>
  <c r="E81" i="32" a="1"/>
  <c r="E81" i="32" s="1"/>
  <c r="G81" i="32" s="1"/>
  <c r="H81" i="32" s="1"/>
  <c r="BS10" i="32" s="1"/>
  <c r="E19" i="32" a="1"/>
  <c r="E19" i="32" s="1"/>
  <c r="G19" i="32" s="1"/>
  <c r="H19" i="32" s="1"/>
  <c r="I10" i="32" s="1"/>
  <c r="E20" i="32" a="1"/>
  <c r="E20" i="32" s="1"/>
  <c r="G20" i="32" s="1"/>
  <c r="H20" i="32" s="1"/>
  <c r="J10" i="32" s="1"/>
  <c r="E28" i="32" a="1"/>
  <c r="E28" i="32" s="1"/>
  <c r="G28" i="32" s="1"/>
  <c r="H28" i="32" s="1"/>
  <c r="R10" i="32" s="1"/>
  <c r="E35" i="32" a="1"/>
  <c r="E35" i="32" s="1"/>
  <c r="G35" i="32" s="1"/>
  <c r="H35" i="32" s="1"/>
  <c r="Y10" i="32" s="1"/>
  <c r="E38" i="32" a="1"/>
  <c r="E38" i="32" s="1"/>
  <c r="G38" i="32" s="1"/>
  <c r="H38" i="32" s="1"/>
  <c r="AB10" i="32" s="1"/>
  <c r="E43" i="32" a="1"/>
  <c r="E43" i="32" s="1"/>
  <c r="G43" i="32" s="1"/>
  <c r="H43" i="32" s="1"/>
  <c r="AG10" i="32" s="1"/>
  <c r="E44" i="32" a="1"/>
  <c r="E44" i="32" s="1"/>
  <c r="G44" i="32" s="1"/>
  <c r="H44" i="32" s="1"/>
  <c r="AH10" i="32" s="1"/>
  <c r="E18" i="32" a="1"/>
  <c r="E18" i="32" s="1"/>
  <c r="G18" i="32" s="1"/>
  <c r="H18" i="32" s="1"/>
  <c r="H10" i="32" s="1"/>
  <c r="E21" i="32" a="1"/>
  <c r="E21" i="32" s="1"/>
  <c r="G21" i="32" s="1"/>
  <c r="H21" i="32" s="1"/>
  <c r="K10" i="32" s="1"/>
  <c r="E23" i="32" a="1"/>
  <c r="E23" i="32" s="1"/>
  <c r="G23" i="32" s="1"/>
  <c r="H23" i="32" s="1"/>
  <c r="M10" i="32" s="1"/>
  <c r="E24" i="32" a="1"/>
  <c r="E24" i="32" s="1"/>
  <c r="G24" i="32" s="1"/>
  <c r="H24" i="32" s="1"/>
  <c r="N10" i="32" s="1"/>
  <c r="E31" i="32" a="1"/>
  <c r="E31" i="32" s="1"/>
  <c r="G31" i="32" s="1"/>
  <c r="H31" i="32" s="1"/>
  <c r="U10" i="32" s="1"/>
  <c r="E34" i="32" a="1"/>
  <c r="E34" i="32" s="1"/>
  <c r="G34" i="32" s="1"/>
  <c r="H34" i="32" s="1"/>
  <c r="X10" i="32" s="1"/>
  <c r="E40" i="32" a="1"/>
  <c r="E40" i="32" s="1"/>
  <c r="G40" i="32" s="1"/>
  <c r="H40" i="32" s="1"/>
  <c r="AD10" i="32" s="1"/>
  <c r="E53" i="32" a="1"/>
  <c r="E53" i="32" s="1"/>
  <c r="G53" i="32" s="1"/>
  <c r="E54" i="32" a="1"/>
  <c r="E54" i="32" s="1"/>
  <c r="G54" i="32" s="1"/>
  <c r="H54" i="32" s="1"/>
  <c r="AR10" i="32" s="1"/>
  <c r="E61" i="32" a="1"/>
  <c r="E61" i="32" s="1"/>
  <c r="G61" i="32" s="1"/>
  <c r="H61" i="32" s="1"/>
  <c r="AY10" i="32" s="1"/>
  <c r="E62" i="32" a="1"/>
  <c r="E62" i="32" s="1"/>
  <c r="G62" i="32" s="1"/>
  <c r="H62" i="32" s="1"/>
  <c r="AZ10" i="32" s="1"/>
  <c r="E68" i="32" a="1"/>
  <c r="E68" i="32" s="1"/>
  <c r="G68" i="32" s="1"/>
  <c r="H68" i="32" s="1"/>
  <c r="BF10" i="32" s="1"/>
  <c r="E73" i="32" a="1"/>
  <c r="E73" i="32" s="1"/>
  <c r="G73" i="32" s="1"/>
  <c r="H73" i="32" s="1"/>
  <c r="BK10" i="32" s="1"/>
  <c r="E84" i="32" a="1"/>
  <c r="E84" i="32" s="1"/>
  <c r="G84" i="32" s="1"/>
  <c r="H84" i="32" s="1"/>
  <c r="BV10" i="32" s="1"/>
  <c r="D5" i="47" a="1"/>
  <c r="D5" i="47" s="1"/>
  <c r="D6" i="47" a="1"/>
  <c r="D6" i="47" s="1"/>
  <c r="H14" i="43"/>
  <c r="D10" i="43" s="1"/>
  <c r="H52" i="43"/>
  <c r="AP10" i="43" s="1"/>
  <c r="C7" i="43" a="1"/>
  <c r="C7" i="43" s="1"/>
  <c r="E31" i="43" a="1"/>
  <c r="E31" i="43" s="1"/>
  <c r="G31" i="43" s="1"/>
  <c r="H31" i="43" s="1"/>
  <c r="U10" i="43" s="1"/>
  <c r="E35" i="43" a="1"/>
  <c r="E35" i="43" s="1"/>
  <c r="G35" i="43" s="1"/>
  <c r="H35" i="43" s="1"/>
  <c r="Y10" i="43" s="1"/>
  <c r="E39" i="43" a="1"/>
  <c r="E39" i="43" s="1"/>
  <c r="G39" i="43" s="1"/>
  <c r="H39" i="43" s="1"/>
  <c r="AC10" i="43" s="1"/>
  <c r="E43" i="43" a="1"/>
  <c r="E43" i="43" s="1"/>
  <c r="G43" i="43" s="1"/>
  <c r="H43" i="43" s="1"/>
  <c r="AG10" i="43" s="1"/>
  <c r="H14" i="42"/>
  <c r="D10" i="42" s="1"/>
  <c r="F6" i="42" a="1"/>
  <c r="F6" i="42" s="1"/>
  <c r="E5" i="42" a="1"/>
  <c r="E5" i="42" s="1"/>
  <c r="H52" i="42"/>
  <c r="AP10" i="42" s="1"/>
  <c r="D7" i="42" a="1"/>
  <c r="D7" i="42" s="1"/>
  <c r="D6" i="41" a="1"/>
  <c r="D6" i="41" s="1"/>
  <c r="H52" i="41"/>
  <c r="AP10" i="41" s="1"/>
  <c r="E53" i="41" a="1"/>
  <c r="E53" i="41" s="1"/>
  <c r="G53" i="41" s="1"/>
  <c r="E57" i="41" a="1"/>
  <c r="E57" i="41" s="1"/>
  <c r="G57" i="41" s="1"/>
  <c r="H57" i="41" s="1"/>
  <c r="AU10" i="41" s="1"/>
  <c r="E61" i="41" a="1"/>
  <c r="E61" i="41" s="1"/>
  <c r="G61" i="41" s="1"/>
  <c r="H61" i="41" s="1"/>
  <c r="AY10" i="41" s="1"/>
  <c r="E65" i="41" a="1"/>
  <c r="E65" i="41" s="1"/>
  <c r="G65" i="41" s="1"/>
  <c r="H65" i="41" s="1"/>
  <c r="BC10" i="41" s="1"/>
  <c r="E73" i="41" a="1"/>
  <c r="E73" i="41" s="1"/>
  <c r="G73" i="41" s="1"/>
  <c r="H73" i="41" s="1"/>
  <c r="BK10" i="41" s="1"/>
  <c r="H52" i="36"/>
  <c r="AP10" i="36" s="1"/>
  <c r="E7" i="36" a="1"/>
  <c r="E7" i="36" s="1"/>
  <c r="H14" i="36"/>
  <c r="D10" i="36" s="1"/>
  <c r="E15" i="36" a="1"/>
  <c r="E15" i="36" s="1"/>
  <c r="G15" i="36" s="1"/>
  <c r="H15" i="36" s="1"/>
  <c r="E10" i="36" s="1"/>
  <c r="E19" i="36" a="1"/>
  <c r="E19" i="36" s="1"/>
  <c r="G19" i="36" s="1"/>
  <c r="H19" i="36" s="1"/>
  <c r="I10" i="36" s="1"/>
  <c r="E23" i="36" a="1"/>
  <c r="E23" i="36" s="1"/>
  <c r="G23" i="36" s="1"/>
  <c r="H23" i="36" s="1"/>
  <c r="M10" i="36" s="1"/>
  <c r="E27" i="36" a="1"/>
  <c r="E27" i="36" s="1"/>
  <c r="G27" i="36" s="1"/>
  <c r="H27" i="36" s="1"/>
  <c r="Q10" i="36" s="1"/>
  <c r="H14" i="34"/>
  <c r="D10" i="34" s="1"/>
  <c r="E15" i="34" a="1"/>
  <c r="E15" i="34" s="1"/>
  <c r="G15" i="34" s="1"/>
  <c r="H15" i="34" s="1"/>
  <c r="E10" i="34" s="1"/>
  <c r="E19" i="34" a="1"/>
  <c r="E19" i="34" s="1"/>
  <c r="G19" i="34" s="1"/>
  <c r="H19" i="34" s="1"/>
  <c r="I10" i="34" s="1"/>
  <c r="H14" i="32"/>
  <c r="D10" i="32" s="1"/>
  <c r="E6" i="32" a="1"/>
  <c r="E6" i="32" s="1"/>
  <c r="E5" i="32" a="1"/>
  <c r="E5" i="32" s="1"/>
  <c r="B6" i="32" a="1"/>
  <c r="B6" i="32" s="1"/>
  <c r="D5" i="32" a="1"/>
  <c r="D5" i="32" s="1"/>
  <c r="B5" i="32" a="1"/>
  <c r="B5" i="32" s="1"/>
  <c r="C10" i="32" s="1"/>
  <c r="D6" i="32" a="1"/>
  <c r="D6" i="32" s="1"/>
  <c r="F5" i="32" a="1"/>
  <c r="F5" i="32" s="1"/>
  <c r="F6" i="32" a="1"/>
  <c r="F6" i="32" s="1"/>
  <c r="C6" i="32" a="1"/>
  <c r="C6" i="32" s="1"/>
  <c r="C5" i="32" a="1"/>
  <c r="C5" i="32" s="1"/>
  <c r="H53" i="32"/>
  <c r="AQ10" i="32" s="1"/>
  <c r="C7" i="32" a="1"/>
  <c r="C7" i="32" s="1"/>
  <c r="E7" i="32" a="1"/>
  <c r="E7" i="32" s="1"/>
  <c r="B7" i="32" a="1"/>
  <c r="B7" i="32" s="1"/>
  <c r="D7" i="32" a="1"/>
  <c r="D7" i="32" s="1"/>
  <c r="F7" i="32" a="1"/>
  <c r="F7" i="32" s="1"/>
  <c r="K89" i="27"/>
  <c r="J89" i="27"/>
  <c r="E89" i="27" s="1" a="1"/>
  <c r="E89" i="27" s="1"/>
  <c r="G89" i="27" s="1"/>
  <c r="H89" i="27" s="1"/>
  <c r="CA10" i="27" s="1"/>
  <c r="K88" i="27"/>
  <c r="J88" i="27"/>
  <c r="E88" i="27" a="1"/>
  <c r="E88" i="27" s="1"/>
  <c r="G88" i="27" s="1"/>
  <c r="H88" i="27" s="1"/>
  <c r="BZ10" i="27" s="1"/>
  <c r="K87" i="27"/>
  <c r="E87" i="27" s="1" a="1"/>
  <c r="E87" i="27" s="1"/>
  <c r="G87" i="27" s="1"/>
  <c r="H87" i="27" s="1"/>
  <c r="BY10" i="27" s="1"/>
  <c r="J87" i="27"/>
  <c r="L86" i="27"/>
  <c r="K86" i="27"/>
  <c r="J86" i="27"/>
  <c r="K85" i="27"/>
  <c r="J85" i="27"/>
  <c r="L84" i="27"/>
  <c r="K84" i="27"/>
  <c r="J84" i="27"/>
  <c r="K83" i="27"/>
  <c r="J83" i="27"/>
  <c r="E83" i="27" s="1" a="1"/>
  <c r="E83" i="27" s="1"/>
  <c r="G83" i="27" s="1"/>
  <c r="H83" i="27" s="1"/>
  <c r="BU10" i="27" s="1"/>
  <c r="L82" i="27"/>
  <c r="K82" i="27"/>
  <c r="J82" i="27"/>
  <c r="K81" i="27"/>
  <c r="J81" i="27"/>
  <c r="L80" i="27"/>
  <c r="K80" i="27"/>
  <c r="J80" i="27"/>
  <c r="K79" i="27"/>
  <c r="J79" i="27"/>
  <c r="K78" i="27"/>
  <c r="J78" i="27"/>
  <c r="E78" i="27" s="1" a="1"/>
  <c r="E78" i="27" s="1"/>
  <c r="G78" i="27" s="1"/>
  <c r="H78" i="27" s="1"/>
  <c r="BP10" i="27" s="1"/>
  <c r="L77" i="27"/>
  <c r="K77" i="27"/>
  <c r="J77" i="27"/>
  <c r="L76" i="27"/>
  <c r="K76" i="27"/>
  <c r="J76" i="27"/>
  <c r="K75" i="27"/>
  <c r="J75" i="27"/>
  <c r="K74" i="27"/>
  <c r="J74" i="27"/>
  <c r="L73" i="27"/>
  <c r="K73" i="27"/>
  <c r="J73" i="27"/>
  <c r="L72" i="27"/>
  <c r="K72" i="27"/>
  <c r="J72" i="27"/>
  <c r="K71" i="27"/>
  <c r="E71" i="27" s="1" a="1"/>
  <c r="E71" i="27" s="1"/>
  <c r="G71" i="27" s="1"/>
  <c r="H71" i="27" s="1"/>
  <c r="BI10" i="27" s="1"/>
  <c r="J71" i="27"/>
  <c r="K70" i="27"/>
  <c r="J70" i="27"/>
  <c r="L69" i="27"/>
  <c r="K69" i="27"/>
  <c r="J69" i="27"/>
  <c r="L68" i="27"/>
  <c r="K68" i="27"/>
  <c r="J68" i="27"/>
  <c r="K67" i="27"/>
  <c r="J67" i="27"/>
  <c r="K66" i="27"/>
  <c r="J66" i="27"/>
  <c r="L65" i="27"/>
  <c r="K65" i="27"/>
  <c r="J65" i="27"/>
  <c r="L64" i="27"/>
  <c r="K64" i="27"/>
  <c r="J64" i="27"/>
  <c r="L63" i="27"/>
  <c r="K63" i="27"/>
  <c r="J63" i="27"/>
  <c r="L62" i="27"/>
  <c r="K62" i="27"/>
  <c r="J62" i="27"/>
  <c r="L61" i="27"/>
  <c r="K61" i="27"/>
  <c r="J61" i="27"/>
  <c r="L60" i="27"/>
  <c r="K60" i="27"/>
  <c r="J60" i="27"/>
  <c r="L59" i="27"/>
  <c r="K59" i="27"/>
  <c r="J59" i="27"/>
  <c r="L58" i="27"/>
  <c r="K58" i="27"/>
  <c r="J58" i="27"/>
  <c r="L57" i="27"/>
  <c r="K57" i="27"/>
  <c r="J57" i="27"/>
  <c r="L56" i="27"/>
  <c r="K56" i="27"/>
  <c r="J56" i="27"/>
  <c r="L55" i="27"/>
  <c r="K55" i="27"/>
  <c r="J55" i="27"/>
  <c r="L54" i="27"/>
  <c r="K54" i="27"/>
  <c r="J54" i="27"/>
  <c r="L53" i="27"/>
  <c r="K53" i="27"/>
  <c r="J53" i="27"/>
  <c r="L52" i="27"/>
  <c r="K52" i="27"/>
  <c r="J52" i="27"/>
  <c r="K51" i="27"/>
  <c r="J51" i="27"/>
  <c r="K50" i="27"/>
  <c r="J50" i="27"/>
  <c r="E50" i="27" a="1"/>
  <c r="E50" i="27" s="1"/>
  <c r="G50" i="27" s="1"/>
  <c r="H50" i="27" s="1"/>
  <c r="AN10" i="27" s="1"/>
  <c r="L49" i="27"/>
  <c r="K49" i="27"/>
  <c r="J49" i="27"/>
  <c r="L48" i="27"/>
  <c r="K48" i="27"/>
  <c r="J48" i="27"/>
  <c r="L47" i="27"/>
  <c r="K47" i="27"/>
  <c r="E47" i="27" s="1" a="1"/>
  <c r="E47" i="27" s="1"/>
  <c r="G47" i="27" s="1"/>
  <c r="H47" i="27" s="1"/>
  <c r="AK10" i="27" s="1"/>
  <c r="J47" i="27"/>
  <c r="L46" i="27"/>
  <c r="K46" i="27"/>
  <c r="J46" i="27"/>
  <c r="E46" i="27" s="1" a="1"/>
  <c r="E46" i="27" s="1"/>
  <c r="G46" i="27" s="1"/>
  <c r="H46" i="27" s="1"/>
  <c r="AJ10" i="27" s="1"/>
  <c r="L45" i="27"/>
  <c r="K45" i="27"/>
  <c r="J45" i="27"/>
  <c r="L44" i="27"/>
  <c r="K44" i="27"/>
  <c r="J44" i="27"/>
  <c r="L43" i="27"/>
  <c r="K43" i="27"/>
  <c r="J43" i="27"/>
  <c r="L42" i="27"/>
  <c r="K42" i="27"/>
  <c r="J42" i="27"/>
  <c r="L41" i="27"/>
  <c r="K41" i="27"/>
  <c r="J41" i="27"/>
  <c r="L40" i="27"/>
  <c r="K40" i="27"/>
  <c r="J40" i="27"/>
  <c r="L39" i="27"/>
  <c r="K39" i="27"/>
  <c r="J39" i="27"/>
  <c r="L38" i="27"/>
  <c r="K38" i="27"/>
  <c r="J38" i="27"/>
  <c r="E38" i="27" s="1" a="1"/>
  <c r="E38" i="27" s="1"/>
  <c r="G38" i="27" s="1"/>
  <c r="H38" i="27" s="1"/>
  <c r="AB10" i="27" s="1"/>
  <c r="L37" i="27"/>
  <c r="K37" i="27"/>
  <c r="J37" i="27"/>
  <c r="L36" i="27"/>
  <c r="K36" i="27"/>
  <c r="J36" i="27"/>
  <c r="L35" i="27"/>
  <c r="K35" i="27"/>
  <c r="J35" i="27"/>
  <c r="L34" i="27"/>
  <c r="K34" i="27"/>
  <c r="J34" i="27"/>
  <c r="E34" i="27" s="1" a="1"/>
  <c r="E34" i="27" s="1"/>
  <c r="G34" i="27" s="1"/>
  <c r="H34" i="27" s="1"/>
  <c r="X10" i="27" s="1"/>
  <c r="L33" i="27"/>
  <c r="K33" i="27"/>
  <c r="J33" i="27"/>
  <c r="L32" i="27"/>
  <c r="K32" i="27"/>
  <c r="J32" i="27"/>
  <c r="L31" i="27"/>
  <c r="K31" i="27"/>
  <c r="J31" i="27"/>
  <c r="L30" i="27"/>
  <c r="K30" i="27"/>
  <c r="J30" i="27"/>
  <c r="L29" i="27"/>
  <c r="K29" i="27"/>
  <c r="J29" i="27"/>
  <c r="L28" i="27"/>
  <c r="K28" i="27"/>
  <c r="J28" i="27"/>
  <c r="L27" i="27"/>
  <c r="K27" i="27"/>
  <c r="J27" i="27"/>
  <c r="L26" i="27"/>
  <c r="K26" i="27"/>
  <c r="J26" i="27"/>
  <c r="E26" i="27" s="1" a="1"/>
  <c r="E26" i="27" s="1"/>
  <c r="G26" i="27" s="1"/>
  <c r="H26" i="27" s="1"/>
  <c r="P10" i="27" s="1"/>
  <c r="L25" i="27"/>
  <c r="K25" i="27"/>
  <c r="J25" i="27"/>
  <c r="L24" i="27"/>
  <c r="K24" i="27"/>
  <c r="J24" i="27"/>
  <c r="L23" i="27"/>
  <c r="K23" i="27"/>
  <c r="J23" i="27"/>
  <c r="L22" i="27"/>
  <c r="K22" i="27"/>
  <c r="J22" i="27"/>
  <c r="L21" i="27"/>
  <c r="K21" i="27"/>
  <c r="J21" i="27"/>
  <c r="L20" i="27"/>
  <c r="K20" i="27"/>
  <c r="J20" i="27"/>
  <c r="L19" i="27"/>
  <c r="K19" i="27"/>
  <c r="J19" i="27"/>
  <c r="L18" i="27"/>
  <c r="K18" i="27"/>
  <c r="J18" i="27"/>
  <c r="L17" i="27"/>
  <c r="K17" i="27"/>
  <c r="J17" i="27"/>
  <c r="L16" i="27"/>
  <c r="K16" i="27"/>
  <c r="J16" i="27"/>
  <c r="L15" i="27"/>
  <c r="K15" i="27"/>
  <c r="J15" i="27"/>
  <c r="L14" i="27"/>
  <c r="K14" i="27"/>
  <c r="J14" i="27"/>
  <c r="M243" i="26" a="1"/>
  <c r="M243" i="26" s="1"/>
  <c r="L243" i="26" a="1"/>
  <c r="L243" i="26" s="1"/>
  <c r="K243" i="26" a="1"/>
  <c r="K243" i="26" s="1"/>
  <c r="J243" i="26" a="1"/>
  <c r="J243" i="26" s="1"/>
  <c r="I243" i="26" a="1"/>
  <c r="I243" i="26" s="1"/>
  <c r="M242" i="26" a="1"/>
  <c r="M242" i="26" s="1"/>
  <c r="L242" i="26" a="1"/>
  <c r="L242" i="26" s="1"/>
  <c r="K242" i="26" a="1"/>
  <c r="K242" i="26" s="1"/>
  <c r="J242" i="26" a="1"/>
  <c r="J242" i="26" s="1"/>
  <c r="I242" i="26" a="1"/>
  <c r="I242" i="26" s="1"/>
  <c r="M241" i="26" a="1"/>
  <c r="M241" i="26" s="1"/>
  <c r="L241" i="26" a="1"/>
  <c r="L241" i="26" s="1"/>
  <c r="K241" i="26" a="1"/>
  <c r="K241" i="26" s="1"/>
  <c r="J241" i="26" a="1"/>
  <c r="J241" i="26" s="1"/>
  <c r="I241" i="26" a="1"/>
  <c r="I241" i="26" s="1"/>
  <c r="M240" i="26" a="1"/>
  <c r="M240" i="26" s="1"/>
  <c r="L240" i="26" a="1"/>
  <c r="L240" i="26" s="1"/>
  <c r="K240" i="26" a="1"/>
  <c r="K240" i="26" s="1"/>
  <c r="J240" i="26" a="1"/>
  <c r="J240" i="26" s="1"/>
  <c r="I240" i="26" a="1"/>
  <c r="I240" i="26" s="1"/>
  <c r="M239" i="26" a="1"/>
  <c r="M239" i="26" s="1"/>
  <c r="L239" i="26" a="1"/>
  <c r="L239" i="26" s="1"/>
  <c r="K239" i="26" a="1"/>
  <c r="K239" i="26" s="1"/>
  <c r="J239" i="26" a="1"/>
  <c r="J239" i="26" s="1"/>
  <c r="I239" i="26" a="1"/>
  <c r="I239" i="26" s="1"/>
  <c r="E239" i="26" s="1" a="1"/>
  <c r="E239" i="26" s="1"/>
  <c r="G239" i="26" s="1"/>
  <c r="H239" i="26" s="1"/>
  <c r="M238" i="26" a="1"/>
  <c r="M238" i="26" s="1"/>
  <c r="L238" i="26" a="1"/>
  <c r="L238" i="26" s="1"/>
  <c r="K238" i="26" a="1"/>
  <c r="K238" i="26" s="1"/>
  <c r="J238" i="26" a="1"/>
  <c r="J238" i="26" s="1"/>
  <c r="I238" i="26" a="1"/>
  <c r="I238" i="26" s="1"/>
  <c r="E238" i="26" s="1" a="1"/>
  <c r="E238" i="26" s="1"/>
  <c r="G238" i="26" s="1"/>
  <c r="H238" i="26" s="1"/>
  <c r="M237" i="26" a="1"/>
  <c r="M237" i="26" s="1"/>
  <c r="L237" i="26" a="1"/>
  <c r="L237" i="26" s="1"/>
  <c r="K237" i="26" a="1"/>
  <c r="K237" i="26" s="1"/>
  <c r="J237" i="26" a="1"/>
  <c r="J237" i="26" s="1"/>
  <c r="I237" i="26" a="1"/>
  <c r="I237" i="26" s="1"/>
  <c r="M236" i="26" a="1"/>
  <c r="M236" i="26" s="1"/>
  <c r="L236" i="26" a="1"/>
  <c r="L236" i="26" s="1"/>
  <c r="K236" i="26"/>
  <c r="K236" i="26" a="1"/>
  <c r="J236" i="26" a="1"/>
  <c r="J236" i="26" s="1"/>
  <c r="I236" i="26" a="1"/>
  <c r="I236" i="26" s="1"/>
  <c r="M235" i="26" a="1"/>
  <c r="M235" i="26" s="1"/>
  <c r="L235" i="26" a="1"/>
  <c r="L235" i="26" s="1"/>
  <c r="K235" i="26" a="1"/>
  <c r="K235" i="26" s="1"/>
  <c r="J235" i="26" a="1"/>
  <c r="J235" i="26" s="1"/>
  <c r="I235" i="26" a="1"/>
  <c r="I235" i="26" s="1"/>
  <c r="M234" i="26" a="1"/>
  <c r="M234" i="26" s="1"/>
  <c r="L234" i="26" a="1"/>
  <c r="L234" i="26" s="1"/>
  <c r="K234" i="26" a="1"/>
  <c r="K234" i="26" s="1"/>
  <c r="J234" i="26" a="1"/>
  <c r="J234" i="26" s="1"/>
  <c r="I234" i="26" a="1"/>
  <c r="I234" i="26" s="1"/>
  <c r="M233" i="26" a="1"/>
  <c r="M233" i="26" s="1"/>
  <c r="L233" i="26" a="1"/>
  <c r="L233" i="26" s="1"/>
  <c r="K233" i="26" a="1"/>
  <c r="K233" i="26" s="1"/>
  <c r="J233" i="26" a="1"/>
  <c r="J233" i="26" s="1"/>
  <c r="I233" i="26" a="1"/>
  <c r="I233" i="26" s="1"/>
  <c r="M232" i="26" a="1"/>
  <c r="M232" i="26" s="1"/>
  <c r="L232" i="26" a="1"/>
  <c r="L232" i="26" s="1"/>
  <c r="K232" i="26" a="1"/>
  <c r="K232" i="26" s="1"/>
  <c r="J232" i="26" a="1"/>
  <c r="J232" i="26" s="1"/>
  <c r="I232" i="26" a="1"/>
  <c r="I232" i="26" s="1"/>
  <c r="M231" i="26" a="1"/>
  <c r="M231" i="26" s="1"/>
  <c r="L231" i="26" a="1"/>
  <c r="L231" i="26" s="1"/>
  <c r="K231" i="26" a="1"/>
  <c r="K231" i="26" s="1"/>
  <c r="J231" i="26" a="1"/>
  <c r="J231" i="26" s="1"/>
  <c r="I231" i="26" a="1"/>
  <c r="I231" i="26" s="1"/>
  <c r="M230" i="26" a="1"/>
  <c r="M230" i="26" s="1"/>
  <c r="L230" i="26" a="1"/>
  <c r="L230" i="26" s="1"/>
  <c r="K230" i="26" a="1"/>
  <c r="K230" i="26" s="1"/>
  <c r="J230" i="26" a="1"/>
  <c r="J230" i="26" s="1"/>
  <c r="I230" i="26" a="1"/>
  <c r="I230" i="26" s="1"/>
  <c r="M229" i="26" a="1"/>
  <c r="M229" i="26" s="1"/>
  <c r="L229" i="26" a="1"/>
  <c r="L229" i="26" s="1"/>
  <c r="K229" i="26" a="1"/>
  <c r="K229" i="26" s="1"/>
  <c r="J229" i="26" a="1"/>
  <c r="J229" i="26" s="1"/>
  <c r="I229" i="26" a="1"/>
  <c r="I229" i="26" s="1"/>
  <c r="M228" i="26" a="1"/>
  <c r="M228" i="26" s="1"/>
  <c r="L228" i="26" a="1"/>
  <c r="L228" i="26" s="1"/>
  <c r="K228" i="26" a="1"/>
  <c r="K228" i="26" s="1"/>
  <c r="J228" i="26" a="1"/>
  <c r="J228" i="26" s="1"/>
  <c r="I228" i="26" a="1"/>
  <c r="I228" i="26" s="1"/>
  <c r="M227" i="26" a="1"/>
  <c r="M227" i="26" s="1"/>
  <c r="L227" i="26" a="1"/>
  <c r="L227" i="26" s="1"/>
  <c r="K227" i="26" a="1"/>
  <c r="K227" i="26" s="1"/>
  <c r="J227" i="26" a="1"/>
  <c r="J227" i="26" s="1"/>
  <c r="I227" i="26" a="1"/>
  <c r="I227" i="26" s="1"/>
  <c r="M226" i="26" a="1"/>
  <c r="M226" i="26" s="1"/>
  <c r="L226" i="26" a="1"/>
  <c r="L226" i="26" s="1"/>
  <c r="K226" i="26" a="1"/>
  <c r="K226" i="26" s="1"/>
  <c r="J226" i="26" a="1"/>
  <c r="J226" i="26" s="1"/>
  <c r="I226" i="26" a="1"/>
  <c r="I226" i="26" s="1"/>
  <c r="M225" i="26" a="1"/>
  <c r="M225" i="26" s="1"/>
  <c r="L225" i="26" a="1"/>
  <c r="L225" i="26" s="1"/>
  <c r="K225" i="26" a="1"/>
  <c r="K225" i="26" s="1"/>
  <c r="J225" i="26" a="1"/>
  <c r="J225" i="26" s="1"/>
  <c r="I225" i="26" a="1"/>
  <c r="I225" i="26" s="1"/>
  <c r="M224" i="26" a="1"/>
  <c r="M224" i="26" s="1"/>
  <c r="L224" i="26" a="1"/>
  <c r="L224" i="26" s="1"/>
  <c r="K224" i="26" a="1"/>
  <c r="K224" i="26" s="1"/>
  <c r="J224" i="26" a="1"/>
  <c r="J224" i="26" s="1"/>
  <c r="I224" i="26" a="1"/>
  <c r="I224" i="26" s="1"/>
  <c r="M223" i="26" a="1"/>
  <c r="M223" i="26" s="1"/>
  <c r="L223" i="26" a="1"/>
  <c r="L223" i="26" s="1"/>
  <c r="K223" i="26" a="1"/>
  <c r="K223" i="26" s="1"/>
  <c r="J223" i="26" a="1"/>
  <c r="J223" i="26" s="1"/>
  <c r="I223" i="26" a="1"/>
  <c r="I223" i="26" s="1"/>
  <c r="M222" i="26" a="1"/>
  <c r="M222" i="26" s="1"/>
  <c r="L222" i="26" a="1"/>
  <c r="L222" i="26" s="1"/>
  <c r="K222" i="26"/>
  <c r="K222" i="26" a="1"/>
  <c r="J222" i="26" a="1"/>
  <c r="J222" i="26" s="1"/>
  <c r="I222" i="26" a="1"/>
  <c r="I222" i="26" s="1"/>
  <c r="M221" i="26" a="1"/>
  <c r="M221" i="26" s="1"/>
  <c r="L221" i="26" a="1"/>
  <c r="L221" i="26" s="1"/>
  <c r="K221" i="26" a="1"/>
  <c r="K221" i="26" s="1"/>
  <c r="J221" i="26" a="1"/>
  <c r="J221" i="26" s="1"/>
  <c r="I221" i="26" a="1"/>
  <c r="I221" i="26" s="1"/>
  <c r="M220" i="26" a="1"/>
  <c r="M220" i="26" s="1"/>
  <c r="L220" i="26" a="1"/>
  <c r="L220" i="26" s="1"/>
  <c r="K220" i="26" a="1"/>
  <c r="K220" i="26" s="1"/>
  <c r="J220" i="26" a="1"/>
  <c r="J220" i="26" s="1"/>
  <c r="I220" i="26" a="1"/>
  <c r="I220" i="26" s="1"/>
  <c r="M219" i="26" a="1"/>
  <c r="M219" i="26" s="1"/>
  <c r="L219" i="26" a="1"/>
  <c r="L219" i="26" s="1"/>
  <c r="K219" i="26" a="1"/>
  <c r="K219" i="26" s="1"/>
  <c r="J219" i="26" a="1"/>
  <c r="J219" i="26" s="1"/>
  <c r="I219" i="26" a="1"/>
  <c r="I219" i="26" s="1"/>
  <c r="M218" i="26" a="1"/>
  <c r="M218" i="26" s="1"/>
  <c r="L218" i="26" a="1"/>
  <c r="L218" i="26" s="1"/>
  <c r="K218" i="26" a="1"/>
  <c r="K218" i="26" s="1"/>
  <c r="J218" i="26" a="1"/>
  <c r="J218" i="26" s="1"/>
  <c r="I218" i="26" a="1"/>
  <c r="I218" i="26" s="1"/>
  <c r="M217" i="26" a="1"/>
  <c r="M217" i="26" s="1"/>
  <c r="L217" i="26" a="1"/>
  <c r="L217" i="26" s="1"/>
  <c r="K217" i="26" a="1"/>
  <c r="K217" i="26" s="1"/>
  <c r="J217" i="26" a="1"/>
  <c r="J217" i="26" s="1"/>
  <c r="I217" i="26" a="1"/>
  <c r="I217" i="26" s="1"/>
  <c r="M216" i="26" a="1"/>
  <c r="M216" i="26" s="1"/>
  <c r="L216" i="26" a="1"/>
  <c r="L216" i="26" s="1"/>
  <c r="K216" i="26" a="1"/>
  <c r="K216" i="26" s="1"/>
  <c r="J216" i="26" a="1"/>
  <c r="J216" i="26" s="1"/>
  <c r="I216" i="26" a="1"/>
  <c r="I216" i="26" s="1"/>
  <c r="M215" i="26" a="1"/>
  <c r="M215" i="26" s="1"/>
  <c r="L215" i="26" a="1"/>
  <c r="L215" i="26" s="1"/>
  <c r="K215" i="26" a="1"/>
  <c r="K215" i="26" s="1"/>
  <c r="J215" i="26" a="1"/>
  <c r="J215" i="26" s="1"/>
  <c r="I215" i="26" a="1"/>
  <c r="I215" i="26" s="1"/>
  <c r="M214" i="26" a="1"/>
  <c r="M214" i="26" s="1"/>
  <c r="L214" i="26" a="1"/>
  <c r="L214" i="26" s="1"/>
  <c r="K214" i="26" a="1"/>
  <c r="K214" i="26" s="1"/>
  <c r="J214" i="26" a="1"/>
  <c r="J214" i="26" s="1"/>
  <c r="I214" i="26" a="1"/>
  <c r="I214" i="26" s="1"/>
  <c r="M213" i="26" a="1"/>
  <c r="M213" i="26" s="1"/>
  <c r="L213" i="26" a="1"/>
  <c r="L213" i="26" s="1"/>
  <c r="K213" i="26"/>
  <c r="K213" i="26" a="1"/>
  <c r="J213" i="26" a="1"/>
  <c r="J213" i="26" s="1"/>
  <c r="I213" i="26" a="1"/>
  <c r="I213" i="26" s="1"/>
  <c r="M212" i="26" a="1"/>
  <c r="M212" i="26" s="1"/>
  <c r="L212" i="26"/>
  <c r="L212" i="26" a="1"/>
  <c r="K212" i="26" a="1"/>
  <c r="K212" i="26" s="1"/>
  <c r="J212" i="26" a="1"/>
  <c r="J212" i="26" s="1"/>
  <c r="I212" i="26" a="1"/>
  <c r="I212" i="26" s="1"/>
  <c r="M211" i="26" a="1"/>
  <c r="M211" i="26" s="1"/>
  <c r="L211" i="26" a="1"/>
  <c r="L211" i="26" s="1"/>
  <c r="K211" i="26"/>
  <c r="K211" i="26" a="1"/>
  <c r="J211" i="26" a="1"/>
  <c r="J211" i="26" s="1"/>
  <c r="I211" i="26" a="1"/>
  <c r="I211" i="26" s="1"/>
  <c r="M210" i="26" a="1"/>
  <c r="M210" i="26" s="1"/>
  <c r="L210" i="26" a="1"/>
  <c r="L210" i="26" s="1"/>
  <c r="K210" i="26" a="1"/>
  <c r="K210" i="26" s="1"/>
  <c r="J210" i="26" a="1"/>
  <c r="J210" i="26" s="1"/>
  <c r="I210" i="26" a="1"/>
  <c r="I210" i="26" s="1"/>
  <c r="M209" i="26" a="1"/>
  <c r="M209" i="26" s="1"/>
  <c r="L209" i="26" a="1"/>
  <c r="L209" i="26" s="1"/>
  <c r="K209" i="26" a="1"/>
  <c r="K209" i="26" s="1"/>
  <c r="J209" i="26" a="1"/>
  <c r="J209" i="26" s="1"/>
  <c r="I209" i="26" a="1"/>
  <c r="I209" i="26" s="1"/>
  <c r="M208" i="26" a="1"/>
  <c r="M208" i="26" s="1"/>
  <c r="L208" i="26" a="1"/>
  <c r="L208" i="26" s="1"/>
  <c r="K208" i="26" a="1"/>
  <c r="K208" i="26" s="1"/>
  <c r="J208" i="26" a="1"/>
  <c r="J208" i="26" s="1"/>
  <c r="I208" i="26" a="1"/>
  <c r="I208" i="26" s="1"/>
  <c r="M207" i="26" a="1"/>
  <c r="M207" i="26" s="1"/>
  <c r="L207" i="26" a="1"/>
  <c r="L207" i="26" s="1"/>
  <c r="K207" i="26" a="1"/>
  <c r="K207" i="26" s="1"/>
  <c r="J207" i="26" a="1"/>
  <c r="J207" i="26" s="1"/>
  <c r="I207" i="26" a="1"/>
  <c r="I207" i="26" s="1"/>
  <c r="M206" i="26" a="1"/>
  <c r="M206" i="26" s="1"/>
  <c r="L206" i="26" a="1"/>
  <c r="L206" i="26" s="1"/>
  <c r="K206" i="26" a="1"/>
  <c r="K206" i="26" s="1"/>
  <c r="J206" i="26" a="1"/>
  <c r="J206" i="26" s="1"/>
  <c r="I206" i="26" a="1"/>
  <c r="I206" i="26" s="1"/>
  <c r="K89" i="26"/>
  <c r="J89" i="26"/>
  <c r="K88" i="26"/>
  <c r="J88" i="26"/>
  <c r="K87" i="26"/>
  <c r="J87" i="26"/>
  <c r="L86" i="26"/>
  <c r="K86" i="26"/>
  <c r="J86" i="26"/>
  <c r="K85" i="26"/>
  <c r="J85" i="26"/>
  <c r="L84" i="26"/>
  <c r="K84" i="26"/>
  <c r="J84" i="26"/>
  <c r="E84" i="26" a="1"/>
  <c r="E84" i="26" s="1"/>
  <c r="G84" i="26" s="1"/>
  <c r="H84" i="26" s="1"/>
  <c r="BV10" i="26" s="1"/>
  <c r="K83" i="26"/>
  <c r="J83" i="26"/>
  <c r="E83" i="26" a="1"/>
  <c r="E83" i="26" s="1"/>
  <c r="G83" i="26" s="1"/>
  <c r="H83" i="26" s="1"/>
  <c r="BU10" i="26" s="1"/>
  <c r="L82" i="26"/>
  <c r="K82" i="26"/>
  <c r="J82" i="26"/>
  <c r="E82" i="26" s="1" a="1"/>
  <c r="E82" i="26" s="1"/>
  <c r="G82" i="26" s="1"/>
  <c r="H82" i="26" s="1"/>
  <c r="BT10" i="26" s="1"/>
  <c r="K81" i="26"/>
  <c r="J81" i="26"/>
  <c r="L80" i="26"/>
  <c r="K80" i="26"/>
  <c r="J80" i="26"/>
  <c r="K79" i="26"/>
  <c r="J79" i="26"/>
  <c r="K78" i="26"/>
  <c r="J78" i="26"/>
  <c r="L77" i="26"/>
  <c r="K77" i="26"/>
  <c r="J77" i="26"/>
  <c r="E77" i="26" s="1" a="1"/>
  <c r="E77" i="26" s="1"/>
  <c r="G77" i="26" s="1"/>
  <c r="H77" i="26" s="1"/>
  <c r="BO10" i="26" s="1"/>
  <c r="L76" i="26"/>
  <c r="E76" i="26" s="1" a="1"/>
  <c r="E76" i="26" s="1"/>
  <c r="G76" i="26" s="1"/>
  <c r="H76" i="26" s="1"/>
  <c r="BN10" i="26" s="1"/>
  <c r="K76" i="26"/>
  <c r="J76" i="26"/>
  <c r="K75" i="26"/>
  <c r="J75" i="26"/>
  <c r="K74" i="26"/>
  <c r="J74" i="26"/>
  <c r="L73" i="26"/>
  <c r="K73" i="26"/>
  <c r="J73" i="26"/>
  <c r="L72" i="26"/>
  <c r="K72" i="26"/>
  <c r="J72" i="26"/>
  <c r="K71" i="26"/>
  <c r="J71" i="26"/>
  <c r="E71" i="26" s="1" a="1"/>
  <c r="E71" i="26" s="1"/>
  <c r="G71" i="26" s="1"/>
  <c r="H71" i="26" s="1"/>
  <c r="BI10" i="26" s="1"/>
  <c r="K70" i="26"/>
  <c r="J70" i="26"/>
  <c r="L69" i="26"/>
  <c r="K69" i="26"/>
  <c r="J69" i="26"/>
  <c r="L68" i="26"/>
  <c r="K68" i="26"/>
  <c r="J68" i="26"/>
  <c r="E68" i="26" s="1" a="1"/>
  <c r="E68" i="26" s="1"/>
  <c r="G68" i="26" s="1"/>
  <c r="H68" i="26" s="1"/>
  <c r="BF10" i="26" s="1"/>
  <c r="K67" i="26"/>
  <c r="J67" i="26"/>
  <c r="K66" i="26"/>
  <c r="J66" i="26"/>
  <c r="L65" i="26"/>
  <c r="K65" i="26"/>
  <c r="J65" i="26"/>
  <c r="L64" i="26"/>
  <c r="K64" i="26"/>
  <c r="J64" i="26"/>
  <c r="L63" i="26"/>
  <c r="K63" i="26"/>
  <c r="J63" i="26"/>
  <c r="L62" i="26"/>
  <c r="K62" i="26"/>
  <c r="J62" i="26"/>
  <c r="L61" i="26"/>
  <c r="K61" i="26"/>
  <c r="J61" i="26"/>
  <c r="L60" i="26"/>
  <c r="K60" i="26"/>
  <c r="J60" i="26"/>
  <c r="L59" i="26"/>
  <c r="K59" i="26"/>
  <c r="J59" i="26"/>
  <c r="L58" i="26"/>
  <c r="K58" i="26"/>
  <c r="J58" i="26"/>
  <c r="L57" i="26"/>
  <c r="K57" i="26"/>
  <c r="J57" i="26"/>
  <c r="L56" i="26"/>
  <c r="K56" i="26"/>
  <c r="J56" i="26"/>
  <c r="L55" i="26"/>
  <c r="K55" i="26"/>
  <c r="J55" i="26"/>
  <c r="L54" i="26"/>
  <c r="K54" i="26"/>
  <c r="J54" i="26"/>
  <c r="L53" i="26"/>
  <c r="K53" i="26"/>
  <c r="J53" i="26"/>
  <c r="L52" i="26"/>
  <c r="K52" i="26"/>
  <c r="J52" i="26"/>
  <c r="K51" i="26"/>
  <c r="J51" i="26"/>
  <c r="E51" i="26" s="1" a="1"/>
  <c r="E51" i="26" s="1"/>
  <c r="G51" i="26" s="1"/>
  <c r="H51" i="26" s="1"/>
  <c r="AO10" i="26" s="1"/>
  <c r="K50" i="26"/>
  <c r="J50" i="26"/>
  <c r="L49" i="26"/>
  <c r="K49" i="26"/>
  <c r="J49" i="26"/>
  <c r="L48" i="26"/>
  <c r="K48" i="26"/>
  <c r="J48" i="26"/>
  <c r="L47" i="26"/>
  <c r="E47" i="26" s="1" a="1"/>
  <c r="E47" i="26" s="1"/>
  <c r="G47" i="26" s="1"/>
  <c r="H47" i="26" s="1"/>
  <c r="AK10" i="26" s="1"/>
  <c r="K47" i="26"/>
  <c r="J47" i="26"/>
  <c r="L46" i="26"/>
  <c r="K46" i="26"/>
  <c r="J46" i="26"/>
  <c r="L45" i="26"/>
  <c r="K45" i="26"/>
  <c r="J45" i="26"/>
  <c r="L44" i="26"/>
  <c r="K44" i="26"/>
  <c r="J44" i="26"/>
  <c r="L43" i="26"/>
  <c r="K43" i="26"/>
  <c r="J43" i="26"/>
  <c r="L42" i="26"/>
  <c r="K42" i="26"/>
  <c r="J42" i="26"/>
  <c r="L41" i="26"/>
  <c r="K41" i="26"/>
  <c r="J41" i="26"/>
  <c r="L40" i="26"/>
  <c r="K40" i="26"/>
  <c r="J40" i="26"/>
  <c r="L39" i="26"/>
  <c r="K39" i="26"/>
  <c r="J39" i="26"/>
  <c r="L38" i="26"/>
  <c r="K38" i="26"/>
  <c r="J38" i="26"/>
  <c r="L37" i="26"/>
  <c r="K37" i="26"/>
  <c r="J37" i="26"/>
  <c r="L36" i="26"/>
  <c r="K36" i="26"/>
  <c r="J36" i="26"/>
  <c r="L35" i="26"/>
  <c r="K35" i="26"/>
  <c r="J35" i="26"/>
  <c r="L34" i="26"/>
  <c r="K34" i="26"/>
  <c r="J34" i="26"/>
  <c r="L33" i="26"/>
  <c r="K33" i="26"/>
  <c r="J33" i="26"/>
  <c r="L32" i="26"/>
  <c r="K32" i="26"/>
  <c r="J32" i="26"/>
  <c r="L31" i="26"/>
  <c r="K31" i="26"/>
  <c r="J31" i="26"/>
  <c r="L30" i="26"/>
  <c r="E30" i="26" s="1" a="1"/>
  <c r="E30" i="26" s="1"/>
  <c r="G30" i="26" s="1"/>
  <c r="H30" i="26" s="1"/>
  <c r="T10" i="26" s="1"/>
  <c r="K30" i="26"/>
  <c r="J30" i="26"/>
  <c r="L29" i="26"/>
  <c r="K29" i="26"/>
  <c r="J29" i="26"/>
  <c r="L28" i="26"/>
  <c r="K28" i="26"/>
  <c r="J28" i="26"/>
  <c r="L27" i="26"/>
  <c r="K27" i="26"/>
  <c r="J27" i="26"/>
  <c r="L26" i="26"/>
  <c r="K26" i="26"/>
  <c r="J26" i="26"/>
  <c r="L25" i="26"/>
  <c r="K25" i="26"/>
  <c r="J25" i="26"/>
  <c r="L24" i="26"/>
  <c r="K24" i="26"/>
  <c r="J24" i="26"/>
  <c r="L23" i="26"/>
  <c r="K23" i="26"/>
  <c r="J23" i="26"/>
  <c r="E23" i="26" s="1" a="1"/>
  <c r="E23" i="26" s="1"/>
  <c r="G23" i="26" s="1"/>
  <c r="H23" i="26" s="1"/>
  <c r="M10" i="26" s="1"/>
  <c r="L22" i="26"/>
  <c r="K22" i="26"/>
  <c r="J22" i="26"/>
  <c r="L21" i="26"/>
  <c r="K21" i="26"/>
  <c r="J21" i="26"/>
  <c r="L20" i="26"/>
  <c r="K20" i="26"/>
  <c r="J20" i="26"/>
  <c r="L19" i="26"/>
  <c r="K19" i="26"/>
  <c r="J19" i="26"/>
  <c r="L18" i="26"/>
  <c r="K18" i="26"/>
  <c r="J18" i="26"/>
  <c r="L17" i="26"/>
  <c r="K17" i="26"/>
  <c r="J17" i="26"/>
  <c r="L16" i="26"/>
  <c r="K16" i="26"/>
  <c r="J16" i="26"/>
  <c r="L15" i="26"/>
  <c r="K15" i="26"/>
  <c r="J15" i="26"/>
  <c r="E15" i="26" s="1" a="1"/>
  <c r="E15" i="26" s="1"/>
  <c r="G15" i="26" s="1"/>
  <c r="H15" i="26" s="1"/>
  <c r="E10" i="26" s="1"/>
  <c r="L14" i="26"/>
  <c r="E14" i="26" s="1" a="1"/>
  <c r="E14" i="26" s="1"/>
  <c r="G14" i="26" s="1"/>
  <c r="K14" i="26"/>
  <c r="J14" i="26"/>
  <c r="E7" i="43" l="1" a="1"/>
  <c r="E7" i="43" s="1"/>
  <c r="B5" i="41" a="1"/>
  <c r="B5" i="41" s="1"/>
  <c r="C10" i="41" s="1"/>
  <c r="C7" i="42" a="1"/>
  <c r="C7" i="42" s="1"/>
  <c r="E7" i="42" a="1"/>
  <c r="E7" i="42" s="1"/>
  <c r="C5" i="42" a="1"/>
  <c r="C5" i="42" s="1"/>
  <c r="D6" i="42" a="1"/>
  <c r="D6" i="42" s="1"/>
  <c r="F7" i="42" a="1"/>
  <c r="F7" i="42" s="1"/>
  <c r="C6" i="42" a="1"/>
  <c r="C6" i="42" s="1"/>
  <c r="B6" i="42" a="1"/>
  <c r="B6" i="42" s="1"/>
  <c r="B7" i="42" a="1"/>
  <c r="B7" i="42" s="1"/>
  <c r="E6" i="42" a="1"/>
  <c r="E6" i="42" s="1"/>
  <c r="F5" i="42" a="1"/>
  <c r="F5" i="42" s="1"/>
  <c r="C7" i="36" a="1"/>
  <c r="C7" i="36" s="1"/>
  <c r="D7" i="36" a="1"/>
  <c r="D7" i="36" s="1"/>
  <c r="B7" i="36" a="1"/>
  <c r="B7" i="36" s="1"/>
  <c r="F7" i="36" a="1"/>
  <c r="F7" i="36" s="1"/>
  <c r="E24" i="26" a="1"/>
  <c r="E24" i="26" s="1"/>
  <c r="G24" i="26" s="1"/>
  <c r="H24" i="26" s="1"/>
  <c r="N10" i="26" s="1"/>
  <c r="E22" i="26" a="1"/>
  <c r="E22" i="26" s="1"/>
  <c r="G22" i="26" s="1"/>
  <c r="H22" i="26" s="1"/>
  <c r="L10" i="26" s="1"/>
  <c r="E52" i="26" a="1"/>
  <c r="E52" i="26" s="1"/>
  <c r="G52" i="26" s="1"/>
  <c r="E31" i="26" a="1"/>
  <c r="E31" i="26" s="1"/>
  <c r="G31" i="26" s="1"/>
  <c r="H31" i="26" s="1"/>
  <c r="U10" i="26" s="1"/>
  <c r="E67" i="26" a="1"/>
  <c r="E67" i="26" s="1"/>
  <c r="G67" i="26" s="1"/>
  <c r="H67" i="26" s="1"/>
  <c r="BE10" i="26" s="1"/>
  <c r="E70" i="26" a="1"/>
  <c r="E70" i="26" s="1"/>
  <c r="G70" i="26" s="1"/>
  <c r="H70" i="26" s="1"/>
  <c r="BH10" i="26" s="1"/>
  <c r="E75" i="26" a="1"/>
  <c r="E75" i="26" s="1"/>
  <c r="G75" i="26" s="1"/>
  <c r="H75" i="26" s="1"/>
  <c r="BM10" i="26" s="1"/>
  <c r="E33" i="26" a="1"/>
  <c r="E33" i="26" s="1"/>
  <c r="G33" i="26" s="1"/>
  <c r="H33" i="26" s="1"/>
  <c r="W10" i="26" s="1"/>
  <c r="E16" i="26" a="1"/>
  <c r="E16" i="26" s="1"/>
  <c r="G16" i="26" s="1"/>
  <c r="H16" i="26" s="1"/>
  <c r="F10" i="26" s="1"/>
  <c r="E26" i="26" a="1"/>
  <c r="E26" i="26" s="1"/>
  <c r="G26" i="26" s="1"/>
  <c r="H26" i="26" s="1"/>
  <c r="P10" i="26" s="1"/>
  <c r="E43" i="26" a="1"/>
  <c r="E43" i="26" s="1"/>
  <c r="G43" i="26" s="1"/>
  <c r="H43" i="26" s="1"/>
  <c r="AG10" i="26" s="1"/>
  <c r="E46" i="26" a="1"/>
  <c r="E46" i="26" s="1"/>
  <c r="G46" i="26" s="1"/>
  <c r="H46" i="26" s="1"/>
  <c r="AJ10" i="26" s="1"/>
  <c r="E89" i="26" a="1"/>
  <c r="E89" i="26" s="1"/>
  <c r="G89" i="26" s="1"/>
  <c r="H89" i="26" s="1"/>
  <c r="CA10" i="26" s="1"/>
  <c r="E54" i="26" a="1"/>
  <c r="E54" i="26" s="1"/>
  <c r="G54" i="26" s="1"/>
  <c r="H54" i="26" s="1"/>
  <c r="AR10" i="26" s="1"/>
  <c r="E55" i="26" a="1"/>
  <c r="E55" i="26" s="1"/>
  <c r="G55" i="26" s="1"/>
  <c r="H55" i="26" s="1"/>
  <c r="AS10" i="26" s="1"/>
  <c r="E58" i="26" a="1"/>
  <c r="E58" i="26" s="1"/>
  <c r="G58" i="26" s="1"/>
  <c r="H58" i="26" s="1"/>
  <c r="AV10" i="26" s="1"/>
  <c r="E80" i="26" a="1"/>
  <c r="E80" i="26" s="1"/>
  <c r="G80" i="26" s="1"/>
  <c r="H80" i="26" s="1"/>
  <c r="BR10" i="26" s="1"/>
  <c r="E212" i="26" a="1"/>
  <c r="E212" i="26" s="1"/>
  <c r="G212" i="26" s="1"/>
  <c r="H212" i="26" s="1"/>
  <c r="E20" i="26" a="1"/>
  <c r="E20" i="26" s="1"/>
  <c r="G20" i="26" s="1"/>
  <c r="H20" i="26" s="1"/>
  <c r="J10" i="26" s="1"/>
  <c r="E231" i="26" a="1"/>
  <c r="E231" i="26" s="1"/>
  <c r="G231" i="26" s="1"/>
  <c r="H231" i="26" s="1"/>
  <c r="E27" i="26" a="1"/>
  <c r="E27" i="26" s="1"/>
  <c r="G27" i="26" s="1"/>
  <c r="H27" i="26" s="1"/>
  <c r="Q10" i="26" s="1"/>
  <c r="E42" i="26" a="1"/>
  <c r="E42" i="26" s="1"/>
  <c r="G42" i="26" s="1"/>
  <c r="H42" i="26" s="1"/>
  <c r="AF10" i="26" s="1"/>
  <c r="E78" i="26" a="1"/>
  <c r="E78" i="26" s="1"/>
  <c r="G78" i="26" s="1"/>
  <c r="H78" i="26" s="1"/>
  <c r="BP10" i="26" s="1"/>
  <c r="E18" i="26" a="1"/>
  <c r="E18" i="26" s="1"/>
  <c r="G18" i="26" s="1"/>
  <c r="H18" i="26" s="1"/>
  <c r="H10" i="26" s="1"/>
  <c r="E35" i="26" a="1"/>
  <c r="E35" i="26" s="1"/>
  <c r="G35" i="26" s="1"/>
  <c r="H35" i="26" s="1"/>
  <c r="Y10" i="26" s="1"/>
  <c r="E36" i="26" a="1"/>
  <c r="E36" i="26" s="1"/>
  <c r="G36" i="26" s="1"/>
  <c r="H36" i="26" s="1"/>
  <c r="Z10" i="26" s="1"/>
  <c r="E39" i="26" a="1"/>
  <c r="E39" i="26" s="1"/>
  <c r="G39" i="26" s="1"/>
  <c r="H39" i="26" s="1"/>
  <c r="AC10" i="26" s="1"/>
  <c r="E50" i="26" a="1"/>
  <c r="E50" i="26" s="1"/>
  <c r="G50" i="26" s="1"/>
  <c r="H50" i="26" s="1"/>
  <c r="AN10" i="26" s="1"/>
  <c r="E85" i="26" a="1"/>
  <c r="E85" i="26" s="1"/>
  <c r="G85" i="26" s="1"/>
  <c r="H85" i="26" s="1"/>
  <c r="BW10" i="26" s="1"/>
  <c r="E33" i="27" a="1"/>
  <c r="E33" i="27" s="1"/>
  <c r="G33" i="27" s="1"/>
  <c r="H33" i="27" s="1"/>
  <c r="W10" i="27" s="1"/>
  <c r="E37" i="27" a="1"/>
  <c r="E37" i="27" s="1"/>
  <c r="G37" i="27" s="1"/>
  <c r="H37" i="27" s="1"/>
  <c r="AA10" i="27" s="1"/>
  <c r="E51" i="27" a="1"/>
  <c r="E51" i="27" s="1"/>
  <c r="G51" i="27" s="1"/>
  <c r="H51" i="27" s="1"/>
  <c r="AO10" i="27" s="1"/>
  <c r="E56" i="27" a="1"/>
  <c r="E56" i="27" s="1"/>
  <c r="G56" i="27" s="1"/>
  <c r="H56" i="27" s="1"/>
  <c r="AT10" i="27" s="1"/>
  <c r="E58" i="27" a="1"/>
  <c r="E58" i="27" s="1"/>
  <c r="G58" i="27" s="1"/>
  <c r="H58" i="27" s="1"/>
  <c r="AV10" i="27" s="1"/>
  <c r="E64" i="27" a="1"/>
  <c r="E64" i="27" s="1"/>
  <c r="G64" i="27" s="1"/>
  <c r="H64" i="27" s="1"/>
  <c r="BB10" i="27" s="1"/>
  <c r="E79" i="27" a="1"/>
  <c r="E79" i="27" s="1"/>
  <c r="G79" i="27" s="1"/>
  <c r="H79" i="27" s="1"/>
  <c r="BQ10" i="27" s="1"/>
  <c r="E84" i="27" a="1"/>
  <c r="E84" i="27" s="1"/>
  <c r="G84" i="27" s="1"/>
  <c r="H84" i="27" s="1"/>
  <c r="BV10" i="27" s="1"/>
  <c r="E20" i="27" a="1"/>
  <c r="E20" i="27" s="1"/>
  <c r="G20" i="27" s="1"/>
  <c r="H20" i="27" s="1"/>
  <c r="J10" i="27" s="1"/>
  <c r="E41" i="27" a="1"/>
  <c r="E41" i="27" s="1"/>
  <c r="G41" i="27" s="1"/>
  <c r="H41" i="27" s="1"/>
  <c r="AE10" i="27" s="1"/>
  <c r="F7" i="43" a="1"/>
  <c r="F7" i="43" s="1"/>
  <c r="D7" i="43" a="1"/>
  <c r="D7" i="43" s="1"/>
  <c r="B7" i="43" a="1"/>
  <c r="B7" i="43" s="1"/>
  <c r="B5" i="42" a="1"/>
  <c r="B5" i="42" s="1"/>
  <c r="C10" i="42" s="1"/>
  <c r="D5" i="42" a="1"/>
  <c r="D5" i="42" s="1"/>
  <c r="C6" i="41" a="1"/>
  <c r="C6" i="41" s="1"/>
  <c r="E6" i="41" a="1"/>
  <c r="E6" i="41" s="1"/>
  <c r="F6" i="41" a="1"/>
  <c r="F6" i="41" s="1"/>
  <c r="B6" i="41" a="1"/>
  <c r="B6" i="41" s="1"/>
  <c r="D7" i="34" a="1"/>
  <c r="D7" i="34" s="1"/>
  <c r="E7" i="34" a="1"/>
  <c r="E7" i="34" s="1"/>
  <c r="B7" i="34" a="1"/>
  <c r="B7" i="34" s="1"/>
  <c r="F7" i="34" a="1"/>
  <c r="F7" i="34" s="1"/>
  <c r="C7" i="34" a="1"/>
  <c r="C7" i="34" s="1"/>
  <c r="E226" i="26" a="1"/>
  <c r="E226" i="26" s="1"/>
  <c r="G226" i="26" s="1"/>
  <c r="H226" i="26" s="1"/>
  <c r="E237" i="26" a="1"/>
  <c r="E237" i="26" s="1"/>
  <c r="G237" i="26" s="1"/>
  <c r="H237" i="26" s="1"/>
  <c r="E236" i="26" a="1"/>
  <c r="E236" i="26" s="1"/>
  <c r="G236" i="26" s="1"/>
  <c r="H236" i="26" s="1"/>
  <c r="E222" i="26" a="1"/>
  <c r="E222" i="26" s="1"/>
  <c r="G222" i="26" s="1"/>
  <c r="H222" i="26" s="1"/>
  <c r="E233" i="26" a="1"/>
  <c r="E233" i="26" s="1"/>
  <c r="G233" i="26" s="1"/>
  <c r="H233" i="26" s="1"/>
  <c r="E240" i="26" a="1"/>
  <c r="E240" i="26" s="1"/>
  <c r="G240" i="26" s="1"/>
  <c r="H240" i="26" s="1"/>
  <c r="E19" i="26" a="1"/>
  <c r="E19" i="26" s="1"/>
  <c r="G19" i="26" s="1"/>
  <c r="H19" i="26" s="1"/>
  <c r="I10" i="26" s="1"/>
  <c r="E29" i="26" a="1"/>
  <c r="E29" i="26" s="1"/>
  <c r="G29" i="26" s="1"/>
  <c r="H29" i="26" s="1"/>
  <c r="S10" i="26" s="1"/>
  <c r="E32" i="26" a="1"/>
  <c r="E32" i="26" s="1"/>
  <c r="G32" i="26" s="1"/>
  <c r="H32" i="26" s="1"/>
  <c r="V10" i="26" s="1"/>
  <c r="E38" i="26" a="1"/>
  <c r="E38" i="26" s="1"/>
  <c r="G38" i="26" s="1"/>
  <c r="H38" i="26" s="1"/>
  <c r="AB10" i="26" s="1"/>
  <c r="E45" i="26" a="1"/>
  <c r="E45" i="26" s="1"/>
  <c r="G45" i="26" s="1"/>
  <c r="H45" i="26" s="1"/>
  <c r="AI10" i="26" s="1"/>
  <c r="E48" i="26" a="1"/>
  <c r="E48" i="26" s="1"/>
  <c r="G48" i="26" s="1"/>
  <c r="H48" i="26" s="1"/>
  <c r="AL10" i="26" s="1"/>
  <c r="E53" i="26" a="1"/>
  <c r="E53" i="26" s="1"/>
  <c r="G53" i="26" s="1"/>
  <c r="E57" i="26" a="1"/>
  <c r="E57" i="26" s="1"/>
  <c r="G57" i="26" s="1"/>
  <c r="H57" i="26" s="1"/>
  <c r="AU10" i="26" s="1"/>
  <c r="E62" i="26" a="1"/>
  <c r="E62" i="26" s="1"/>
  <c r="G62" i="26" s="1"/>
  <c r="H62" i="26" s="1"/>
  <c r="AZ10" i="26" s="1"/>
  <c r="E63" i="26" a="1"/>
  <c r="E63" i="26" s="1"/>
  <c r="G63" i="26" s="1"/>
  <c r="H63" i="26" s="1"/>
  <c r="BA10" i="26" s="1"/>
  <c r="E66" i="26" a="1"/>
  <c r="E66" i="26" s="1"/>
  <c r="G66" i="26" s="1"/>
  <c r="H66" i="26" s="1"/>
  <c r="BD10" i="26" s="1"/>
  <c r="E79" i="26" a="1"/>
  <c r="E79" i="26" s="1"/>
  <c r="G79" i="26" s="1"/>
  <c r="H79" i="26" s="1"/>
  <c r="BQ10" i="26" s="1"/>
  <c r="E81" i="26" a="1"/>
  <c r="E81" i="26" s="1"/>
  <c r="G81" i="26" s="1"/>
  <c r="H81" i="26" s="1"/>
  <c r="BS10" i="26" s="1"/>
  <c r="E87" i="26" a="1"/>
  <c r="E87" i="26" s="1"/>
  <c r="G87" i="26" s="1"/>
  <c r="H87" i="26" s="1"/>
  <c r="BY10" i="26" s="1"/>
  <c r="E241" i="26" a="1"/>
  <c r="E241" i="26" s="1"/>
  <c r="G241" i="26" s="1"/>
  <c r="H241" i="26" s="1"/>
  <c r="E21" i="26" a="1"/>
  <c r="E21" i="26" s="1"/>
  <c r="G21" i="26" s="1"/>
  <c r="H21" i="26" s="1"/>
  <c r="K10" i="26" s="1"/>
  <c r="E25" i="26" a="1"/>
  <c r="E25" i="26" s="1"/>
  <c r="G25" i="26" s="1"/>
  <c r="H25" i="26" s="1"/>
  <c r="O10" i="26" s="1"/>
  <c r="E28" i="26" a="1"/>
  <c r="E28" i="26" s="1"/>
  <c r="G28" i="26" s="1"/>
  <c r="H28" i="26" s="1"/>
  <c r="R10" i="26" s="1"/>
  <c r="E34" i="26" a="1"/>
  <c r="E34" i="26" s="1"/>
  <c r="G34" i="26" s="1"/>
  <c r="H34" i="26" s="1"/>
  <c r="X10" i="26" s="1"/>
  <c r="E41" i="26" a="1"/>
  <c r="E41" i="26" s="1"/>
  <c r="G41" i="26" s="1"/>
  <c r="H41" i="26" s="1"/>
  <c r="AE10" i="26" s="1"/>
  <c r="E44" i="26" a="1"/>
  <c r="E44" i="26" s="1"/>
  <c r="G44" i="26" s="1"/>
  <c r="H44" i="26" s="1"/>
  <c r="AH10" i="26" s="1"/>
  <c r="E69" i="26" a="1"/>
  <c r="E69" i="26" s="1"/>
  <c r="G69" i="26" s="1"/>
  <c r="H69" i="26" s="1"/>
  <c r="BG10" i="26" s="1"/>
  <c r="E74" i="26" a="1"/>
  <c r="E74" i="26" s="1"/>
  <c r="G74" i="26" s="1"/>
  <c r="H74" i="26" s="1"/>
  <c r="BL10" i="26" s="1"/>
  <c r="E206" i="26" a="1"/>
  <c r="E206" i="26" s="1"/>
  <c r="G206" i="26" s="1"/>
  <c r="H206" i="26" s="1"/>
  <c r="E215" i="26" a="1"/>
  <c r="E215" i="26" s="1"/>
  <c r="G215" i="26" s="1"/>
  <c r="H215" i="26" s="1"/>
  <c r="E243" i="26" a="1"/>
  <c r="E243" i="26" s="1"/>
  <c r="G243" i="26" s="1"/>
  <c r="H243" i="26" s="1"/>
  <c r="E37" i="26" a="1"/>
  <c r="E37" i="26" s="1"/>
  <c r="G37" i="26" s="1"/>
  <c r="H37" i="26" s="1"/>
  <c r="AA10" i="26" s="1"/>
  <c r="E40" i="26" a="1"/>
  <c r="E40" i="26" s="1"/>
  <c r="G40" i="26" s="1"/>
  <c r="H40" i="26" s="1"/>
  <c r="AD10" i="26" s="1"/>
  <c r="E60" i="26" a="1"/>
  <c r="E60" i="26" s="1"/>
  <c r="G60" i="26" s="1"/>
  <c r="H60" i="26" s="1"/>
  <c r="AX10" i="26" s="1"/>
  <c r="E64" i="26" a="1"/>
  <c r="E64" i="26" s="1"/>
  <c r="G64" i="26" s="1"/>
  <c r="H64" i="26" s="1"/>
  <c r="BB10" i="26" s="1"/>
  <c r="E72" i="26" a="1"/>
  <c r="E72" i="26" s="1"/>
  <c r="G72" i="26" s="1"/>
  <c r="H72" i="26" s="1"/>
  <c r="BJ10" i="26" s="1"/>
  <c r="E73" i="26" a="1"/>
  <c r="E73" i="26" s="1"/>
  <c r="G73" i="26" s="1"/>
  <c r="H73" i="26" s="1"/>
  <c r="BK10" i="26" s="1"/>
  <c r="E88" i="26" a="1"/>
  <c r="E88" i="26" s="1"/>
  <c r="G88" i="26" s="1"/>
  <c r="H88" i="26" s="1"/>
  <c r="BZ10" i="26" s="1"/>
  <c r="E208" i="26" a="1"/>
  <c r="E208" i="26" s="1"/>
  <c r="G208" i="26" s="1"/>
  <c r="H208" i="26" s="1"/>
  <c r="E209" i="26" a="1"/>
  <c r="E209" i="26" s="1"/>
  <c r="G209" i="26" s="1"/>
  <c r="H209" i="26" s="1"/>
  <c r="E210" i="26" a="1"/>
  <c r="E210" i="26" s="1"/>
  <c r="G210" i="26" s="1"/>
  <c r="H210" i="26" s="1"/>
  <c r="E220" i="26" a="1"/>
  <c r="E220" i="26" s="1"/>
  <c r="G220" i="26" s="1"/>
  <c r="H220" i="26" s="1"/>
  <c r="E221" i="26" a="1"/>
  <c r="E221" i="26" s="1"/>
  <c r="G221" i="26" s="1"/>
  <c r="H221" i="26" s="1"/>
  <c r="E223" i="26" a="1"/>
  <c r="E223" i="26" s="1"/>
  <c r="G223" i="26" s="1"/>
  <c r="H223" i="26" s="1"/>
  <c r="E225" i="26" a="1"/>
  <c r="E225" i="26" s="1"/>
  <c r="G225" i="26" s="1"/>
  <c r="H225" i="26" s="1"/>
  <c r="E228" i="26" a="1"/>
  <c r="E228" i="26" s="1"/>
  <c r="G228" i="26" s="1"/>
  <c r="H228" i="26" s="1"/>
  <c r="E229" i="26" a="1"/>
  <c r="E229" i="26" s="1"/>
  <c r="G229" i="26" s="1"/>
  <c r="H229" i="26" s="1"/>
  <c r="E242" i="26" a="1"/>
  <c r="E242" i="26" s="1"/>
  <c r="G242" i="26" s="1"/>
  <c r="H242" i="26" s="1"/>
  <c r="E28" i="27" a="1"/>
  <c r="E28" i="27" s="1"/>
  <c r="G28" i="27" s="1"/>
  <c r="H28" i="27" s="1"/>
  <c r="R10" i="27" s="1"/>
  <c r="E29" i="27" a="1"/>
  <c r="E29" i="27" s="1"/>
  <c r="G29" i="27" s="1"/>
  <c r="H29" i="27" s="1"/>
  <c r="S10" i="27" s="1"/>
  <c r="E32" i="27" a="1"/>
  <c r="E32" i="27" s="1"/>
  <c r="G32" i="27" s="1"/>
  <c r="H32" i="27" s="1"/>
  <c r="V10" i="27" s="1"/>
  <c r="E80" i="27" a="1"/>
  <c r="E80" i="27" s="1"/>
  <c r="G80" i="27" s="1"/>
  <c r="H80" i="27" s="1"/>
  <c r="BR10" i="27" s="1"/>
  <c r="E85" i="27" a="1"/>
  <c r="E85" i="27" s="1"/>
  <c r="G85" i="27" s="1"/>
  <c r="H85" i="27" s="1"/>
  <c r="BW10" i="27" s="1"/>
  <c r="E18" i="27" a="1"/>
  <c r="E18" i="27" s="1"/>
  <c r="G18" i="27" s="1"/>
  <c r="H18" i="27" s="1"/>
  <c r="H10" i="27" s="1"/>
  <c r="E44" i="27" a="1"/>
  <c r="E44" i="27" s="1"/>
  <c r="G44" i="27" s="1"/>
  <c r="H44" i="27" s="1"/>
  <c r="AH10" i="27" s="1"/>
  <c r="E52" i="27" a="1"/>
  <c r="E52" i="27" s="1"/>
  <c r="G52" i="27" s="1"/>
  <c r="E53" i="27" a="1"/>
  <c r="E53" i="27" s="1"/>
  <c r="G53" i="27" s="1"/>
  <c r="H53" i="27" s="1"/>
  <c r="AQ10" i="27" s="1"/>
  <c r="E60" i="27" a="1"/>
  <c r="E60" i="27" s="1"/>
  <c r="G60" i="27" s="1"/>
  <c r="H60" i="27" s="1"/>
  <c r="AX10" i="27" s="1"/>
  <c r="E61" i="27" a="1"/>
  <c r="E61" i="27" s="1"/>
  <c r="G61" i="27" s="1"/>
  <c r="H61" i="27" s="1"/>
  <c r="AY10" i="27" s="1"/>
  <c r="E67" i="27" a="1"/>
  <c r="E67" i="27" s="1"/>
  <c r="G67" i="27" s="1"/>
  <c r="H67" i="27" s="1"/>
  <c r="BE10" i="27" s="1"/>
  <c r="E70" i="27" a="1"/>
  <c r="E70" i="27" s="1"/>
  <c r="G70" i="27" s="1"/>
  <c r="H70" i="27" s="1"/>
  <c r="BH10" i="27" s="1"/>
  <c r="E75" i="27" a="1"/>
  <c r="E75" i="27" s="1"/>
  <c r="G75" i="27" s="1"/>
  <c r="H75" i="27" s="1"/>
  <c r="BM10" i="27" s="1"/>
  <c r="E21" i="27" a="1"/>
  <c r="E21" i="27" s="1"/>
  <c r="G21" i="27" s="1"/>
  <c r="H21" i="27" s="1"/>
  <c r="K10" i="27" s="1"/>
  <c r="E35" i="27" a="1"/>
  <c r="E35" i="27" s="1"/>
  <c r="G35" i="27" s="1"/>
  <c r="H35" i="27" s="1"/>
  <c r="Y10" i="27" s="1"/>
  <c r="E66" i="27" a="1"/>
  <c r="E66" i="27" s="1"/>
  <c r="G66" i="27" s="1"/>
  <c r="H66" i="27" s="1"/>
  <c r="BD10" i="27" s="1"/>
  <c r="E68" i="27" a="1"/>
  <c r="E68" i="27" s="1"/>
  <c r="G68" i="27" s="1"/>
  <c r="H68" i="27" s="1"/>
  <c r="BF10" i="27" s="1"/>
  <c r="E72" i="27" a="1"/>
  <c r="E72" i="27" s="1"/>
  <c r="G72" i="27" s="1"/>
  <c r="H72" i="27" s="1"/>
  <c r="BJ10" i="27" s="1"/>
  <c r="E74" i="27" a="1"/>
  <c r="E74" i="27" s="1"/>
  <c r="G74" i="27" s="1"/>
  <c r="H74" i="27" s="1"/>
  <c r="BL10" i="27" s="1"/>
  <c r="C6" i="43" a="1"/>
  <c r="C6" i="43" s="1"/>
  <c r="B5" i="43" a="1"/>
  <c r="B5" i="43" s="1"/>
  <c r="C10" i="43" s="1"/>
  <c r="E5" i="43" a="1"/>
  <c r="E5" i="43" s="1"/>
  <c r="F6" i="43" a="1"/>
  <c r="F6" i="43" s="1"/>
  <c r="D5" i="43" a="1"/>
  <c r="D5" i="43" s="1"/>
  <c r="E6" i="43" a="1"/>
  <c r="E6" i="43" s="1"/>
  <c r="F5" i="43" a="1"/>
  <c r="F5" i="43" s="1"/>
  <c r="B6" i="43" a="1"/>
  <c r="B6" i="43" s="1"/>
  <c r="C5" i="43" a="1"/>
  <c r="C5" i="43" s="1"/>
  <c r="D6" i="43" a="1"/>
  <c r="D6" i="43" s="1"/>
  <c r="D7" i="41" a="1"/>
  <c r="D7" i="41" s="1"/>
  <c r="F5" i="41" a="1"/>
  <c r="F5" i="41" s="1"/>
  <c r="B7" i="41" a="1"/>
  <c r="B7" i="41" s="1"/>
  <c r="E5" i="41" a="1"/>
  <c r="E5" i="41" s="1"/>
  <c r="E7" i="41" a="1"/>
  <c r="E7" i="41" s="1"/>
  <c r="H53" i="41"/>
  <c r="AQ10" i="41" s="1"/>
  <c r="F7" i="41" a="1"/>
  <c r="F7" i="41" s="1"/>
  <c r="C7" i="41" a="1"/>
  <c r="C7" i="41" s="1"/>
  <c r="C5" i="41" a="1"/>
  <c r="C5" i="41" s="1"/>
  <c r="D5" i="41" a="1"/>
  <c r="D5" i="41" s="1"/>
  <c r="B6" i="36" a="1"/>
  <c r="B6" i="36" s="1"/>
  <c r="C6" i="36" a="1"/>
  <c r="C6" i="36" s="1"/>
  <c r="D5" i="36" a="1"/>
  <c r="D5" i="36" s="1"/>
  <c r="E5" i="36" a="1"/>
  <c r="E5" i="36" s="1"/>
  <c r="F6" i="36" a="1"/>
  <c r="F6" i="36" s="1"/>
  <c r="E6" i="36" a="1"/>
  <c r="E6" i="36" s="1"/>
  <c r="F5" i="36" a="1"/>
  <c r="F5" i="36" s="1"/>
  <c r="B5" i="36" a="1"/>
  <c r="B5" i="36" s="1"/>
  <c r="C10" i="36" s="1"/>
  <c r="C5" i="36" a="1"/>
  <c r="C5" i="36" s="1"/>
  <c r="D6" i="36" a="1"/>
  <c r="D6" i="36" s="1"/>
  <c r="E5" i="34" a="1"/>
  <c r="E5" i="34" s="1"/>
  <c r="F6" i="34" a="1"/>
  <c r="F6" i="34" s="1"/>
  <c r="D5" i="34" a="1"/>
  <c r="D5" i="34" s="1"/>
  <c r="E6" i="34" a="1"/>
  <c r="E6" i="34" s="1"/>
  <c r="F5" i="34" a="1"/>
  <c r="F5" i="34" s="1"/>
  <c r="B6" i="34" a="1"/>
  <c r="B6" i="34" s="1"/>
  <c r="C5" i="34" a="1"/>
  <c r="C5" i="34" s="1"/>
  <c r="D6" i="34" a="1"/>
  <c r="D6" i="34" s="1"/>
  <c r="B5" i="34" a="1"/>
  <c r="B5" i="34" s="1"/>
  <c r="C10" i="34" s="1"/>
  <c r="C6" i="34" a="1"/>
  <c r="C6" i="34" s="1"/>
  <c r="E27" i="27" a="1"/>
  <c r="E27" i="27" s="1"/>
  <c r="G27" i="27" s="1"/>
  <c r="H27" i="27" s="1"/>
  <c r="Q10" i="27" s="1"/>
  <c r="E39" i="27" a="1"/>
  <c r="E39" i="27" s="1"/>
  <c r="G39" i="27" s="1"/>
  <c r="H39" i="27" s="1"/>
  <c r="AC10" i="27" s="1"/>
  <c r="E45" i="27" a="1"/>
  <c r="E45" i="27" s="1"/>
  <c r="G45" i="27" s="1"/>
  <c r="H45" i="27" s="1"/>
  <c r="AI10" i="27" s="1"/>
  <c r="E59" i="27" a="1"/>
  <c r="E59" i="27" s="1"/>
  <c r="G59" i="27" s="1"/>
  <c r="H59" i="27" s="1"/>
  <c r="AW10" i="27" s="1"/>
  <c r="E69" i="27" a="1"/>
  <c r="E69" i="27" s="1"/>
  <c r="G69" i="27" s="1"/>
  <c r="H69" i="27" s="1"/>
  <c r="BG10" i="27" s="1"/>
  <c r="E82" i="27" a="1"/>
  <c r="E82" i="27" s="1"/>
  <c r="G82" i="27" s="1"/>
  <c r="H82" i="27" s="1"/>
  <c r="BT10" i="27" s="1"/>
  <c r="E19" i="27" a="1"/>
  <c r="E19" i="27" s="1"/>
  <c r="G19" i="27" s="1"/>
  <c r="H19" i="27" s="1"/>
  <c r="I10" i="27" s="1"/>
  <c r="E16" i="27" a="1"/>
  <c r="E16" i="27" s="1"/>
  <c r="G16" i="27" s="1"/>
  <c r="H16" i="27" s="1"/>
  <c r="F10" i="27" s="1"/>
  <c r="E17" i="27" a="1"/>
  <c r="E17" i="27" s="1"/>
  <c r="G17" i="27" s="1"/>
  <c r="H17" i="27" s="1"/>
  <c r="G10" i="27" s="1"/>
  <c r="E24" i="27" a="1"/>
  <c r="E24" i="27" s="1"/>
  <c r="G24" i="27" s="1"/>
  <c r="H24" i="27" s="1"/>
  <c r="N10" i="27" s="1"/>
  <c r="E25" i="27" a="1"/>
  <c r="E25" i="27" s="1"/>
  <c r="G25" i="27" s="1"/>
  <c r="H25" i="27" s="1"/>
  <c r="O10" i="27" s="1"/>
  <c r="E36" i="27" a="1"/>
  <c r="E36" i="27" s="1"/>
  <c r="G36" i="27" s="1"/>
  <c r="H36" i="27" s="1"/>
  <c r="Z10" i="27" s="1"/>
  <c r="E42" i="27" a="1"/>
  <c r="E42" i="27" s="1"/>
  <c r="G42" i="27" s="1"/>
  <c r="H42" i="27" s="1"/>
  <c r="AF10" i="27" s="1"/>
  <c r="E43" i="27" a="1"/>
  <c r="E43" i="27" s="1"/>
  <c r="G43" i="27" s="1"/>
  <c r="H43" i="27" s="1"/>
  <c r="AG10" i="27" s="1"/>
  <c r="E48" i="27" a="1"/>
  <c r="E48" i="27" s="1"/>
  <c r="G48" i="27" s="1"/>
  <c r="H48" i="27" s="1"/>
  <c r="AL10" i="27" s="1"/>
  <c r="E54" i="27" a="1"/>
  <c r="E54" i="27" s="1"/>
  <c r="G54" i="27" s="1"/>
  <c r="H54" i="27" s="1"/>
  <c r="AR10" i="27" s="1"/>
  <c r="E57" i="27" a="1"/>
  <c r="E57" i="27" s="1"/>
  <c r="G57" i="27" s="1"/>
  <c r="H57" i="27" s="1"/>
  <c r="AU10" i="27" s="1"/>
  <c r="E62" i="27" a="1"/>
  <c r="E62" i="27" s="1"/>
  <c r="G62" i="27" s="1"/>
  <c r="H62" i="27" s="1"/>
  <c r="AZ10" i="27" s="1"/>
  <c r="E65" i="27" a="1"/>
  <c r="E65" i="27" s="1"/>
  <c r="G65" i="27" s="1"/>
  <c r="H65" i="27" s="1"/>
  <c r="BC10" i="27" s="1"/>
  <c r="E73" i="27" a="1"/>
  <c r="E73" i="27" s="1"/>
  <c r="G73" i="27" s="1"/>
  <c r="H73" i="27" s="1"/>
  <c r="BK10" i="27" s="1"/>
  <c r="E76" i="27" a="1"/>
  <c r="E76" i="27" s="1"/>
  <c r="G76" i="27" s="1"/>
  <c r="H76" i="27" s="1"/>
  <c r="BN10" i="27" s="1"/>
  <c r="E77" i="27" a="1"/>
  <c r="E77" i="27" s="1"/>
  <c r="G77" i="27" s="1"/>
  <c r="H77" i="27" s="1"/>
  <c r="BO10" i="27" s="1"/>
  <c r="E81" i="27" a="1"/>
  <c r="E81" i="27" s="1"/>
  <c r="G81" i="27" s="1"/>
  <c r="H81" i="27" s="1"/>
  <c r="BS10" i="27" s="1"/>
  <c r="E14" i="27" a="1"/>
  <c r="E14" i="27" s="1"/>
  <c r="G14" i="27" s="1"/>
  <c r="E15" i="27" a="1"/>
  <c r="E15" i="27" s="1"/>
  <c r="G15" i="27" s="1"/>
  <c r="H15" i="27" s="1"/>
  <c r="E10" i="27" s="1"/>
  <c r="E22" i="27" a="1"/>
  <c r="E22" i="27" s="1"/>
  <c r="G22" i="27" s="1"/>
  <c r="H22" i="27" s="1"/>
  <c r="L10" i="27" s="1"/>
  <c r="E23" i="27" a="1"/>
  <c r="E23" i="27" s="1"/>
  <c r="G23" i="27" s="1"/>
  <c r="H23" i="27" s="1"/>
  <c r="M10" i="27" s="1"/>
  <c r="E30" i="27" a="1"/>
  <c r="E30" i="27" s="1"/>
  <c r="G30" i="27" s="1"/>
  <c r="H30" i="27" s="1"/>
  <c r="T10" i="27" s="1"/>
  <c r="E31" i="27" a="1"/>
  <c r="E31" i="27" s="1"/>
  <c r="G31" i="27" s="1"/>
  <c r="H31" i="27" s="1"/>
  <c r="U10" i="27" s="1"/>
  <c r="E40" i="27" a="1"/>
  <c r="E40" i="27" s="1"/>
  <c r="G40" i="27" s="1"/>
  <c r="H40" i="27" s="1"/>
  <c r="AD10" i="27" s="1"/>
  <c r="E49" i="27" a="1"/>
  <c r="E49" i="27" s="1"/>
  <c r="G49" i="27" s="1"/>
  <c r="H49" i="27" s="1"/>
  <c r="AM10" i="27" s="1"/>
  <c r="E55" i="27" a="1"/>
  <c r="E55" i="27" s="1"/>
  <c r="G55" i="27" s="1"/>
  <c r="H55" i="27" s="1"/>
  <c r="AS10" i="27" s="1"/>
  <c r="E63" i="27" a="1"/>
  <c r="E63" i="27" s="1"/>
  <c r="G63" i="27" s="1"/>
  <c r="H63" i="27" s="1"/>
  <c r="BA10" i="27" s="1"/>
  <c r="E86" i="27" a="1"/>
  <c r="E86" i="27" s="1"/>
  <c r="G86" i="27" s="1"/>
  <c r="H86" i="27" s="1"/>
  <c r="BX10" i="27" s="1"/>
  <c r="H14" i="27"/>
  <c r="D10" i="27" s="1"/>
  <c r="B6" i="27" a="1"/>
  <c r="B6" i="27" s="1"/>
  <c r="D7" i="27" a="1"/>
  <c r="D7" i="27" s="1"/>
  <c r="H52" i="27"/>
  <c r="AP10" i="27" s="1"/>
  <c r="C7" i="27" a="1"/>
  <c r="C7" i="27" s="1"/>
  <c r="E7" i="27" a="1"/>
  <c r="E7" i="27" s="1"/>
  <c r="H53" i="26"/>
  <c r="AQ10" i="26" s="1"/>
  <c r="H14" i="26"/>
  <c r="D10" i="26" s="1"/>
  <c r="E56" i="26" a="1"/>
  <c r="E56" i="26" s="1"/>
  <c r="G56" i="26" s="1"/>
  <c r="H56" i="26" s="1"/>
  <c r="AT10" i="26" s="1"/>
  <c r="E61" i="26" a="1"/>
  <c r="E61" i="26" s="1"/>
  <c r="G61" i="26" s="1"/>
  <c r="H61" i="26" s="1"/>
  <c r="AY10" i="26" s="1"/>
  <c r="E49" i="26" a="1"/>
  <c r="E49" i="26" s="1"/>
  <c r="G49" i="26" s="1"/>
  <c r="H49" i="26" s="1"/>
  <c r="AM10" i="26" s="1"/>
  <c r="H52" i="26"/>
  <c r="AP10" i="26" s="1"/>
  <c r="E65" i="26" a="1"/>
  <c r="E65" i="26" s="1"/>
  <c r="G65" i="26" s="1"/>
  <c r="H65" i="26" s="1"/>
  <c r="BC10" i="26" s="1"/>
  <c r="E207" i="26" a="1"/>
  <c r="E207" i="26" s="1"/>
  <c r="G207" i="26" s="1"/>
  <c r="H207" i="26" s="1"/>
  <c r="E219" i="26" a="1"/>
  <c r="E219" i="26" s="1"/>
  <c r="G219" i="26" s="1"/>
  <c r="H219" i="26" s="1"/>
  <c r="E17" i="26" a="1"/>
  <c r="E17" i="26" s="1"/>
  <c r="G17" i="26" s="1"/>
  <c r="H17" i="26" s="1"/>
  <c r="G10" i="26" s="1"/>
  <c r="E59" i="26" a="1"/>
  <c r="E59" i="26" s="1"/>
  <c r="G59" i="26" s="1"/>
  <c r="H59" i="26" s="1"/>
  <c r="AW10" i="26" s="1"/>
  <c r="E211" i="26" a="1"/>
  <c r="E211" i="26" s="1"/>
  <c r="G211" i="26" s="1"/>
  <c r="H211" i="26" s="1"/>
  <c r="E213" i="26" a="1"/>
  <c r="E213" i="26" s="1"/>
  <c r="G213" i="26" s="1"/>
  <c r="H213" i="26" s="1"/>
  <c r="E217" i="26" a="1"/>
  <c r="E217" i="26" s="1"/>
  <c r="G217" i="26" s="1"/>
  <c r="H217" i="26" s="1"/>
  <c r="E235" i="26" a="1"/>
  <c r="E235" i="26" s="1"/>
  <c r="G235" i="26" s="1"/>
  <c r="H235" i="26" s="1"/>
  <c r="E216" i="26" a="1"/>
  <c r="E216" i="26" s="1"/>
  <c r="G216" i="26" s="1"/>
  <c r="H216" i="26" s="1"/>
  <c r="E218" i="26" a="1"/>
  <c r="E218" i="26" s="1"/>
  <c r="G218" i="26" s="1"/>
  <c r="H218" i="26" s="1"/>
  <c r="E86" i="26" a="1"/>
  <c r="E86" i="26" s="1"/>
  <c r="G86" i="26" s="1"/>
  <c r="H86" i="26" s="1"/>
  <c r="BX10" i="26" s="1"/>
  <c r="E214" i="26" a="1"/>
  <c r="E214" i="26" s="1"/>
  <c r="G214" i="26" s="1"/>
  <c r="H214" i="26" s="1"/>
  <c r="E224" i="26" a="1"/>
  <c r="E224" i="26" s="1"/>
  <c r="G224" i="26" s="1"/>
  <c r="H224" i="26" s="1"/>
  <c r="E227" i="26" a="1"/>
  <c r="E227" i="26" s="1"/>
  <c r="G227" i="26" s="1"/>
  <c r="H227" i="26" s="1"/>
  <c r="E230" i="26" a="1"/>
  <c r="E230" i="26" s="1"/>
  <c r="G230" i="26" s="1"/>
  <c r="H230" i="26" s="1"/>
  <c r="E232" i="26" a="1"/>
  <c r="E232" i="26" s="1"/>
  <c r="G232" i="26" s="1"/>
  <c r="H232" i="26" s="1"/>
  <c r="E234" i="26" a="1"/>
  <c r="E234" i="26" s="1"/>
  <c r="G234" i="26" s="1"/>
  <c r="H234" i="26" s="1"/>
  <c r="C5" i="27" l="1" a="1"/>
  <c r="C5" i="27" s="1"/>
  <c r="D5" i="27" a="1"/>
  <c r="D5" i="27" s="1"/>
  <c r="F6" i="27" a="1"/>
  <c r="F6" i="27" s="1"/>
  <c r="B7" i="27" a="1"/>
  <c r="B7" i="27" s="1"/>
  <c r="F7" i="27" a="1"/>
  <c r="F7" i="27" s="1"/>
  <c r="E5" i="27" a="1"/>
  <c r="E5" i="27" s="1"/>
  <c r="E6" i="27" a="1"/>
  <c r="E6" i="27" s="1"/>
  <c r="C6" i="27" a="1"/>
  <c r="C6" i="27" s="1"/>
  <c r="B5" i="27" a="1"/>
  <c r="B5" i="27" s="1"/>
  <c r="C10" i="27" s="1"/>
  <c r="F5" i="27" a="1"/>
  <c r="F5" i="27" s="1"/>
  <c r="D6" i="27" a="1"/>
  <c r="D6" i="27" s="1"/>
  <c r="B5" i="26" a="1"/>
  <c r="B5" i="26" s="1"/>
  <c r="C10" i="26" s="1"/>
  <c r="E5" i="26" a="1"/>
  <c r="E5" i="26" s="1"/>
  <c r="D6" i="26" a="1"/>
  <c r="D6" i="26" s="1"/>
  <c r="F7" i="26" a="1"/>
  <c r="F7" i="26" s="1"/>
  <c r="B6" i="26" a="1"/>
  <c r="B6" i="26" s="1"/>
  <c r="F5" i="26" a="1"/>
  <c r="F5" i="26" s="1"/>
  <c r="D7" i="26" a="1"/>
  <c r="D7" i="26" s="1"/>
  <c r="E6" i="26" a="1"/>
  <c r="E6" i="26" s="1"/>
  <c r="F6" i="26" a="1"/>
  <c r="F6" i="26" s="1"/>
  <c r="B7" i="26" a="1"/>
  <c r="B7" i="26" s="1"/>
  <c r="C7" i="26" a="1"/>
  <c r="C7" i="26" s="1"/>
  <c r="C5" i="26" a="1"/>
  <c r="C5" i="26" s="1"/>
  <c r="C6" i="26" a="1"/>
  <c r="C6" i="26" s="1"/>
  <c r="D5" i="26" a="1"/>
  <c r="D5" i="26" s="1"/>
  <c r="E7" i="26" a="1"/>
  <c r="E7" i="26" s="1"/>
  <c r="K89" i="23" l="1"/>
  <c r="J89" i="23"/>
  <c r="E89" i="23" s="1" a="1"/>
  <c r="E89" i="23" s="1"/>
  <c r="G89" i="23" s="1"/>
  <c r="H89" i="23" s="1"/>
  <c r="CA10" i="23" s="1"/>
  <c r="K88" i="23"/>
  <c r="E88" i="23" s="1" a="1"/>
  <c r="E88" i="23" s="1"/>
  <c r="G88" i="23" s="1"/>
  <c r="H88" i="23" s="1"/>
  <c r="BZ10" i="23" s="1"/>
  <c r="J88" i="23"/>
  <c r="K87" i="23"/>
  <c r="J87" i="23"/>
  <c r="L86" i="23"/>
  <c r="K86" i="23"/>
  <c r="J86" i="23"/>
  <c r="K85" i="23"/>
  <c r="J85" i="23"/>
  <c r="E85" i="23" s="1" a="1"/>
  <c r="E85" i="23" s="1"/>
  <c r="G85" i="23" s="1"/>
  <c r="H85" i="23" s="1"/>
  <c r="BW10" i="23" s="1"/>
  <c r="L84" i="23"/>
  <c r="E84" i="23" s="1" a="1"/>
  <c r="E84" i="23" s="1"/>
  <c r="G84" i="23" s="1"/>
  <c r="H84" i="23" s="1"/>
  <c r="BV10" i="23" s="1"/>
  <c r="K84" i="23"/>
  <c r="J84" i="23"/>
  <c r="K83" i="23"/>
  <c r="J83" i="23"/>
  <c r="E83" i="23" s="1" a="1"/>
  <c r="E83" i="23" s="1"/>
  <c r="G83" i="23" s="1"/>
  <c r="H83" i="23" s="1"/>
  <c r="BU10" i="23" s="1"/>
  <c r="L82" i="23"/>
  <c r="K82" i="23"/>
  <c r="J82" i="23"/>
  <c r="K81" i="23"/>
  <c r="J81" i="23"/>
  <c r="L80" i="23"/>
  <c r="K80" i="23"/>
  <c r="J80" i="23"/>
  <c r="K79" i="23"/>
  <c r="J79" i="23"/>
  <c r="E79" i="23" s="1" a="1"/>
  <c r="E79" i="23" s="1"/>
  <c r="G79" i="23" s="1"/>
  <c r="H79" i="23" s="1"/>
  <c r="BQ10" i="23" s="1"/>
  <c r="K78" i="23"/>
  <c r="J78" i="23"/>
  <c r="E78" i="23" s="1" a="1"/>
  <c r="E78" i="23" s="1"/>
  <c r="G78" i="23" s="1"/>
  <c r="H78" i="23" s="1"/>
  <c r="BP10" i="23" s="1"/>
  <c r="L77" i="23"/>
  <c r="K77" i="23"/>
  <c r="J77" i="23"/>
  <c r="L76" i="23"/>
  <c r="K76" i="23"/>
  <c r="J76" i="23"/>
  <c r="K75" i="23"/>
  <c r="J75" i="23"/>
  <c r="E75" i="23" s="1" a="1"/>
  <c r="E75" i="23" s="1"/>
  <c r="G75" i="23" s="1"/>
  <c r="H75" i="23" s="1"/>
  <c r="BM10" i="23" s="1"/>
  <c r="K74" i="23"/>
  <c r="E74" i="23" s="1" a="1"/>
  <c r="E74" i="23" s="1"/>
  <c r="G74" i="23" s="1"/>
  <c r="H74" i="23" s="1"/>
  <c r="BL10" i="23" s="1"/>
  <c r="J74" i="23"/>
  <c r="L73" i="23"/>
  <c r="K73" i="23"/>
  <c r="J73" i="23"/>
  <c r="L72" i="23"/>
  <c r="K72" i="23"/>
  <c r="J72" i="23"/>
  <c r="K71" i="23"/>
  <c r="J71" i="23"/>
  <c r="E71" i="23" a="1"/>
  <c r="E71" i="23" s="1"/>
  <c r="G71" i="23" s="1"/>
  <c r="H71" i="23" s="1"/>
  <c r="BI10" i="23" s="1"/>
  <c r="K70" i="23"/>
  <c r="J70" i="23"/>
  <c r="E70" i="23" s="1" a="1"/>
  <c r="E70" i="23" s="1"/>
  <c r="G70" i="23" s="1"/>
  <c r="H70" i="23" s="1"/>
  <c r="BH10" i="23" s="1"/>
  <c r="L69" i="23"/>
  <c r="E69" i="23" s="1" a="1"/>
  <c r="E69" i="23" s="1"/>
  <c r="G69" i="23" s="1"/>
  <c r="H69" i="23" s="1"/>
  <c r="BG10" i="23" s="1"/>
  <c r="K69" i="23"/>
  <c r="J69" i="23"/>
  <c r="L68" i="23"/>
  <c r="K68" i="23"/>
  <c r="J68" i="23"/>
  <c r="K67" i="23"/>
  <c r="J67" i="23"/>
  <c r="K66" i="23"/>
  <c r="E66" i="23" s="1" a="1"/>
  <c r="E66" i="23" s="1"/>
  <c r="G66" i="23" s="1"/>
  <c r="H66" i="23" s="1"/>
  <c r="BD10" i="23" s="1"/>
  <c r="J66" i="23"/>
  <c r="L65" i="23"/>
  <c r="K65" i="23"/>
  <c r="J65" i="23"/>
  <c r="L64" i="23"/>
  <c r="K64" i="23"/>
  <c r="J64" i="23"/>
  <c r="L63" i="23"/>
  <c r="K63" i="23"/>
  <c r="E63" i="23" s="1" a="1"/>
  <c r="E63" i="23" s="1"/>
  <c r="G63" i="23" s="1"/>
  <c r="H63" i="23" s="1"/>
  <c r="BA10" i="23" s="1"/>
  <c r="J63" i="23"/>
  <c r="L62" i="23"/>
  <c r="K62" i="23"/>
  <c r="J62" i="23"/>
  <c r="L61" i="23"/>
  <c r="K61" i="23"/>
  <c r="J61" i="23"/>
  <c r="L60" i="23"/>
  <c r="K60" i="23"/>
  <c r="J60" i="23"/>
  <c r="E60" i="23" s="1" a="1"/>
  <c r="E60" i="23" s="1"/>
  <c r="G60" i="23" s="1"/>
  <c r="H60" i="23" s="1"/>
  <c r="AX10" i="23" s="1"/>
  <c r="L59" i="23"/>
  <c r="K59" i="23"/>
  <c r="J59" i="23"/>
  <c r="E59" i="23" s="1" a="1"/>
  <c r="E59" i="23" s="1"/>
  <c r="G59" i="23" s="1"/>
  <c r="H59" i="23" s="1"/>
  <c r="AW10" i="23" s="1"/>
  <c r="L58" i="23"/>
  <c r="K58" i="23"/>
  <c r="J58" i="23"/>
  <c r="L57" i="23"/>
  <c r="K57" i="23"/>
  <c r="J57" i="23"/>
  <c r="L56" i="23"/>
  <c r="E56" i="23" s="1" a="1"/>
  <c r="E56" i="23" s="1"/>
  <c r="G56" i="23" s="1"/>
  <c r="H56" i="23" s="1"/>
  <c r="AT10" i="23" s="1"/>
  <c r="K56" i="23"/>
  <c r="J56" i="23"/>
  <c r="L55" i="23"/>
  <c r="K55" i="23"/>
  <c r="J55" i="23"/>
  <c r="L54" i="23"/>
  <c r="K54" i="23"/>
  <c r="J54" i="23"/>
  <c r="L53" i="23"/>
  <c r="K53" i="23"/>
  <c r="J53" i="23"/>
  <c r="L52" i="23"/>
  <c r="E52" i="23" s="1" a="1"/>
  <c r="E52" i="23" s="1"/>
  <c r="G52" i="23" s="1"/>
  <c r="H52" i="23" s="1"/>
  <c r="AP10" i="23" s="1"/>
  <c r="K52" i="23"/>
  <c r="J52" i="23"/>
  <c r="K51" i="23"/>
  <c r="J51" i="23"/>
  <c r="E51" i="23" s="1" a="1"/>
  <c r="E51" i="23" s="1"/>
  <c r="G51" i="23" s="1"/>
  <c r="H51" i="23" s="1"/>
  <c r="AO10" i="23" s="1"/>
  <c r="K50" i="23"/>
  <c r="J50" i="23"/>
  <c r="E50" i="23" s="1" a="1"/>
  <c r="E50" i="23" s="1"/>
  <c r="G50" i="23" s="1"/>
  <c r="H50" i="23" s="1"/>
  <c r="AN10" i="23" s="1"/>
  <c r="L49" i="23"/>
  <c r="K49" i="23"/>
  <c r="J49" i="23"/>
  <c r="L48" i="23"/>
  <c r="K48" i="23"/>
  <c r="J48" i="23"/>
  <c r="L47" i="23"/>
  <c r="K47" i="23"/>
  <c r="E47" i="23" s="1" a="1"/>
  <c r="E47" i="23" s="1"/>
  <c r="G47" i="23" s="1"/>
  <c r="H47" i="23" s="1"/>
  <c r="AK10" i="23" s="1"/>
  <c r="J47" i="23"/>
  <c r="L46" i="23"/>
  <c r="K46" i="23"/>
  <c r="J46" i="23"/>
  <c r="L45" i="23"/>
  <c r="K45" i="23"/>
  <c r="E45" i="23" s="1" a="1"/>
  <c r="E45" i="23" s="1"/>
  <c r="G45" i="23" s="1"/>
  <c r="H45" i="23" s="1"/>
  <c r="AI10" i="23" s="1"/>
  <c r="J45" i="23"/>
  <c r="L44" i="23"/>
  <c r="K44" i="23"/>
  <c r="J44" i="23"/>
  <c r="L43" i="23"/>
  <c r="K43" i="23"/>
  <c r="J43" i="23"/>
  <c r="L42" i="23"/>
  <c r="K42" i="23"/>
  <c r="J42" i="23"/>
  <c r="L41" i="23"/>
  <c r="E41" i="23" s="1" a="1"/>
  <c r="E41" i="23" s="1"/>
  <c r="G41" i="23" s="1"/>
  <c r="H41" i="23" s="1"/>
  <c r="AE10" i="23" s="1"/>
  <c r="K41" i="23"/>
  <c r="J41" i="23"/>
  <c r="L40" i="23"/>
  <c r="K40" i="23"/>
  <c r="J40" i="23"/>
  <c r="L39" i="23"/>
  <c r="K39" i="23"/>
  <c r="J39" i="23"/>
  <c r="L38" i="23"/>
  <c r="K38" i="23"/>
  <c r="J38" i="23"/>
  <c r="L37" i="23"/>
  <c r="K37" i="23"/>
  <c r="J37" i="23"/>
  <c r="L36" i="23"/>
  <c r="K36" i="23"/>
  <c r="J36" i="23"/>
  <c r="L35" i="23"/>
  <c r="K35" i="23"/>
  <c r="J35" i="23"/>
  <c r="L34" i="23"/>
  <c r="K34" i="23"/>
  <c r="E34" i="23" s="1" a="1"/>
  <c r="E34" i="23" s="1"/>
  <c r="G34" i="23" s="1"/>
  <c r="H34" i="23" s="1"/>
  <c r="X10" i="23" s="1"/>
  <c r="J34" i="23"/>
  <c r="L33" i="23"/>
  <c r="K33" i="23"/>
  <c r="J33" i="23"/>
  <c r="L32" i="23"/>
  <c r="K32" i="23"/>
  <c r="J32" i="23"/>
  <c r="L31" i="23"/>
  <c r="K31" i="23"/>
  <c r="J31" i="23"/>
  <c r="L30" i="23"/>
  <c r="K30" i="23"/>
  <c r="J30" i="23"/>
  <c r="L29" i="23"/>
  <c r="E29" i="23" s="1" a="1"/>
  <c r="E29" i="23" s="1"/>
  <c r="G29" i="23" s="1"/>
  <c r="H29" i="23" s="1"/>
  <c r="S10" i="23" s="1"/>
  <c r="K29" i="23"/>
  <c r="J29" i="23"/>
  <c r="L28" i="23"/>
  <c r="K28" i="23"/>
  <c r="J28" i="23"/>
  <c r="L27" i="23"/>
  <c r="K27" i="23"/>
  <c r="J27" i="23"/>
  <c r="L26" i="23"/>
  <c r="K26" i="23"/>
  <c r="J26" i="23"/>
  <c r="L25" i="23"/>
  <c r="K25" i="23"/>
  <c r="J25" i="23"/>
  <c r="L24" i="23"/>
  <c r="K24" i="23"/>
  <c r="J24" i="23"/>
  <c r="L23" i="23"/>
  <c r="K23" i="23"/>
  <c r="J23" i="23"/>
  <c r="L22" i="23"/>
  <c r="K22" i="23"/>
  <c r="J22" i="23"/>
  <c r="L21" i="23"/>
  <c r="E21" i="23" s="1" a="1"/>
  <c r="E21" i="23" s="1"/>
  <c r="G21" i="23" s="1"/>
  <c r="H21" i="23" s="1"/>
  <c r="K10" i="23" s="1"/>
  <c r="K21" i="23"/>
  <c r="J21" i="23"/>
  <c r="L20" i="23"/>
  <c r="K20" i="23"/>
  <c r="J20" i="23"/>
  <c r="L19" i="23"/>
  <c r="K19" i="23"/>
  <c r="J19" i="23"/>
  <c r="L18" i="23"/>
  <c r="K18" i="23"/>
  <c r="J18" i="23"/>
  <c r="L17" i="23"/>
  <c r="K17" i="23"/>
  <c r="J17" i="23"/>
  <c r="L16" i="23"/>
  <c r="K16" i="23"/>
  <c r="J16" i="23"/>
  <c r="L15" i="23"/>
  <c r="K15" i="23"/>
  <c r="J15" i="23"/>
  <c r="L14" i="23"/>
  <c r="K14" i="23"/>
  <c r="J14" i="23"/>
  <c r="E19" i="23" l="1" a="1"/>
  <c r="E19" i="23" s="1"/>
  <c r="G19" i="23" s="1"/>
  <c r="H19" i="23" s="1"/>
  <c r="I10" i="23" s="1"/>
  <c r="E20" i="23" a="1"/>
  <c r="E20" i="23" s="1"/>
  <c r="G20" i="23" s="1"/>
  <c r="H20" i="23" s="1"/>
  <c r="J10" i="23" s="1"/>
  <c r="E27" i="23" a="1"/>
  <c r="E27" i="23" s="1"/>
  <c r="G27" i="23" s="1"/>
  <c r="H27" i="23" s="1"/>
  <c r="Q10" i="23" s="1"/>
  <c r="E28" i="23" a="1"/>
  <c r="E28" i="23" s="1"/>
  <c r="G28" i="23" s="1"/>
  <c r="H28" i="23" s="1"/>
  <c r="R10" i="23" s="1"/>
  <c r="E32" i="23" a="1"/>
  <c r="E32" i="23" s="1"/>
  <c r="G32" i="23" s="1"/>
  <c r="H32" i="23" s="1"/>
  <c r="V10" i="23" s="1"/>
  <c r="E40" i="23" a="1"/>
  <c r="E40" i="23" s="1"/>
  <c r="G40" i="23" s="1"/>
  <c r="H40" i="23" s="1"/>
  <c r="AD10" i="23" s="1"/>
  <c r="E55" i="23" a="1"/>
  <c r="E55" i="23" s="1"/>
  <c r="G55" i="23" s="1"/>
  <c r="H55" i="23" s="1"/>
  <c r="AS10" i="23" s="1"/>
  <c r="E67" i="23" a="1"/>
  <c r="E67" i="23" s="1"/>
  <c r="G67" i="23" s="1"/>
  <c r="H67" i="23" s="1"/>
  <c r="BE10" i="23" s="1"/>
  <c r="E68" i="23" a="1"/>
  <c r="E68" i="23" s="1"/>
  <c r="G68" i="23" s="1"/>
  <c r="H68" i="23" s="1"/>
  <c r="BF10" i="23" s="1"/>
  <c r="E77" i="23" a="1"/>
  <c r="E77" i="23" s="1"/>
  <c r="G77" i="23" s="1"/>
  <c r="H77" i="23" s="1"/>
  <c r="BO10" i="23" s="1"/>
  <c r="E82" i="23" a="1"/>
  <c r="E82" i="23" s="1"/>
  <c r="G82" i="23" s="1"/>
  <c r="H82" i="23" s="1"/>
  <c r="BT10" i="23" s="1"/>
  <c r="E17" i="23" a="1"/>
  <c r="E17" i="23" s="1"/>
  <c r="G17" i="23" s="1"/>
  <c r="H17" i="23" s="1"/>
  <c r="G10" i="23" s="1"/>
  <c r="E25" i="23" a="1"/>
  <c r="E25" i="23" s="1"/>
  <c r="G25" i="23" s="1"/>
  <c r="H25" i="23" s="1"/>
  <c r="O10" i="23" s="1"/>
  <c r="E54" i="23" a="1"/>
  <c r="E54" i="23" s="1"/>
  <c r="G54" i="23" s="1"/>
  <c r="H54" i="23" s="1"/>
  <c r="AR10" i="23" s="1"/>
  <c r="E80" i="23" a="1"/>
  <c r="E80" i="23" s="1"/>
  <c r="G80" i="23" s="1"/>
  <c r="H80" i="23" s="1"/>
  <c r="BR10" i="23" s="1"/>
  <c r="E33" i="23" a="1"/>
  <c r="E33" i="23" s="1"/>
  <c r="G33" i="23" s="1"/>
  <c r="H33" i="23" s="1"/>
  <c r="W10" i="23" s="1"/>
  <c r="E37" i="23" a="1"/>
  <c r="E37" i="23" s="1"/>
  <c r="G37" i="23" s="1"/>
  <c r="H37" i="23" s="1"/>
  <c r="AA10" i="23" s="1"/>
  <c r="E49" i="23" a="1"/>
  <c r="E49" i="23" s="1"/>
  <c r="G49" i="23" s="1"/>
  <c r="H49" i="23" s="1"/>
  <c r="AM10" i="23" s="1"/>
  <c r="E72" i="23" a="1"/>
  <c r="E72" i="23" s="1"/>
  <c r="G72" i="23" s="1"/>
  <c r="H72" i="23" s="1"/>
  <c r="BJ10" i="23" s="1"/>
  <c r="E73" i="23" a="1"/>
  <c r="E73" i="23" s="1"/>
  <c r="G73" i="23" s="1"/>
  <c r="H73" i="23" s="1"/>
  <c r="BK10" i="23" s="1"/>
  <c r="E87" i="23" a="1"/>
  <c r="E87" i="23" s="1"/>
  <c r="G87" i="23" s="1"/>
  <c r="H87" i="23" s="1"/>
  <c r="BY10" i="23" s="1"/>
  <c r="E18" i="23" a="1"/>
  <c r="E18" i="23" s="1"/>
  <c r="G18" i="23" s="1"/>
  <c r="H18" i="23" s="1"/>
  <c r="H10" i="23" s="1"/>
  <c r="E26" i="23" a="1"/>
  <c r="E26" i="23" s="1"/>
  <c r="G26" i="23" s="1"/>
  <c r="H26" i="23" s="1"/>
  <c r="P10" i="23" s="1"/>
  <c r="E36" i="23" a="1"/>
  <c r="E36" i="23" s="1"/>
  <c r="G36" i="23" s="1"/>
  <c r="H36" i="23" s="1"/>
  <c r="Z10" i="23" s="1"/>
  <c r="E43" i="23" a="1"/>
  <c r="E43" i="23" s="1"/>
  <c r="G43" i="23" s="1"/>
  <c r="H43" i="23" s="1"/>
  <c r="AG10" i="23" s="1"/>
  <c r="E46" i="23" a="1"/>
  <c r="E46" i="23" s="1"/>
  <c r="G46" i="23" s="1"/>
  <c r="H46" i="23" s="1"/>
  <c r="AJ10" i="23" s="1"/>
  <c r="E61" i="23" a="1"/>
  <c r="E61" i="23" s="1"/>
  <c r="G61" i="23" s="1"/>
  <c r="H61" i="23" s="1"/>
  <c r="AY10" i="23" s="1"/>
  <c r="E62" i="23" a="1"/>
  <c r="E62" i="23" s="1"/>
  <c r="G62" i="23" s="1"/>
  <c r="H62" i="23" s="1"/>
  <c r="AZ10" i="23" s="1"/>
  <c r="E86" i="23" a="1"/>
  <c r="E86" i="23" s="1"/>
  <c r="G86" i="23" s="1"/>
  <c r="H86" i="23" s="1"/>
  <c r="BX10" i="23" s="1"/>
  <c r="E16" i="23" a="1"/>
  <c r="E16" i="23" s="1"/>
  <c r="G16" i="23" s="1"/>
  <c r="H16" i="23" s="1"/>
  <c r="F10" i="23" s="1"/>
  <c r="E23" i="23" a="1"/>
  <c r="E23" i="23" s="1"/>
  <c r="G23" i="23" s="1"/>
  <c r="H23" i="23" s="1"/>
  <c r="M10" i="23" s="1"/>
  <c r="E24" i="23" a="1"/>
  <c r="E24" i="23" s="1"/>
  <c r="G24" i="23" s="1"/>
  <c r="H24" i="23" s="1"/>
  <c r="N10" i="23" s="1"/>
  <c r="E31" i="23" a="1"/>
  <c r="E31" i="23" s="1"/>
  <c r="G31" i="23" s="1"/>
  <c r="H31" i="23" s="1"/>
  <c r="U10" i="23" s="1"/>
  <c r="E39" i="23" a="1"/>
  <c r="E39" i="23" s="1"/>
  <c r="G39" i="23" s="1"/>
  <c r="H39" i="23" s="1"/>
  <c r="AC10" i="23" s="1"/>
  <c r="E42" i="23" a="1"/>
  <c r="E42" i="23" s="1"/>
  <c r="G42" i="23" s="1"/>
  <c r="H42" i="23" s="1"/>
  <c r="AF10" i="23" s="1"/>
  <c r="E48" i="23" a="1"/>
  <c r="E48" i="23" s="1"/>
  <c r="G48" i="23" s="1"/>
  <c r="H48" i="23" s="1"/>
  <c r="AL10" i="23" s="1"/>
  <c r="E64" i="23" a="1"/>
  <c r="E64" i="23" s="1"/>
  <c r="G64" i="23" s="1"/>
  <c r="H64" i="23" s="1"/>
  <c r="BB10" i="23" s="1"/>
  <c r="E65" i="23" a="1"/>
  <c r="E65" i="23" s="1"/>
  <c r="G65" i="23" s="1"/>
  <c r="H65" i="23" s="1"/>
  <c r="BC10" i="23" s="1"/>
  <c r="E76" i="23" a="1"/>
  <c r="E76" i="23" s="1"/>
  <c r="G76" i="23" s="1"/>
  <c r="H76" i="23" s="1"/>
  <c r="BN10" i="23" s="1"/>
  <c r="E81" i="23" a="1"/>
  <c r="E81" i="23" s="1"/>
  <c r="G81" i="23" s="1"/>
  <c r="H81" i="23" s="1"/>
  <c r="BS10" i="23" s="1"/>
  <c r="E15" i="23" a="1"/>
  <c r="E15" i="23" s="1"/>
  <c r="G15" i="23" s="1"/>
  <c r="H15" i="23" s="1"/>
  <c r="E10" i="23" s="1"/>
  <c r="E14" i="23" a="1"/>
  <c r="E14" i="23" s="1"/>
  <c r="G14" i="23" s="1"/>
  <c r="B5" i="23" s="1" a="1"/>
  <c r="B5" i="23" s="1"/>
  <c r="E22" i="23" a="1"/>
  <c r="E22" i="23" s="1"/>
  <c r="G22" i="23" s="1"/>
  <c r="H22" i="23" s="1"/>
  <c r="L10" i="23" s="1"/>
  <c r="E30" i="23" a="1"/>
  <c r="E30" i="23" s="1"/>
  <c r="G30" i="23" s="1"/>
  <c r="H30" i="23" s="1"/>
  <c r="T10" i="23" s="1"/>
  <c r="E35" i="23" a="1"/>
  <c r="E35" i="23" s="1"/>
  <c r="G35" i="23" s="1"/>
  <c r="H35" i="23" s="1"/>
  <c r="Y10" i="23" s="1"/>
  <c r="E38" i="23" a="1"/>
  <c r="E38" i="23" s="1"/>
  <c r="G38" i="23" s="1"/>
  <c r="H38" i="23" s="1"/>
  <c r="AB10" i="23" s="1"/>
  <c r="E44" i="23" a="1"/>
  <c r="E44" i="23" s="1"/>
  <c r="G44" i="23" s="1"/>
  <c r="H44" i="23" s="1"/>
  <c r="AH10" i="23" s="1"/>
  <c r="E53" i="23" a="1"/>
  <c r="E53" i="23" s="1"/>
  <c r="G53" i="23" s="1"/>
  <c r="H53" i="23" s="1"/>
  <c r="AQ10" i="23" s="1"/>
  <c r="E57" i="23" a="1"/>
  <c r="E57" i="23" s="1"/>
  <c r="G57" i="23" s="1"/>
  <c r="H57" i="23" s="1"/>
  <c r="AU10" i="23" s="1"/>
  <c r="E58" i="23" a="1"/>
  <c r="E58" i="23" s="1"/>
  <c r="G58" i="23" s="1"/>
  <c r="H58" i="23" s="1"/>
  <c r="AV10" i="23" s="1"/>
  <c r="C6" i="23" a="1"/>
  <c r="C6" i="23" s="1"/>
  <c r="D5" i="23" l="1" a="1"/>
  <c r="D5" i="23" s="1"/>
  <c r="E6" i="23" a="1"/>
  <c r="E6" i="23" s="1"/>
  <c r="D7" i="23" a="1"/>
  <c r="D7" i="23" s="1"/>
  <c r="H14" i="23"/>
  <c r="D10" i="23" s="1"/>
  <c r="F7" i="23" a="1"/>
  <c r="F7" i="23" s="1"/>
  <c r="C5" i="23" a="1"/>
  <c r="C5" i="23" s="1"/>
  <c r="C10" i="23"/>
  <c r="E5" i="23" a="1"/>
  <c r="E5" i="23" s="1"/>
  <c r="E7" i="23" a="1"/>
  <c r="E7" i="23" s="1"/>
  <c r="C7" i="23" a="1"/>
  <c r="C7" i="23" s="1"/>
  <c r="F6" i="23" a="1"/>
  <c r="F6" i="23" s="1"/>
  <c r="B6" i="23" a="1"/>
  <c r="B6" i="23" s="1"/>
  <c r="B7" i="23" a="1"/>
  <c r="B7" i="23" s="1"/>
  <c r="F5" i="23" a="1"/>
  <c r="F5" i="23" s="1"/>
  <c r="D6" i="23" a="1"/>
  <c r="D6" i="23" s="1"/>
  <c r="K89" i="17" l="1"/>
  <c r="J89" i="17"/>
  <c r="K88" i="17"/>
  <c r="J88" i="17"/>
  <c r="E88" i="17" s="1" a="1"/>
  <c r="E88" i="17" s="1"/>
  <c r="G88" i="17" s="1"/>
  <c r="H88" i="17" s="1"/>
  <c r="BZ10" i="17" s="1"/>
  <c r="K87" i="17"/>
  <c r="E87" i="17" s="1" a="1"/>
  <c r="E87" i="17" s="1"/>
  <c r="G87" i="17" s="1"/>
  <c r="H87" i="17" s="1"/>
  <c r="BY10" i="17" s="1"/>
  <c r="J87" i="17"/>
  <c r="L86" i="17"/>
  <c r="K86" i="17"/>
  <c r="J86" i="17"/>
  <c r="K85" i="17"/>
  <c r="J85" i="17"/>
  <c r="L84" i="17"/>
  <c r="K84" i="17"/>
  <c r="J84" i="17"/>
  <c r="K83" i="17"/>
  <c r="J83" i="17"/>
  <c r="L82" i="17"/>
  <c r="K82" i="17"/>
  <c r="J82" i="17"/>
  <c r="K81" i="17"/>
  <c r="J81" i="17"/>
  <c r="L80" i="17"/>
  <c r="K80" i="17"/>
  <c r="J80" i="17"/>
  <c r="K79" i="17"/>
  <c r="J79" i="17"/>
  <c r="K78" i="17"/>
  <c r="J78" i="17"/>
  <c r="L77" i="17"/>
  <c r="K77" i="17"/>
  <c r="J77" i="17"/>
  <c r="L76" i="17"/>
  <c r="K76" i="17"/>
  <c r="J76" i="17"/>
  <c r="K75" i="17"/>
  <c r="J75" i="17"/>
  <c r="K74" i="17"/>
  <c r="J74" i="17"/>
  <c r="L73" i="17"/>
  <c r="K73" i="17"/>
  <c r="J73" i="17"/>
  <c r="L72" i="17"/>
  <c r="K72" i="17"/>
  <c r="J72" i="17"/>
  <c r="K71" i="17"/>
  <c r="J71" i="17"/>
  <c r="K70" i="17"/>
  <c r="J70" i="17"/>
  <c r="E70" i="17" s="1" a="1"/>
  <c r="E70" i="17" s="1"/>
  <c r="G70" i="17" s="1"/>
  <c r="H70" i="17" s="1"/>
  <c r="BH10" i="17" s="1"/>
  <c r="L69" i="17"/>
  <c r="K69" i="17"/>
  <c r="J69" i="17"/>
  <c r="L68" i="17"/>
  <c r="K68" i="17"/>
  <c r="J68" i="17"/>
  <c r="K67" i="17"/>
  <c r="J67" i="17"/>
  <c r="K66" i="17"/>
  <c r="J66" i="17"/>
  <c r="L65" i="17"/>
  <c r="K65" i="17"/>
  <c r="J65" i="17"/>
  <c r="L64" i="17"/>
  <c r="K64" i="17"/>
  <c r="J64" i="17"/>
  <c r="L63" i="17"/>
  <c r="K63" i="17"/>
  <c r="J63" i="17"/>
  <c r="L62" i="17"/>
  <c r="K62" i="17"/>
  <c r="J62" i="17"/>
  <c r="L61" i="17"/>
  <c r="K61" i="17"/>
  <c r="J61" i="17"/>
  <c r="L60" i="17"/>
  <c r="K60" i="17"/>
  <c r="J60" i="17"/>
  <c r="L59" i="17"/>
  <c r="K59" i="17"/>
  <c r="J59" i="17"/>
  <c r="L58" i="17"/>
  <c r="K58" i="17"/>
  <c r="J58" i="17"/>
  <c r="L57" i="17"/>
  <c r="K57" i="17"/>
  <c r="J57" i="17"/>
  <c r="L56" i="17"/>
  <c r="K56" i="17"/>
  <c r="J56" i="17"/>
  <c r="L55" i="17"/>
  <c r="K55" i="17"/>
  <c r="J55" i="17"/>
  <c r="L54" i="17"/>
  <c r="K54" i="17"/>
  <c r="J54" i="17"/>
  <c r="L53" i="17"/>
  <c r="K53" i="17"/>
  <c r="J53" i="17"/>
  <c r="L52" i="17"/>
  <c r="K52" i="17"/>
  <c r="J52" i="17"/>
  <c r="K51" i="17"/>
  <c r="J51" i="17"/>
  <c r="K50" i="17"/>
  <c r="J50" i="17"/>
  <c r="L49" i="17"/>
  <c r="K49" i="17"/>
  <c r="J49" i="17"/>
  <c r="L48" i="17"/>
  <c r="K48" i="17"/>
  <c r="J48" i="17"/>
  <c r="L47" i="17"/>
  <c r="K47" i="17"/>
  <c r="J47" i="17"/>
  <c r="L46" i="17"/>
  <c r="K46" i="17"/>
  <c r="J46" i="17"/>
  <c r="L45" i="17"/>
  <c r="K45" i="17"/>
  <c r="J45" i="17"/>
  <c r="L44" i="17"/>
  <c r="K44" i="17"/>
  <c r="J44" i="17"/>
  <c r="L43" i="17"/>
  <c r="K43" i="17"/>
  <c r="J43" i="17"/>
  <c r="L42" i="17"/>
  <c r="K42" i="17"/>
  <c r="J42" i="17"/>
  <c r="L41" i="17"/>
  <c r="K41" i="17"/>
  <c r="J41" i="17"/>
  <c r="L40" i="17"/>
  <c r="K40" i="17"/>
  <c r="J40" i="17"/>
  <c r="L39" i="17"/>
  <c r="K39" i="17"/>
  <c r="J39" i="17"/>
  <c r="L38" i="17"/>
  <c r="K38" i="17"/>
  <c r="J38" i="17"/>
  <c r="L37" i="17"/>
  <c r="K37" i="17"/>
  <c r="J37" i="17"/>
  <c r="L36" i="17"/>
  <c r="K36" i="17"/>
  <c r="J36" i="17"/>
  <c r="L35" i="17"/>
  <c r="K35" i="17"/>
  <c r="J35" i="17"/>
  <c r="L34" i="17"/>
  <c r="K34" i="17"/>
  <c r="J34" i="17"/>
  <c r="L33" i="17"/>
  <c r="K33" i="17"/>
  <c r="J33" i="17"/>
  <c r="L32" i="17"/>
  <c r="K32" i="17"/>
  <c r="J32" i="17"/>
  <c r="L31" i="17"/>
  <c r="K31" i="17"/>
  <c r="J31" i="17"/>
  <c r="L30" i="17"/>
  <c r="K30" i="17"/>
  <c r="J30" i="17"/>
  <c r="L29" i="17"/>
  <c r="K29" i="17"/>
  <c r="J29" i="17"/>
  <c r="L28" i="17"/>
  <c r="K28" i="17"/>
  <c r="J28" i="17"/>
  <c r="L27" i="17"/>
  <c r="K27" i="17"/>
  <c r="J27" i="17"/>
  <c r="L26" i="17"/>
  <c r="K26" i="17"/>
  <c r="J26" i="17"/>
  <c r="E26" i="17" s="1" a="1"/>
  <c r="E26" i="17" s="1"/>
  <c r="G26" i="17" s="1"/>
  <c r="H26" i="17" s="1"/>
  <c r="P10" i="17" s="1"/>
  <c r="L25" i="17"/>
  <c r="K25" i="17"/>
  <c r="J25" i="17"/>
  <c r="L24" i="17"/>
  <c r="K24" i="17"/>
  <c r="J24" i="17"/>
  <c r="L23" i="17"/>
  <c r="K23" i="17"/>
  <c r="J23" i="17"/>
  <c r="L22" i="17"/>
  <c r="K22" i="17"/>
  <c r="J22" i="17"/>
  <c r="E22" i="17" s="1" a="1"/>
  <c r="E22" i="17" s="1"/>
  <c r="G22" i="17" s="1"/>
  <c r="H22" i="17" s="1"/>
  <c r="L10" i="17" s="1"/>
  <c r="L21" i="17"/>
  <c r="K21" i="17"/>
  <c r="J21" i="17"/>
  <c r="L20" i="17"/>
  <c r="K20" i="17"/>
  <c r="J20" i="17"/>
  <c r="L19" i="17"/>
  <c r="K19" i="17"/>
  <c r="J19" i="17"/>
  <c r="L18" i="17"/>
  <c r="K18" i="17"/>
  <c r="J18" i="17"/>
  <c r="E18" i="17" s="1" a="1"/>
  <c r="E18" i="17" s="1"/>
  <c r="G18" i="17" s="1"/>
  <c r="H18" i="17" s="1"/>
  <c r="H10" i="17" s="1"/>
  <c r="L17" i="17"/>
  <c r="K17" i="17"/>
  <c r="J17" i="17"/>
  <c r="L16" i="17"/>
  <c r="K16" i="17"/>
  <c r="J16" i="17"/>
  <c r="L15" i="17"/>
  <c r="K15" i="17"/>
  <c r="J15" i="17"/>
  <c r="L14" i="17"/>
  <c r="K14" i="17"/>
  <c r="J14" i="17"/>
  <c r="E81" i="17" l="1" a="1"/>
  <c r="E81" i="17" s="1"/>
  <c r="G81" i="17" s="1"/>
  <c r="H81" i="17" s="1"/>
  <c r="BS10" i="17" s="1"/>
  <c r="E15" i="17" a="1"/>
  <c r="E15" i="17" s="1"/>
  <c r="G15" i="17" s="1"/>
  <c r="H15" i="17" s="1"/>
  <c r="E10" i="17" s="1"/>
  <c r="E61" i="17" a="1"/>
  <c r="E61" i="17" s="1"/>
  <c r="G61" i="17" s="1"/>
  <c r="H61" i="17" s="1"/>
  <c r="AY10" i="17" s="1"/>
  <c r="E51" i="17" a="1"/>
  <c r="E51" i="17" s="1"/>
  <c r="G51" i="17" s="1"/>
  <c r="H51" i="17" s="1"/>
  <c r="AO10" i="17" s="1"/>
  <c r="E84" i="17" a="1"/>
  <c r="E84" i="17" s="1"/>
  <c r="G84" i="17" s="1"/>
  <c r="H84" i="17" s="1"/>
  <c r="BV10" i="17" s="1"/>
  <c r="E78" i="17" a="1"/>
  <c r="E78" i="17" s="1"/>
  <c r="G78" i="17" s="1"/>
  <c r="H78" i="17" s="1"/>
  <c r="BP10" i="17" s="1"/>
  <c r="E64" i="17" a="1"/>
  <c r="E64" i="17" s="1"/>
  <c r="G64" i="17" s="1"/>
  <c r="H64" i="17" s="1"/>
  <c r="BB10" i="17" s="1"/>
  <c r="E79" i="17" a="1"/>
  <c r="E79" i="17" s="1"/>
  <c r="G79" i="17" s="1"/>
  <c r="H79" i="17" s="1"/>
  <c r="BQ10" i="17" s="1"/>
  <c r="E27" i="17" a="1"/>
  <c r="E27" i="17" s="1"/>
  <c r="G27" i="17" s="1"/>
  <c r="H27" i="17" s="1"/>
  <c r="Q10" i="17" s="1"/>
  <c r="E31" i="17" a="1"/>
  <c r="E31" i="17" s="1"/>
  <c r="G31" i="17" s="1"/>
  <c r="H31" i="17" s="1"/>
  <c r="U10" i="17" s="1"/>
  <c r="E71" i="17" a="1"/>
  <c r="E71" i="17" s="1"/>
  <c r="G71" i="17" s="1"/>
  <c r="H71" i="17" s="1"/>
  <c r="BI10" i="17" s="1"/>
  <c r="E89" i="17" a="1"/>
  <c r="E89" i="17" s="1"/>
  <c r="G89" i="17" s="1"/>
  <c r="H89" i="17" s="1"/>
  <c r="CA10" i="17" s="1"/>
  <c r="E72" i="17" a="1"/>
  <c r="E72" i="17" s="1"/>
  <c r="G72" i="17" s="1"/>
  <c r="H72" i="17" s="1"/>
  <c r="BJ10" i="17" s="1"/>
  <c r="E73" i="17" a="1"/>
  <c r="E73" i="17" s="1"/>
  <c r="G73" i="17" s="1"/>
  <c r="H73" i="17" s="1"/>
  <c r="BK10" i="17" s="1"/>
  <c r="E75" i="17" a="1"/>
  <c r="E75" i="17" s="1"/>
  <c r="G75" i="17" s="1"/>
  <c r="H75" i="17" s="1"/>
  <c r="BM10" i="17" s="1"/>
  <c r="E52" i="17" a="1"/>
  <c r="E52" i="17" s="1"/>
  <c r="G52" i="17" s="1"/>
  <c r="H52" i="17" s="1"/>
  <c r="AP10" i="17" s="1"/>
  <c r="E56" i="17" a="1"/>
  <c r="E56" i="17" s="1"/>
  <c r="G56" i="17" s="1"/>
  <c r="H56" i="17" s="1"/>
  <c r="AT10" i="17" s="1"/>
  <c r="E60" i="17" a="1"/>
  <c r="E60" i="17" s="1"/>
  <c r="G60" i="17" s="1"/>
  <c r="H60" i="17" s="1"/>
  <c r="AX10" i="17" s="1"/>
  <c r="E80" i="17" a="1"/>
  <c r="E80" i="17" s="1"/>
  <c r="G80" i="17" s="1"/>
  <c r="H80" i="17" s="1"/>
  <c r="BR10" i="17" s="1"/>
  <c r="E19" i="17" a="1"/>
  <c r="E19" i="17" s="1"/>
  <c r="G19" i="17" s="1"/>
  <c r="H19" i="17" s="1"/>
  <c r="I10" i="17" s="1"/>
  <c r="E23" i="17" a="1"/>
  <c r="E23" i="17" s="1"/>
  <c r="G23" i="17" s="1"/>
  <c r="H23" i="17" s="1"/>
  <c r="M10" i="17" s="1"/>
  <c r="E28" i="17" a="1"/>
  <c r="E28" i="17" s="1"/>
  <c r="G28" i="17" s="1"/>
  <c r="H28" i="17" s="1"/>
  <c r="R10" i="17" s="1"/>
  <c r="E32" i="17" a="1"/>
  <c r="E32" i="17" s="1"/>
  <c r="G32" i="17" s="1"/>
  <c r="H32" i="17" s="1"/>
  <c r="V10" i="17" s="1"/>
  <c r="E36" i="17" a="1"/>
  <c r="E36" i="17" s="1"/>
  <c r="G36" i="17" s="1"/>
  <c r="H36" i="17" s="1"/>
  <c r="Z10" i="17" s="1"/>
  <c r="E40" i="17" a="1"/>
  <c r="E40" i="17" s="1"/>
  <c r="G40" i="17" s="1"/>
  <c r="H40" i="17" s="1"/>
  <c r="AD10" i="17" s="1"/>
  <c r="E44" i="17" a="1"/>
  <c r="E44" i="17" s="1"/>
  <c r="G44" i="17" s="1"/>
  <c r="H44" i="17" s="1"/>
  <c r="AH10" i="17" s="1"/>
  <c r="E48" i="17" a="1"/>
  <c r="E48" i="17" s="1"/>
  <c r="G48" i="17" s="1"/>
  <c r="H48" i="17" s="1"/>
  <c r="AL10" i="17" s="1"/>
  <c r="E67" i="17" a="1"/>
  <c r="E67" i="17" s="1"/>
  <c r="G67" i="17" s="1"/>
  <c r="H67" i="17" s="1"/>
  <c r="BE10" i="17" s="1"/>
  <c r="E85" i="17" a="1"/>
  <c r="E85" i="17" s="1"/>
  <c r="G85" i="17" s="1"/>
  <c r="H85" i="17" s="1"/>
  <c r="BW10" i="17" s="1"/>
  <c r="E82" i="17" a="1"/>
  <c r="E82" i="17" s="1"/>
  <c r="G82" i="17" s="1"/>
  <c r="H82" i="17" s="1"/>
  <c r="BT10" i="17" s="1"/>
  <c r="E14" i="17" a="1"/>
  <c r="E14" i="17" s="1"/>
  <c r="G14" i="17" s="1"/>
  <c r="H14" i="17" s="1"/>
  <c r="D10" i="17" s="1"/>
  <c r="E16" i="17" a="1"/>
  <c r="E16" i="17" s="1"/>
  <c r="G16" i="17" s="1"/>
  <c r="H16" i="17" s="1"/>
  <c r="F10" i="17" s="1"/>
  <c r="E30" i="17" a="1"/>
  <c r="E30" i="17" s="1"/>
  <c r="G30" i="17" s="1"/>
  <c r="H30" i="17" s="1"/>
  <c r="T10" i="17" s="1"/>
  <c r="E34" i="17" a="1"/>
  <c r="E34" i="17" s="1"/>
  <c r="G34" i="17" s="1"/>
  <c r="H34" i="17" s="1"/>
  <c r="X10" i="17" s="1"/>
  <c r="E35" i="17" a="1"/>
  <c r="E35" i="17" s="1"/>
  <c r="G35" i="17" s="1"/>
  <c r="H35" i="17" s="1"/>
  <c r="Y10" i="17" s="1"/>
  <c r="E39" i="17" a="1"/>
  <c r="E39" i="17" s="1"/>
  <c r="G39" i="17" s="1"/>
  <c r="H39" i="17" s="1"/>
  <c r="AC10" i="17" s="1"/>
  <c r="E43" i="17" a="1"/>
  <c r="E43" i="17" s="1"/>
  <c r="G43" i="17" s="1"/>
  <c r="H43" i="17" s="1"/>
  <c r="AG10" i="17" s="1"/>
  <c r="E47" i="17" a="1"/>
  <c r="E47" i="17" s="1"/>
  <c r="G47" i="17" s="1"/>
  <c r="H47" i="17" s="1"/>
  <c r="AK10" i="17" s="1"/>
  <c r="E54" i="17" a="1"/>
  <c r="E54" i="17" s="1"/>
  <c r="G54" i="17" s="1"/>
  <c r="H54" i="17" s="1"/>
  <c r="AR10" i="17" s="1"/>
  <c r="E58" i="17" a="1"/>
  <c r="E58" i="17" s="1"/>
  <c r="G58" i="17" s="1"/>
  <c r="H58" i="17" s="1"/>
  <c r="AV10" i="17" s="1"/>
  <c r="E62" i="17" a="1"/>
  <c r="E62" i="17" s="1"/>
  <c r="G62" i="17" s="1"/>
  <c r="H62" i="17" s="1"/>
  <c r="AZ10" i="17" s="1"/>
  <c r="E63" i="17" a="1"/>
  <c r="E63" i="17" s="1"/>
  <c r="G63" i="17" s="1"/>
  <c r="H63" i="17" s="1"/>
  <c r="BA10" i="17" s="1"/>
  <c r="E74" i="17" a="1"/>
  <c r="E74" i="17" s="1"/>
  <c r="G74" i="17" s="1"/>
  <c r="H74" i="17" s="1"/>
  <c r="BL10" i="17" s="1"/>
  <c r="E76" i="17" a="1"/>
  <c r="E76" i="17" s="1"/>
  <c r="G76" i="17" s="1"/>
  <c r="H76" i="17" s="1"/>
  <c r="BN10" i="17" s="1"/>
  <c r="E77" i="17" a="1"/>
  <c r="E77" i="17" s="1"/>
  <c r="G77" i="17" s="1"/>
  <c r="H77" i="17" s="1"/>
  <c r="BO10" i="17" s="1"/>
  <c r="E65" i="17" a="1"/>
  <c r="E65" i="17" s="1"/>
  <c r="G65" i="17" s="1"/>
  <c r="H65" i="17" s="1"/>
  <c r="BC10" i="17" s="1"/>
  <c r="E20" i="17" a="1"/>
  <c r="E20" i="17" s="1"/>
  <c r="G20" i="17" s="1"/>
  <c r="H20" i="17" s="1"/>
  <c r="J10" i="17" s="1"/>
  <c r="E24" i="17" a="1"/>
  <c r="E24" i="17" s="1"/>
  <c r="G24" i="17" s="1"/>
  <c r="H24" i="17" s="1"/>
  <c r="N10" i="17" s="1"/>
  <c r="E38" i="17" a="1"/>
  <c r="E38" i="17" s="1"/>
  <c r="G38" i="17" s="1"/>
  <c r="H38" i="17" s="1"/>
  <c r="AB10" i="17" s="1"/>
  <c r="E42" i="17" a="1"/>
  <c r="E42" i="17" s="1"/>
  <c r="G42" i="17" s="1"/>
  <c r="H42" i="17" s="1"/>
  <c r="AF10" i="17" s="1"/>
  <c r="E46" i="17" a="1"/>
  <c r="E46" i="17" s="1"/>
  <c r="G46" i="17" s="1"/>
  <c r="H46" i="17" s="1"/>
  <c r="AJ10" i="17" s="1"/>
  <c r="E50" i="17" a="1"/>
  <c r="E50" i="17" s="1"/>
  <c r="G50" i="17" s="1"/>
  <c r="H50" i="17" s="1"/>
  <c r="AN10" i="17" s="1"/>
  <c r="E53" i="17" a="1"/>
  <c r="E53" i="17" s="1"/>
  <c r="G53" i="17" s="1"/>
  <c r="H53" i="17" s="1"/>
  <c r="AQ10" i="17" s="1"/>
  <c r="E57" i="17" a="1"/>
  <c r="E57" i="17" s="1"/>
  <c r="G57" i="17" s="1"/>
  <c r="H57" i="17" s="1"/>
  <c r="AU10" i="17" s="1"/>
  <c r="E66" i="17" a="1"/>
  <c r="E66" i="17" s="1"/>
  <c r="G66" i="17" s="1"/>
  <c r="H66" i="17" s="1"/>
  <c r="BD10" i="17" s="1"/>
  <c r="E68" i="17" a="1"/>
  <c r="E68" i="17" s="1"/>
  <c r="G68" i="17" s="1"/>
  <c r="H68" i="17" s="1"/>
  <c r="BF10" i="17" s="1"/>
  <c r="E69" i="17" a="1"/>
  <c r="E69" i="17" s="1"/>
  <c r="G69" i="17" s="1"/>
  <c r="H69" i="17" s="1"/>
  <c r="BG10" i="17" s="1"/>
  <c r="E83" i="17" a="1"/>
  <c r="E83" i="17" s="1"/>
  <c r="G83" i="17" s="1"/>
  <c r="H83" i="17" s="1"/>
  <c r="BU10" i="17" s="1"/>
  <c r="E86" i="17" a="1"/>
  <c r="E86" i="17" s="1"/>
  <c r="G86" i="17" s="1"/>
  <c r="H86" i="17" s="1"/>
  <c r="BX10" i="17" s="1"/>
  <c r="E55" i="17" a="1"/>
  <c r="E55" i="17" s="1"/>
  <c r="G55" i="17" s="1"/>
  <c r="H55" i="17" s="1"/>
  <c r="AS10" i="17" s="1"/>
  <c r="E59" i="17" a="1"/>
  <c r="E59" i="17" s="1"/>
  <c r="G59" i="17" s="1"/>
  <c r="H59" i="17" s="1"/>
  <c r="AW10" i="17" s="1"/>
  <c r="E17" i="17" a="1"/>
  <c r="E17" i="17" s="1"/>
  <c r="G17" i="17" s="1"/>
  <c r="E21" i="17" a="1"/>
  <c r="E21" i="17" s="1"/>
  <c r="G21" i="17" s="1"/>
  <c r="H21" i="17" s="1"/>
  <c r="K10" i="17" s="1"/>
  <c r="E25" i="17" a="1"/>
  <c r="E25" i="17" s="1"/>
  <c r="G25" i="17" s="1"/>
  <c r="H25" i="17" s="1"/>
  <c r="O10" i="17" s="1"/>
  <c r="E29" i="17" a="1"/>
  <c r="E29" i="17" s="1"/>
  <c r="G29" i="17" s="1"/>
  <c r="H29" i="17" s="1"/>
  <c r="S10" i="17" s="1"/>
  <c r="E33" i="17" a="1"/>
  <c r="E33" i="17" s="1"/>
  <c r="G33" i="17" s="1"/>
  <c r="H33" i="17" s="1"/>
  <c r="W10" i="17" s="1"/>
  <c r="E37" i="17" a="1"/>
  <c r="E37" i="17" s="1"/>
  <c r="G37" i="17" s="1"/>
  <c r="H37" i="17" s="1"/>
  <c r="AA10" i="17" s="1"/>
  <c r="E41" i="17" a="1"/>
  <c r="E41" i="17" s="1"/>
  <c r="G41" i="17" s="1"/>
  <c r="H41" i="17" s="1"/>
  <c r="AE10" i="17" s="1"/>
  <c r="E45" i="17" a="1"/>
  <c r="E45" i="17" s="1"/>
  <c r="G45" i="17" s="1"/>
  <c r="H45" i="17" s="1"/>
  <c r="AI10" i="17" s="1"/>
  <c r="E49" i="17" a="1"/>
  <c r="E49" i="17" s="1"/>
  <c r="G49" i="17" s="1"/>
  <c r="H49" i="17" s="1"/>
  <c r="AM10" i="17" s="1"/>
  <c r="D6" i="17" l="1" a="1"/>
  <c r="D6" i="17" s="1"/>
  <c r="C6" i="17" a="1"/>
  <c r="C6" i="17" s="1"/>
  <c r="E7" i="17" a="1"/>
  <c r="E7" i="17" s="1"/>
  <c r="D7" i="17" a="1"/>
  <c r="D7" i="17" s="1"/>
  <c r="C5" i="17" a="1"/>
  <c r="C5" i="17" s="1"/>
  <c r="D5" i="17" a="1"/>
  <c r="D5" i="17" s="1"/>
  <c r="H17" i="17"/>
  <c r="G10" i="17" s="1"/>
  <c r="B5" i="17" a="1"/>
  <c r="B5" i="17" s="1"/>
  <c r="C10" i="17" s="1"/>
  <c r="B6" i="17" a="1"/>
  <c r="B6" i="17" s="1"/>
  <c r="C7" i="17" a="1"/>
  <c r="C7" i="17" s="1"/>
  <c r="B7" i="17" a="1"/>
  <c r="B7" i="17" s="1"/>
  <c r="F5" i="17" a="1"/>
  <c r="F5" i="17" s="1"/>
  <c r="F7" i="17" a="1"/>
  <c r="F7" i="17" s="1"/>
  <c r="E5" i="17" a="1"/>
  <c r="E5" i="17" s="1"/>
  <c r="F6" i="17" a="1"/>
  <c r="F6" i="17" s="1"/>
  <c r="E6" i="17" a="1"/>
  <c r="E6"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<sst xmlns="http://schemas.openxmlformats.org/spreadsheetml/2006/main" count="11820" uniqueCount="227">
  <si>
    <t>Coefficients</t>
  </si>
  <si>
    <t>Structures</t>
  </si>
  <si>
    <t>Datapoint</t>
  </si>
  <si>
    <t>Molecules</t>
  </si>
  <si>
    <t>Energies</t>
  </si>
  <si>
    <t>Calculated</t>
  </si>
  <si>
    <t>INDEX-MATCH Energies</t>
  </si>
  <si>
    <t>Units below are in Hartrees.</t>
  </si>
  <si>
    <t xml:space="preserve">Calculated energies  ↓ </t>
  </si>
  <si>
    <t>All values are in kcal/mol.</t>
  </si>
  <si>
    <t>Name of subset</t>
  </si>
  <si>
    <t>MSE</t>
  </si>
  <si>
    <r>
      <t>MAX |</t>
    </r>
    <r>
      <rPr>
        <b/>
        <sz val="14"/>
        <color rgb="FF000000"/>
        <rFont val="Symbol"/>
        <charset val="2"/>
      </rPr>
      <t>e</t>
    </r>
    <r>
      <rPr>
        <b/>
        <sz val="14"/>
        <color rgb="FF000000"/>
        <rFont val="Calibri"/>
        <family val="2"/>
        <scheme val="minor"/>
      </rPr>
      <t>|</t>
    </r>
  </si>
  <si>
    <r>
      <t>MIN |</t>
    </r>
    <r>
      <rPr>
        <b/>
        <sz val="14"/>
        <color rgb="FF000000"/>
        <rFont val="Symbol"/>
        <charset val="2"/>
      </rPr>
      <t>e</t>
    </r>
    <r>
      <rPr>
        <b/>
        <sz val="14"/>
        <color rgb="FF000000"/>
        <rFont val="Calibri"/>
        <family val="2"/>
        <scheme val="minor"/>
      </rPr>
      <t>|</t>
    </r>
  </si>
  <si>
    <t>MUE</t>
  </si>
  <si>
    <t>RMSE</t>
  </si>
  <si>
    <t>Calc-Ref</t>
  </si>
  <si>
    <r>
      <t>|</t>
    </r>
    <r>
      <rPr>
        <b/>
        <sz val="12"/>
        <color theme="1"/>
        <rFont val="Symbol"/>
        <charset val="2"/>
      </rPr>
      <t>e</t>
    </r>
    <r>
      <rPr>
        <b/>
        <sz val="12"/>
        <color theme="1"/>
        <rFont val="Calibri"/>
        <family val="2"/>
        <scheme val="minor"/>
      </rPr>
      <t>| (kcal/mol)</t>
    </r>
  </si>
  <si>
    <t>Next line is to tansfer data to the global results sheet</t>
  </si>
  <si>
    <t>TOTAL MUE</t>
  </si>
  <si>
    <t>Reference</t>
  </si>
  <si>
    <t>MN_75_OH_upper_BH76</t>
  </si>
  <si>
    <t>MN_42_H2_BH76</t>
  </si>
  <si>
    <t>MN_79_RKT02_BH76</t>
  </si>
  <si>
    <t>MN_55_hf_lower_BH76</t>
  </si>
  <si>
    <t>MN_52_hf2ts_BH76</t>
  </si>
  <si>
    <t>MN_20_ch3f_BH76</t>
  </si>
  <si>
    <t>MN_21_ch3fclts_BH76</t>
  </si>
  <si>
    <t>MN_11_c2h4_BH76</t>
  </si>
  <si>
    <t>MN_12_c2h5_lower_BH76</t>
  </si>
  <si>
    <t>MN_13_c2h5ts_BH76</t>
  </si>
  <si>
    <t>MN_14_C2H5_upper_BH76</t>
  </si>
  <si>
    <t>MN_15_C2H6_BH76</t>
  </si>
  <si>
    <t>MN_16_c3h7_BH76</t>
  </si>
  <si>
    <t>MN_17_c3h7ts_BH76</t>
  </si>
  <si>
    <t>MN_18_C5H8_BH76</t>
  </si>
  <si>
    <t>MN_19_ch3cl_BH76</t>
  </si>
  <si>
    <t>MN_22_ch3_lower_BH76</t>
  </si>
  <si>
    <t>MN_23_ch3oh_lower_BH76</t>
  </si>
  <si>
    <t>MN_24_CH3_upper_BH76</t>
  </si>
  <si>
    <t>MN_25_CH4_BH76</t>
  </si>
  <si>
    <t>MN_26_cl-_BH76</t>
  </si>
  <si>
    <t>MN_27_clch3clcomp_BH76</t>
  </si>
  <si>
    <t>MN_28_clch3clts_BH76</t>
  </si>
  <si>
    <t>MN_29_clf_BH76</t>
  </si>
  <si>
    <t>MN_30_cl_lower_BH76</t>
  </si>
  <si>
    <t>MN_31_Cl_upper_BH76</t>
  </si>
  <si>
    <t>MN_32_co_BH76</t>
  </si>
  <si>
    <t>MN_33_f-_BH76</t>
  </si>
  <si>
    <t>MN_34_f2_BH76</t>
  </si>
  <si>
    <t>MN_35_fch3clcomp1_BH76</t>
  </si>
  <si>
    <t>MN_36_fch3clcomp2_BH76</t>
  </si>
  <si>
    <t>MN_37_fch3clts_BH76</t>
  </si>
  <si>
    <t>MN_38_fch3fcomp_BH76</t>
  </si>
  <si>
    <t>MN_39_fch3fts_BH76</t>
  </si>
  <si>
    <t>MN_40_f_lower_BH76</t>
  </si>
  <si>
    <t>MN_41_F_upper_BH76</t>
  </si>
  <si>
    <t>MN_43_H2O_BH76</t>
  </si>
  <si>
    <t>MN_44_H2S_BH76</t>
  </si>
  <si>
    <t>MN_45_hclhts_BH76</t>
  </si>
  <si>
    <t>MN_46_hcl_lower_BH76</t>
  </si>
  <si>
    <t>MN_47_HCl_upper_BH76</t>
  </si>
  <si>
    <t>MN_48_hcn_BH76</t>
  </si>
  <si>
    <t>MN_49_hcnts_BH76</t>
  </si>
  <si>
    <t>MN_50_hco_BH76</t>
  </si>
  <si>
    <t>MN_51_hcots_BH76</t>
  </si>
  <si>
    <t>MN_53_hfch3ts_BH76</t>
  </si>
  <si>
    <t>MN_54_hfhts_BH76</t>
  </si>
  <si>
    <t>MN_56_HF_upper_BH76</t>
  </si>
  <si>
    <t>MN_57_h_lower_BH76</t>
  </si>
  <si>
    <t>MN_58_hn2_BH76</t>
  </si>
  <si>
    <t>MN_59_hn2ts_BH76</t>
  </si>
  <si>
    <t>MN_60_hnc_BH76</t>
  </si>
  <si>
    <t>MN_61_hoch3fcomp1_BH76</t>
  </si>
  <si>
    <t>MN_62_hoch3fcomp2_BH76</t>
  </si>
  <si>
    <t>MN_63_hoch3fts_BH76</t>
  </si>
  <si>
    <t>MN_64_HS_BH76</t>
  </si>
  <si>
    <t>MN_65_H_upper_BH76</t>
  </si>
  <si>
    <t>MN_66_n2_BH76</t>
  </si>
  <si>
    <t>MN_67_n2o_BH76</t>
  </si>
  <si>
    <t>MN_68_n2ohts_BH76</t>
  </si>
  <si>
    <t>MN_69_NH_BH76</t>
  </si>
  <si>
    <t>MN_70_NH2_BH76</t>
  </si>
  <si>
    <t>MN_71_NH3_BH76</t>
  </si>
  <si>
    <t>MN_72_O_BH76</t>
  </si>
  <si>
    <t>MN_73_oh-_BH76</t>
  </si>
  <si>
    <t>MN_74_oh_lower_BH76</t>
  </si>
  <si>
    <t>MN_76_PH2_BH76</t>
  </si>
  <si>
    <t>MN_77_PH3_BH76</t>
  </si>
  <si>
    <t>MN_78_RKT01_BH76</t>
  </si>
  <si>
    <t>MN_80_RKT03_BH76</t>
  </si>
  <si>
    <t>MN_81_RKT04_BH76</t>
  </si>
  <si>
    <t>MN_82_RKT06_BH76</t>
  </si>
  <si>
    <t>MN_83_RKT07_BH76</t>
  </si>
  <si>
    <t>MN_84_RKT08_BH76</t>
  </si>
  <si>
    <t>MN_85_RKT09_BH76</t>
  </si>
  <si>
    <t>MN_86_RKT10_BH76</t>
  </si>
  <si>
    <t>MN_87_RKT11_BH76</t>
  </si>
  <si>
    <t>MN_88_RKT12_BH76</t>
  </si>
  <si>
    <t>MN_89_RKT14_BH76</t>
  </si>
  <si>
    <t>MN_90_RKT16_BH76</t>
  </si>
  <si>
    <t>MN_91_RKT17_BH76</t>
  </si>
  <si>
    <t>MN_92_RKT18_BH76</t>
  </si>
  <si>
    <t>MN_93_RKT19_BH76</t>
  </si>
  <si>
    <t>MN_94_RKT20_BH76</t>
  </si>
  <si>
    <t>MN_95_RKT21_BH76</t>
  </si>
  <si>
    <t>MN_96_RKT22_BH76</t>
  </si>
  <si>
    <t>HTBH38_1</t>
  </si>
  <si>
    <t>HTBH38_10</t>
  </si>
  <si>
    <t>HTBH38_11</t>
  </si>
  <si>
    <t>HTBH38_12</t>
  </si>
  <si>
    <t>HTBH38_13</t>
  </si>
  <si>
    <t>HTBH38_14</t>
  </si>
  <si>
    <t>HTBH38_15</t>
  </si>
  <si>
    <t>HTBH38_16</t>
  </si>
  <si>
    <t>HTBH38_17</t>
  </si>
  <si>
    <t>HTBH38_18</t>
  </si>
  <si>
    <t>HTBH38_19</t>
  </si>
  <si>
    <t>HTBH38_2</t>
  </si>
  <si>
    <t>HTBH38_20</t>
  </si>
  <si>
    <t>HTBH38_21</t>
  </si>
  <si>
    <t>HTBH38_22</t>
  </si>
  <si>
    <t>HTBH38_23</t>
  </si>
  <si>
    <t>HTBH38_24</t>
  </si>
  <si>
    <t>HTBH38_25</t>
  </si>
  <si>
    <t>HTBH38_26</t>
  </si>
  <si>
    <t>HTBH38_27</t>
  </si>
  <si>
    <t>HTBH38_28</t>
  </si>
  <si>
    <t>HTBH38_29</t>
  </si>
  <si>
    <t>HTBH38_3</t>
  </si>
  <si>
    <t>HTBH38_30</t>
  </si>
  <si>
    <t>HTBH38_31</t>
  </si>
  <si>
    <t>HTBH38_32</t>
  </si>
  <si>
    <t>HTBH38_33</t>
  </si>
  <si>
    <t>HTBH38_34</t>
  </si>
  <si>
    <t>HTBH38_35</t>
  </si>
  <si>
    <t>HTBH38_36</t>
  </si>
  <si>
    <t>HTBH38_37</t>
  </si>
  <si>
    <t>HTBH38_38</t>
  </si>
  <si>
    <t>HTBH38_4</t>
  </si>
  <si>
    <t>HTBH38_5</t>
  </si>
  <si>
    <t>HTBH38_6</t>
  </si>
  <si>
    <t>HTBH38_7</t>
  </si>
  <si>
    <t>HTBH38_8</t>
  </si>
  <si>
    <t>HTBH38_9</t>
  </si>
  <si>
    <t>NHTBH38_1</t>
  </si>
  <si>
    <t>NHTBH38_10</t>
  </si>
  <si>
    <t>NHTBH38_11</t>
  </si>
  <si>
    <t>NHTBH38_12</t>
  </si>
  <si>
    <t>NHTBH38_13</t>
  </si>
  <si>
    <t>NHTBH38_14</t>
  </si>
  <si>
    <t>NHTBH38_15</t>
  </si>
  <si>
    <t>NHTBH38_16</t>
  </si>
  <si>
    <t>NHTBH38_17</t>
  </si>
  <si>
    <t>NHTBH38_18</t>
  </si>
  <si>
    <t>NHTBH38_19</t>
  </si>
  <si>
    <t>NHTBH38_2</t>
  </si>
  <si>
    <t>NHTBH38_20</t>
  </si>
  <si>
    <t>NHTBH38_21</t>
  </si>
  <si>
    <t>NHTBH38_22</t>
  </si>
  <si>
    <t>NHTBH38_23</t>
  </si>
  <si>
    <t>NHTBH38_24</t>
  </si>
  <si>
    <t>NHTBH38_25</t>
  </si>
  <si>
    <t>NHTBH38_26</t>
  </si>
  <si>
    <t>NHTBH38_27</t>
  </si>
  <si>
    <t>NHTBH38_28</t>
  </si>
  <si>
    <t>NHTBH38_29</t>
  </si>
  <si>
    <t>NHTBH38_3</t>
  </si>
  <si>
    <t>NHTBH38_30</t>
  </si>
  <si>
    <t>NHTBH38_31</t>
  </si>
  <si>
    <t>NHTBH38_32</t>
  </si>
  <si>
    <t>NHTBH38_33</t>
  </si>
  <si>
    <t>NHTBH38_34</t>
  </si>
  <si>
    <t>NHTBH38_35</t>
  </si>
  <si>
    <t>NHTBH38_36</t>
  </si>
  <si>
    <t>NHTBH38_37</t>
  </si>
  <si>
    <t>NHTBH38_38</t>
  </si>
  <si>
    <t>NHTBH38_4</t>
  </si>
  <si>
    <t>NHTBH38_5</t>
  </si>
  <si>
    <t>NHTBH38_6</t>
  </si>
  <si>
    <t>NHTBH38_7</t>
  </si>
  <si>
    <t>NHTBH38_8</t>
  </si>
  <si>
    <t>NHTBH38_9</t>
  </si>
  <si>
    <t>HTBH38</t>
  </si>
  <si>
    <t>NHTBH38</t>
  </si>
  <si>
    <t>BH76 Opt</t>
  </si>
  <si>
    <t>PBE-D3(BJ)/def2-SV(P)</t>
  </si>
  <si>
    <t>TPSS-D3(BJ)/def2-SV(P)</t>
  </si>
  <si>
    <t>M06-2X/def2-SV(P)</t>
  </si>
  <si>
    <t/>
  </si>
  <si>
    <t>TS Check</t>
  </si>
  <si>
    <t>BH76</t>
  </si>
  <si>
    <t>TPSSh-D3(BJ)/def2-SV(P)</t>
  </si>
  <si>
    <t>BP86-D3(BJ)/def2-SV(P)</t>
  </si>
  <si>
    <r>
      <t>E</t>
    </r>
    <r>
      <rPr>
        <vertAlign val="subscript"/>
        <sz val="12"/>
        <color theme="1"/>
        <rFont val="Calibri (Body)"/>
      </rPr>
      <t>1</t>
    </r>
  </si>
  <si>
    <t>M06-2X-D3(0)/def2-SV(P)</t>
  </si>
  <si>
    <t>RMS Force</t>
  </si>
  <si>
    <t>RMS Displacement</t>
  </si>
  <si>
    <t>RMS Gradient</t>
  </si>
  <si>
    <t>B3LYP/6-31G*</t>
  </si>
  <si>
    <t>B3LYP-D3(BJ)/6-31G*</t>
  </si>
  <si>
    <t>BLYP/6-31G*</t>
  </si>
  <si>
    <t>B97-D3(BJ)/6-31G*</t>
  </si>
  <si>
    <t>HF/6-31G*</t>
  </si>
  <si>
    <t>PBE/6-31G*</t>
  </si>
  <si>
    <t>PBE0/6-31G*</t>
  </si>
  <si>
    <t>PBE0-D3(BJ)/6-31G*</t>
  </si>
  <si>
    <t>BP86/6-31G*</t>
  </si>
  <si>
    <t>PBEh-3c</t>
  </si>
  <si>
    <t>AM1</t>
  </si>
  <si>
    <t>PM3</t>
  </si>
  <si>
    <t>PM6</t>
  </si>
  <si>
    <t>PM7</t>
  </si>
  <si>
    <t>Supporting Information for</t>
  </si>
  <si>
    <t>CLB18: A New Structural Database with Unusual Carbon–Carbon Long Bonds</t>
  </si>
  <si>
    <t>Pierpaolo Morgante, Roberto Peverati</t>
  </si>
  <si>
    <t>Email: rpeverati@fit.edu</t>
  </si>
  <si>
    <t>This Excel file collects all the results used for the main text and Supporting Information involving the BH76 dataset. For more details, we refer to our group's GitHub page, where we collected the output files for each method.</t>
  </si>
  <si>
    <t>BP86-D3(BJ)/6-31G*</t>
  </si>
  <si>
    <t>BLYP-D3(BJ)/6-31G*</t>
  </si>
  <si>
    <t>PBE-D3(BJ)/6-31G*</t>
  </si>
  <si>
    <t>TPSS-D3(BJ)/6-31G*</t>
  </si>
  <si>
    <t>TPSSh-D3(BJ)/6-31G*</t>
  </si>
  <si>
    <t>M06-2X/6-31G*</t>
  </si>
  <si>
    <t>M06-2X-D3(0)/6-31G*</t>
  </si>
  <si>
    <t>HF-3c</t>
  </si>
  <si>
    <r>
      <t xml:space="preserve">There are </t>
    </r>
    <r>
      <rPr>
        <b/>
        <u/>
        <sz val="12"/>
        <color theme="1"/>
        <rFont val="Calibri (Body)"/>
      </rPr>
      <t>twenty-two</t>
    </r>
    <r>
      <rPr>
        <b/>
        <sz val="12"/>
        <color theme="1"/>
        <rFont val="Calibri"/>
        <family val="2"/>
        <scheme val="minor"/>
      </rPr>
      <t xml:space="preserve"> </t>
    </r>
    <r>
      <rPr>
        <sz val="12"/>
        <color theme="1"/>
        <rFont val="Calibri"/>
        <family val="2"/>
        <scheme val="minor"/>
      </rPr>
      <t xml:space="preserve">sheets, each one referring to a given </t>
    </r>
    <r>
      <rPr>
        <b/>
        <sz val="12"/>
        <color theme="1"/>
        <rFont val="Calibri"/>
        <family val="2"/>
        <scheme val="minor"/>
      </rPr>
      <t>level of theory</t>
    </r>
    <r>
      <rPr>
        <sz val="12"/>
        <color theme="1"/>
        <rFont val="Calibri"/>
        <family val="2"/>
        <scheme val="minor"/>
      </rPr>
      <t>, in the following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</si>
</sst>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000"/>
    <numFmt numFmtId="166" formatCode="0.000000000000"/>
    <numFmt numFmtId="167" formatCode="0.00000"/>
  </numFmts>
  <fonts count="2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6"/>
      <color theme="1"/>
      <name val="Calibri"/>
      <family val="2"/>
      <scheme val="minor"/>
    </font>
    <font>
      <b/>
      <sz val="14"/>
      <color theme="1"/>
      <name val="Calibri"/>
      <family val="2"/>
      <scheme val="minor"/>
    </font>
    <font>
      <sz val="14"/>
      <color rgb="FF000000"/>
      <name val="Calibri"/>
      <family val="2"/>
      <scheme val="minor"/>
    </font>
    <font>
      <b/>
      <sz val="14"/>
      <color rgb="FF000000"/>
      <name val="Calibri"/>
      <family val="2"/>
      <scheme val="minor"/>
    </font>
    <font>
      <b/>
      <sz val="14"/>
      <color rgb="FF000000"/>
      <name val="Symbol"/>
      <charset val="2"/>
    </font>
    <font>
      <b/>
      <sz val="12"/>
      <color theme="1"/>
      <name val="Symbol"/>
      <charset val="2"/>
    </font>
    <font>
      <b/>
      <sz val="14"/>
      <name val="Calibri"/>
      <family val="2"/>
      <scheme val="minor"/>
    </font>
    <font>
      <b/>
      <sz val="12"/>
      <name val="Calibri"/>
      <family val="2"/>
      <scheme val="minor"/>
    </font>
    <font>
      <sz val="12"/>
      <name val="Calibri"/>
      <family val="2"/>
      <scheme val="minor"/>
    </font>
    <font>
      <sz val="11"/>
      <color rgb="FF000000"/>
      <name val="Menlo"/>
      <family val="2"/>
    </font>
    <font>
      <sz val="12"/>
      <color rgb="FF000000"/>
      <name val="Calibri"/>
      <family val="2"/>
      <scheme val="minor"/>
    </font>
    <font>
      <b/>
      <sz val="12"/>
      <color rgb="FFFF0000"/>
      <name val="Calibri"/>
      <family val="2"/>
      <scheme val="minor"/>
    </font>
    <font>
      <b/>
      <sz val="12"/>
      <color rgb="FF00B050"/>
      <name val="Calibri"/>
      <family val="2"/>
      <scheme val="minor"/>
    </font>
    <font>
      <vertAlign val="subscript"/>
      <sz val="12"/>
      <color theme="1"/>
      <name val="Calibri (Body)"/>
    </font>
    <font>
      <sz val="16"/>
      <color theme="1"/>
      <name val="Calibri"/>
      <family val="2"/>
      <scheme val="minor"/>
    </font>
    <font>
      <b/>
      <sz val="18"/>
      <color theme="1"/>
      <name val="Calibri"/>
      <family val="2"/>
      <scheme val="minor"/>
    </font>
    <font>
      <sz val="14"/>
      <color theme="1"/>
      <name val="Calibri"/>
      <family val="2"/>
      <scheme val="minor"/>
    </font>
    <font>
      <b/>
      <u/>
      <sz val="12"/>
      <color theme="1"/>
      <name val="Calibri (Body)"/>
    </font>
  </fonts>
  <fills count="7">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92D050"/>
        <bgColor rgb="FF000000"/>
      </patternFill>
    </fill>
  </fills>
  <borders count="21">
    <border>
      <left/>
      <right/>
      <top/>
      <bottom/>
      <diagonal/>
    </border>
    <border>
      <left style="medium">
        <color theme="1"/>
      </left>
      <right/>
      <top style="medium">
        <color theme="1"/>
      </top>
      <bottom style="medium">
        <color theme="1"/>
      </bottom>
      <diagonal/>
    </border>
    <border>
      <left style="medium">
        <color theme="1"/>
      </left>
      <right style="medium">
        <color theme="1"/>
      </right>
      <top style="medium">
        <color theme="1"/>
      </top>
      <bottom style="medium">
        <color theme="1"/>
      </bottom>
      <diagonal/>
    </border>
    <border>
      <left style="medium">
        <color auto="1"/>
      </left>
      <right style="medium">
        <color auto="1"/>
      </right>
      <top style="medium">
        <color auto="1"/>
      </top>
      <bottom style="medium">
        <color auto="1"/>
      </bottom>
      <diagonal/>
    </border>
    <border>
      <left/>
      <right/>
      <top style="thin">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theme="9" tint="-0.249977111117893"/>
      </top>
      <bottom/>
      <diagonal/>
    </border>
    <border>
      <left style="medium">
        <color theme="9" tint="-0.249977111117893"/>
      </left>
      <right style="medium">
        <color theme="9" tint="-0.249977111117893"/>
      </right>
      <top style="medium">
        <color theme="9" tint="-0.249977111117893"/>
      </top>
      <bottom/>
      <diagonal/>
    </border>
    <border>
      <left style="medium">
        <color rgb="FF548235"/>
      </left>
      <right style="medium">
        <color rgb="FF548235"/>
      </right>
      <top style="medium">
        <color rgb="FF548235"/>
      </top>
      <bottom/>
      <diagonal/>
    </border>
    <border>
      <left/>
      <right/>
      <top style="medium">
        <color rgb="FF548235"/>
      </top>
      <bottom/>
      <diagonal/>
    </border>
    <border>
      <left/>
      <right/>
      <top style="medium">
        <color indexed="64"/>
      </top>
      <bottom style="medium">
        <color indexed="64"/>
      </bottom>
      <diagonal/>
    </border>
    <border>
      <left style="medium">
        <color rgb="FF548235"/>
      </left>
      <right style="medium">
        <color rgb="FF548235"/>
      </right>
      <top/>
      <bottom style="medium">
        <color rgb="FF548235"/>
      </bottom>
      <diagonal/>
    </border>
    <border>
      <left/>
      <right/>
      <top/>
      <bottom style="medium">
        <color rgb="FF548235"/>
      </bottom>
      <diagonal/>
    </border>
    <border>
      <left/>
      <right/>
      <top style="medium">
        <color rgb="FF548235"/>
      </top>
      <bottom style="medium">
        <color rgb="FF548235"/>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auto="1"/>
      </left>
      <right/>
      <top/>
      <bottom/>
      <diagonal/>
    </border>
    <border>
      <left style="medium">
        <color rgb="FF548235"/>
      </left>
      <right style="medium">
        <color rgb="FF548235"/>
      </right>
      <top style="medium">
        <color rgb="FF548235"/>
      </top>
      <bottom style="medium">
        <color rgb="FF548235"/>
      </bottom>
      <diagonal/>
    </border>
    <border>
      <left/>
      <right style="medium">
        <color rgb="FF548235"/>
      </right>
      <top/>
      <bottom style="medium">
        <color rgb="FF548235"/>
      </bottom>
      <diagonal/>
    </border>
    <border>
      <left/>
      <right style="medium">
        <color rgb="FF548235"/>
      </right>
      <top style="medium">
        <color rgb="FF548235"/>
      </top>
      <bottom style="medium">
        <color rgb="FF548235"/>
      </bottom>
      <diagonal/>
    </border>
  </borders>
  <cellStyleXfs count="9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1" fillId="0" borderId="0" xfId="0" applyFont="1"/>
    <xf numFmtId="0" fontId="4" fillId="0" borderId="0" xfId="0" applyFont="1"/>
    <xf numFmtId="0" fontId="0" fillId="0" borderId="0" xfId="0" applyAlignment="1">
      <alignment horizontal="left" vertical="center"/>
    </xf>
    <xf numFmtId="0" fontId="0" fillId="0" borderId="0" xfId="0" applyAlignment="1">
      <alignment horizontal="center" vertical="center" wrapText="1"/>
    </xf>
    <xf numFmtId="0" fontId="0" fillId="2" borderId="0" xfId="0" applyFill="1"/>
    <xf numFmtId="0" fontId="5" fillId="3" borderId="2" xfId="0" applyFont="1" applyFill="1" applyBorder="1"/>
    <xf numFmtId="0" fontId="1" fillId="0" borderId="2" xfId="0" applyFont="1" applyBorder="1" applyAlignment="1">
      <alignment horizontal="left" vertical="center"/>
    </xf>
    <xf numFmtId="0" fontId="1" fillId="2" borderId="2" xfId="0" applyFont="1" applyFill="1" applyBorder="1" applyAlignment="1">
      <alignment horizontal="center" vertical="center"/>
    </xf>
    <xf numFmtId="164" fontId="0" fillId="0" borderId="0" xfId="0" applyNumberFormat="1"/>
    <xf numFmtId="2" fontId="0" fillId="0" borderId="0" xfId="0" applyNumberFormat="1"/>
    <xf numFmtId="0" fontId="0" fillId="0" borderId="0" xfId="0" applyAlignment="1">
      <alignment horizontal="center" vertical="center"/>
    </xf>
    <xf numFmtId="2" fontId="0" fillId="0" borderId="0" xfId="0" applyNumberFormat="1" applyAlignment="1">
      <alignment horizontal="center" vertical="center"/>
    </xf>
    <xf numFmtId="2" fontId="1" fillId="0" borderId="4" xfId="0" applyNumberFormat="1" applyFont="1" applyBorder="1" applyAlignment="1">
      <alignment horizontal="left" vertical="center"/>
    </xf>
    <xf numFmtId="167" fontId="1" fillId="0" borderId="0" xfId="0" applyNumberFormat="1" applyFont="1" applyAlignment="1">
      <alignment horizontal="center" vertical="center"/>
    </xf>
    <xf numFmtId="0" fontId="1" fillId="0" borderId="0" xfId="0" applyFont="1" applyAlignment="1">
      <alignment horizontal="center"/>
    </xf>
    <xf numFmtId="0" fontId="6" fillId="4" borderId="8" xfId="0" applyFont="1" applyFill="1" applyBorder="1" applyAlignment="1">
      <alignment horizontal="left"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12" fillId="0" borderId="0" xfId="0" applyFont="1" applyAlignment="1">
      <alignment horizontal="center" vertical="center"/>
    </xf>
    <xf numFmtId="0" fontId="12" fillId="0" borderId="0" xfId="0" applyFont="1" applyAlignment="1">
      <alignment horizontal="left" vertical="center"/>
    </xf>
    <xf numFmtId="2" fontId="13" fillId="0" borderId="0" xfId="0" applyNumberFormat="1" applyFont="1" applyAlignment="1">
      <alignment horizontal="center" vertical="center"/>
    </xf>
    <xf numFmtId="0" fontId="1" fillId="0" borderId="0" xfId="0" applyFont="1" applyAlignment="1">
      <alignment horizontal="left" vertical="center"/>
    </xf>
    <xf numFmtId="0" fontId="0" fillId="0" borderId="0" xfId="0" applyAlignment="1">
      <alignment horizontal="center"/>
    </xf>
    <xf numFmtId="2" fontId="0" fillId="0" borderId="0" xfId="0" applyNumberFormat="1" applyAlignment="1">
      <alignment horizontal="center"/>
    </xf>
    <xf numFmtId="0" fontId="1" fillId="0" borderId="3" xfId="0"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6" fillId="0" borderId="0" xfId="0" applyFont="1" applyAlignment="1">
      <alignment horizontal="center" vertical="center"/>
    </xf>
    <xf numFmtId="1" fontId="7" fillId="0" borderId="0" xfId="0" applyNumberFormat="1" applyFont="1" applyAlignment="1">
      <alignment horizontal="center" vertical="center"/>
    </xf>
    <xf numFmtId="166" fontId="0" fillId="0" borderId="0" xfId="0" applyNumberFormat="1" applyAlignment="1">
      <alignment horizontal="center" vertical="center"/>
    </xf>
    <xf numFmtId="165" fontId="0" fillId="0" borderId="0" xfId="0" applyNumberFormat="1" applyAlignment="1">
      <alignment horizontal="center" vertical="center"/>
    </xf>
    <xf numFmtId="0" fontId="4" fillId="0" borderId="0" xfId="0" applyFont="1" applyAlignment="1">
      <alignment horizontal="center" vertical="center" wrapText="1"/>
    </xf>
    <xf numFmtId="1" fontId="1" fillId="0" borderId="0" xfId="0" applyNumberFormat="1" applyFont="1" applyAlignment="1">
      <alignment horizontal="center" vertical="center"/>
    </xf>
    <xf numFmtId="164" fontId="8" fillId="0" borderId="0" xfId="0" applyNumberFormat="1" applyFont="1" applyAlignment="1">
      <alignment horizontal="center" vertical="center"/>
    </xf>
    <xf numFmtId="1" fontId="7" fillId="0" borderId="0" xfId="0" applyNumberFormat="1" applyFont="1"/>
    <xf numFmtId="1" fontId="0" fillId="0" borderId="0" xfId="0" applyNumberFormat="1"/>
    <xf numFmtId="164" fontId="0" fillId="0" borderId="0" xfId="0" applyNumberFormat="1" applyAlignment="1">
      <alignment horizontal="center" vertical="center"/>
    </xf>
    <xf numFmtId="0" fontId="7" fillId="0" borderId="0" xfId="0" applyFont="1"/>
    <xf numFmtId="2" fontId="1" fillId="0" borderId="0" xfId="0" applyNumberFormat="1" applyFont="1" applyAlignment="1">
      <alignment horizontal="center" vertical="center"/>
    </xf>
    <xf numFmtId="0" fontId="0" fillId="0" borderId="17" xfId="0" applyBorder="1"/>
    <xf numFmtId="0" fontId="1" fillId="0" borderId="0" xfId="0" applyFont="1" applyBorder="1" applyAlignment="1">
      <alignment horizontal="center" vertical="center"/>
    </xf>
    <xf numFmtId="0" fontId="1" fillId="5" borderId="8" xfId="0" applyFont="1" applyFill="1" applyBorder="1"/>
    <xf numFmtId="0" fontId="1" fillId="4" borderId="12" xfId="0" applyFont="1" applyFill="1" applyBorder="1"/>
    <xf numFmtId="0" fontId="1" fillId="4" borderId="18" xfId="0" applyFont="1" applyFill="1" applyBorder="1"/>
    <xf numFmtId="2" fontId="0" fillId="5" borderId="7" xfId="0" applyNumberFormat="1" applyFont="1" applyFill="1" applyBorder="1" applyAlignment="1">
      <alignment horizontal="center" vertical="center"/>
    </xf>
    <xf numFmtId="2" fontId="0" fillId="5" borderId="8" xfId="0" applyNumberFormat="1" applyFont="1" applyFill="1" applyBorder="1" applyAlignment="1">
      <alignment horizontal="center" vertical="center"/>
    </xf>
    <xf numFmtId="2" fontId="0" fillId="4" borderId="18" xfId="0" applyNumberFormat="1" applyFont="1" applyFill="1" applyBorder="1" applyAlignment="1">
      <alignment horizontal="center" vertical="center"/>
    </xf>
    <xf numFmtId="2" fontId="0" fillId="4" borderId="14" xfId="0" applyNumberFormat="1" applyFont="1" applyFill="1" applyBorder="1" applyAlignment="1">
      <alignment horizontal="center" vertical="center"/>
    </xf>
    <xf numFmtId="2" fontId="0" fillId="4" borderId="20" xfId="0" applyNumberFormat="1" applyFont="1" applyFill="1" applyBorder="1" applyAlignment="1">
      <alignment horizontal="center" vertical="center"/>
    </xf>
    <xf numFmtId="2" fontId="0" fillId="4" borderId="12" xfId="0" applyNumberFormat="1" applyFont="1" applyFill="1" applyBorder="1" applyAlignment="1">
      <alignment horizontal="center" vertical="center"/>
    </xf>
    <xf numFmtId="2" fontId="0" fillId="4" borderId="13" xfId="0" applyNumberFormat="1" applyFont="1" applyFill="1" applyBorder="1" applyAlignment="1">
      <alignment horizontal="center" vertical="center"/>
    </xf>
    <xf numFmtId="2" fontId="0" fillId="4" borderId="19" xfId="0" applyNumberFormat="1" applyFont="1" applyFill="1" applyBorder="1" applyAlignment="1">
      <alignment horizontal="center" vertical="center"/>
    </xf>
    <xf numFmtId="0" fontId="14" fillId="0" borderId="0" xfId="0" applyFont="1"/>
    <xf numFmtId="0" fontId="15" fillId="0" borderId="0" xfId="0" applyFont="1"/>
    <xf numFmtId="0" fontId="16" fillId="0" borderId="0" xfId="0" applyFont="1"/>
    <xf numFmtId="0" fontId="17" fillId="0" borderId="0" xfId="0" applyFont="1"/>
    <xf numFmtId="0" fontId="1" fillId="0" borderId="0" xfId="0" applyFont="1" applyAlignment="1">
      <alignment horizontal="center" vertical="center"/>
    </xf>
    <xf numFmtId="0" fontId="1" fillId="0" borderId="0" xfId="0" applyFont="1" applyAlignment="1">
      <alignment horizontal="center" vertical="center"/>
    </xf>
    <xf numFmtId="0" fontId="13" fillId="0" borderId="0" xfId="0" applyFont="1" applyFill="1" applyAlignment="1">
      <alignment horizontal="center" vertical="center"/>
    </xf>
    <xf numFmtId="0" fontId="13" fillId="0" borderId="0" xfId="0" applyFont="1" applyAlignment="1">
      <alignment horizontal="center" vertical="center"/>
    </xf>
    <xf numFmtId="2" fontId="0" fillId="5" borderId="8" xfId="0" applyNumberFormat="1" applyFill="1" applyBorder="1" applyAlignment="1">
      <alignment horizontal="center" vertical="center"/>
    </xf>
    <xf numFmtId="2" fontId="0" fillId="5" borderId="7" xfId="0" applyNumberFormat="1" applyFill="1" applyBorder="1" applyAlignment="1">
      <alignment horizontal="center" vertical="center"/>
    </xf>
    <xf numFmtId="2" fontId="0" fillId="4" borderId="14" xfId="0" applyNumberFormat="1" applyFill="1" applyBorder="1" applyAlignment="1">
      <alignment horizontal="center" vertical="center"/>
    </xf>
    <xf numFmtId="2" fontId="0" fillId="4" borderId="18" xfId="0" applyNumberFormat="1" applyFill="1" applyBorder="1" applyAlignment="1">
      <alignment horizontal="center" vertical="center"/>
    </xf>
    <xf numFmtId="2" fontId="0" fillId="4" borderId="20" xfId="0" applyNumberFormat="1" applyFill="1" applyBorder="1" applyAlignment="1">
      <alignment horizontal="center" vertical="center"/>
    </xf>
    <xf numFmtId="2" fontId="0" fillId="4" borderId="13" xfId="0" applyNumberFormat="1" applyFill="1" applyBorder="1" applyAlignment="1">
      <alignment horizontal="center" vertical="center"/>
    </xf>
    <xf numFmtId="2" fontId="0" fillId="4" borderId="12" xfId="0" applyNumberFormat="1" applyFill="1" applyBorder="1" applyAlignment="1">
      <alignment horizontal="center" vertical="center"/>
    </xf>
    <xf numFmtId="2" fontId="0" fillId="4" borderId="19" xfId="0" applyNumberFormat="1" applyFill="1" applyBorder="1" applyAlignment="1">
      <alignment horizontal="center" vertical="center"/>
    </xf>
    <xf numFmtId="167" fontId="0" fillId="0" borderId="0" xfId="0" applyNumberFormat="1" applyAlignment="1">
      <alignment horizontal="center" vertical="center"/>
    </xf>
    <xf numFmtId="0" fontId="1" fillId="0" borderId="1"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5"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9" defaultPivotStyle="PivotStyleMedium7"/>
  <colors>
    <mruColors>
      <color rgb="FF5482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4E70-0F6D-DA44-AD18-8198D2B8819F}">
  <dimension ref="A1:N30"/>
  <sheetViews>
    <sheetView tabSelected="1" workbookViewId="0">
      <selection activeCell="E9" sqref="E9"/>
    </sheetView>
  </sheetViews>
  <sheetFormatPr baseColWidth="10" defaultRowHeight="16" x14ac:dyDescent="0.2"/>
  <cols>
    <col min="1" max="1" width="26" customWidth="1"/>
  </cols>
  <sheetData>
    <row r="1" spans="1:14" ht="21" x14ac:dyDescent="0.2">
      <c r="A1" s="80" t="s">
        <v>213</v>
      </c>
      <c r="B1" s="80"/>
      <c r="C1" s="80"/>
      <c r="D1" s="80"/>
      <c r="E1" s="80"/>
      <c r="F1" s="80"/>
      <c r="G1" s="80"/>
      <c r="H1" s="80"/>
      <c r="I1" s="80"/>
      <c r="J1" s="80"/>
      <c r="K1" s="80"/>
      <c r="L1" s="80"/>
      <c r="M1" s="80"/>
      <c r="N1" s="80"/>
    </row>
    <row r="2" spans="1:14" x14ac:dyDescent="0.2">
      <c r="A2" s="81" t="s">
        <v>214</v>
      </c>
      <c r="B2" s="81"/>
      <c r="C2" s="81"/>
      <c r="D2" s="81"/>
      <c r="E2" s="81"/>
      <c r="F2" s="81"/>
      <c r="G2" s="81"/>
      <c r="H2" s="81"/>
      <c r="I2" s="81"/>
      <c r="J2" s="81"/>
      <c r="K2" s="81"/>
      <c r="L2" s="81"/>
      <c r="M2" s="81"/>
      <c r="N2" s="81"/>
    </row>
    <row r="3" spans="1:14" x14ac:dyDescent="0.2">
      <c r="A3" s="81"/>
      <c r="B3" s="81"/>
      <c r="C3" s="81"/>
      <c r="D3" s="81"/>
      <c r="E3" s="81"/>
      <c r="F3" s="81"/>
      <c r="G3" s="81"/>
      <c r="H3" s="81"/>
      <c r="I3" s="81"/>
      <c r="J3" s="81"/>
      <c r="K3" s="81"/>
      <c r="L3" s="81"/>
      <c r="M3" s="81"/>
      <c r="N3" s="81"/>
    </row>
    <row r="4" spans="1:14" ht="19" x14ac:dyDescent="0.25">
      <c r="A4" s="82" t="s">
        <v>215</v>
      </c>
      <c r="B4" s="82"/>
      <c r="C4" s="82"/>
      <c r="D4" s="82"/>
      <c r="E4" s="82"/>
      <c r="F4" s="82"/>
      <c r="G4" s="82"/>
      <c r="H4" s="82"/>
      <c r="I4" s="82"/>
      <c r="J4" s="82"/>
      <c r="K4" s="82"/>
      <c r="L4" s="82"/>
      <c r="M4" s="82"/>
      <c r="N4" s="82"/>
    </row>
    <row r="5" spans="1:14" x14ac:dyDescent="0.2">
      <c r="A5" s="83" t="s">
        <v>216</v>
      </c>
      <c r="B5" s="83"/>
      <c r="C5" s="83"/>
      <c r="D5" s="83"/>
      <c r="E5" s="83"/>
      <c r="F5" s="83"/>
      <c r="G5" s="83"/>
      <c r="H5" s="83"/>
      <c r="I5" s="83"/>
      <c r="J5" s="83"/>
      <c r="K5" s="83"/>
      <c r="L5" s="83"/>
      <c r="M5" s="83"/>
      <c r="N5" s="83"/>
    </row>
    <row r="7" spans="1:14" ht="33" customHeight="1" x14ac:dyDescent="0.2">
      <c r="A7" s="84" t="s">
        <v>217</v>
      </c>
      <c r="B7" s="84"/>
      <c r="C7" s="84"/>
      <c r="D7" s="84"/>
      <c r="E7" s="84"/>
      <c r="F7" s="84"/>
      <c r="G7" s="84"/>
      <c r="H7" s="84"/>
      <c r="I7" s="84"/>
      <c r="J7" s="84"/>
      <c r="K7" s="84"/>
      <c r="L7" s="84"/>
      <c r="M7" s="84"/>
      <c r="N7" s="84"/>
    </row>
    <row r="8" spans="1:14" x14ac:dyDescent="0.2">
      <c r="A8" t="s">
        <v>226</v>
      </c>
    </row>
    <row r="9" spans="1:14" x14ac:dyDescent="0.2">
      <c r="A9" t="s">
        <v>207</v>
      </c>
    </row>
    <row r="10" spans="1:14" x14ac:dyDescent="0.2">
      <c r="A10" t="s">
        <v>218</v>
      </c>
    </row>
    <row r="11" spans="1:14" x14ac:dyDescent="0.2">
      <c r="A11" t="s">
        <v>201</v>
      </c>
    </row>
    <row r="12" spans="1:14" x14ac:dyDescent="0.2">
      <c r="A12" t="s">
        <v>219</v>
      </c>
    </row>
    <row r="13" spans="1:14" x14ac:dyDescent="0.2">
      <c r="A13" t="s">
        <v>202</v>
      </c>
    </row>
    <row r="14" spans="1:14" x14ac:dyDescent="0.2">
      <c r="A14" t="s">
        <v>204</v>
      </c>
    </row>
    <row r="15" spans="1:14" x14ac:dyDescent="0.2">
      <c r="A15" t="s">
        <v>220</v>
      </c>
    </row>
    <row r="16" spans="1:14" x14ac:dyDescent="0.2">
      <c r="A16" t="s">
        <v>221</v>
      </c>
    </row>
    <row r="17" spans="1:1" x14ac:dyDescent="0.2">
      <c r="A17" t="s">
        <v>199</v>
      </c>
    </row>
    <row r="18" spans="1:1" x14ac:dyDescent="0.2">
      <c r="A18" t="s">
        <v>200</v>
      </c>
    </row>
    <row r="19" spans="1:1" x14ac:dyDescent="0.2">
      <c r="A19" t="s">
        <v>205</v>
      </c>
    </row>
    <row r="20" spans="1:1" x14ac:dyDescent="0.2">
      <c r="A20" t="s">
        <v>206</v>
      </c>
    </row>
    <row r="21" spans="1:1" x14ac:dyDescent="0.2">
      <c r="A21" t="s">
        <v>223</v>
      </c>
    </row>
    <row r="22" spans="1:1" x14ac:dyDescent="0.2">
      <c r="A22" t="s">
        <v>224</v>
      </c>
    </row>
    <row r="23" spans="1:1" x14ac:dyDescent="0.2">
      <c r="A23" t="s">
        <v>222</v>
      </c>
    </row>
    <row r="24" spans="1:1" x14ac:dyDescent="0.2">
      <c r="A24" t="s">
        <v>203</v>
      </c>
    </row>
    <row r="25" spans="1:1" x14ac:dyDescent="0.2">
      <c r="A25" t="s">
        <v>225</v>
      </c>
    </row>
    <row r="26" spans="1:1" x14ac:dyDescent="0.2">
      <c r="A26" t="s">
        <v>208</v>
      </c>
    </row>
    <row r="27" spans="1:1" x14ac:dyDescent="0.2">
      <c r="A27" t="s">
        <v>209</v>
      </c>
    </row>
    <row r="28" spans="1:1" x14ac:dyDescent="0.2">
      <c r="A28" t="s">
        <v>210</v>
      </c>
    </row>
    <row r="29" spans="1:1" x14ac:dyDescent="0.2">
      <c r="A29" t="s">
        <v>211</v>
      </c>
    </row>
    <row r="30" spans="1:1" x14ac:dyDescent="0.2">
      <c r="A30" t="s">
        <v>212</v>
      </c>
    </row>
  </sheetData>
  <mergeCells count="5">
    <mergeCell ref="A1:N1"/>
    <mergeCell ref="A2:N3"/>
    <mergeCell ref="A4:N4"/>
    <mergeCell ref="A5:N5"/>
    <mergeCell ref="A7: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7140-7559-5C44-973C-1AEB7313E728}">
  <sheetPr codeName="Sheet33"/>
  <dimension ref="A1:CA1039"/>
  <sheetViews>
    <sheetView zoomScale="92" zoomScaleNormal="150" workbookViewId="0">
      <pane ySplit="8" topLeftCell="A86"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11.14</v>
      </c>
      <c r="C5" s="49" cm="1">
        <f t="array" ref="C5">ROUND((AVERAGE(IF(ISNUMBER(G14:G89),G14:G89,""))),2)</f>
        <v>-10.7</v>
      </c>
      <c r="D5" s="50" cm="1">
        <f t="array" ref="D5">ROUND((SQRT(AVERAGE(IF(ISNUMBER(G14:G89),G14:G89^2,"")))),2)</f>
        <v>13.59</v>
      </c>
      <c r="E5" s="49" cm="1">
        <f t="array" ref="E5">ROUND((MAX(IF(ISNUMBER(G14:G89),ABS(G14:G89),""))),2)</f>
        <v>38.22</v>
      </c>
      <c r="F5" s="50">
        <f t="array" ref="F5">ROUND((MIN(IF(ISNUMBER(G14:G89),ABS(G14:G89),""))),2)</f>
        <v>7.0000000000000007E-2</v>
      </c>
      <c r="H5" s="23"/>
      <c r="I5" s="23"/>
      <c r="J5" s="23"/>
      <c r="K5" s="24"/>
    </row>
    <row r="6" spans="1:79" ht="17" thickBot="1" x14ac:dyDescent="0.25">
      <c r="A6" s="48" t="s">
        <v>183</v>
      </c>
      <c r="B6" s="52" cm="1">
        <f t="array" ref="B6">ROUND((AVERAGE(IF(ISNUMBER(G14:G51),ABS(G14:G51),""))),2)</f>
        <v>9.73</v>
      </c>
      <c r="C6" s="51" cm="1">
        <f t="array" ref="C6">ROUND((AVERAGE(IF(ISNUMBER(G14:G51),G14:G51,""))),2)</f>
        <v>-9.73</v>
      </c>
      <c r="D6" s="52" cm="1">
        <f t="array" ref="D6">ROUND((SQRT(AVERAGE(IF(ISNUMBER(G14:G51),G14:G51^2,"")))),2)</f>
        <v>10.6</v>
      </c>
      <c r="E6" s="51" cm="1">
        <f t="array" ref="E6">ROUND((MAX(IF(ISNUMBER(G14:G51),ABS(G14:G51),""))),2)</f>
        <v>19.45</v>
      </c>
      <c r="F6" s="53">
        <f t="array" ref="F6">ROUND((MIN(IF(ISNUMBER(G14:G51),ABS(G14:G51),""))),2)</f>
        <v>1.93</v>
      </c>
      <c r="H6" s="23"/>
      <c r="I6" s="23"/>
      <c r="J6" s="23"/>
      <c r="K6" s="24"/>
    </row>
    <row r="7" spans="1:79" ht="17" thickBot="1" x14ac:dyDescent="0.25">
      <c r="A7" s="47" t="s">
        <v>184</v>
      </c>
      <c r="B7" s="55" cm="1">
        <f t="array" ref="B7">ROUND((AVERAGE(IF(ISNUMBER(G52:G89),ABS(G52:G89),""))),2)</f>
        <v>12.54</v>
      </c>
      <c r="C7" s="54" cm="1">
        <f t="array" ref="C7">ROUND((AVERAGE(IF(ISNUMBER(G52:G89),G52:G89,""))),2)</f>
        <v>-11.68</v>
      </c>
      <c r="D7" s="55" cm="1">
        <f t="array" ref="D7">ROUND((SQRT(AVERAGE(IF(ISNUMBER(G52:G89),G52:G89^2,"")))),2)</f>
        <v>16.03</v>
      </c>
      <c r="E7" s="54" cm="1">
        <f t="array" ref="E7">ROUND((MAX(IF(ISNUMBER(G52:G89),ABS(G52:G89),""))),2)</f>
        <v>38.22</v>
      </c>
      <c r="F7" s="56">
        <f t="array" ref="F7">ROUND((MIN(IF(ISNUMBER(G52:G89),ABS(G52:G89),""))),2)</f>
        <v>7.0000000000000007E-2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207</v>
      </c>
      <c r="C10" s="27">
        <f>B5</f>
        <v>11.14</v>
      </c>
      <c r="D10" s="27">
        <f>H14</f>
        <v>10.105587150066924</v>
      </c>
      <c r="E10" s="27">
        <f>H15</f>
        <v>4.5947904438692948</v>
      </c>
      <c r="F10" s="27">
        <f>H16</f>
        <v>6.826841694096883</v>
      </c>
      <c r="G10" s="12">
        <f>H17</f>
        <v>14.13266884512336</v>
      </c>
      <c r="H10" s="27">
        <f>H18</f>
        <v>7.8864001102272008</v>
      </c>
      <c r="I10" s="27">
        <f>H19</f>
        <v>8.1092377547268271</v>
      </c>
      <c r="J10" s="27">
        <f>H20</f>
        <v>8.6044195672919841</v>
      </c>
      <c r="K10" s="27">
        <f>H21</f>
        <v>15.687409073814377</v>
      </c>
      <c r="L10" s="27">
        <f>H22</f>
        <v>7.6714312315434148</v>
      </c>
      <c r="M10" s="27">
        <f>H23</f>
        <v>7.6714312315434148</v>
      </c>
      <c r="N10" s="27">
        <f>H24</f>
        <v>15.382364979387765</v>
      </c>
      <c r="O10" s="27">
        <f>H25</f>
        <v>17.46448394752246</v>
      </c>
      <c r="P10" s="27">
        <f>H26</f>
        <v>9.9514258189420595</v>
      </c>
      <c r="Q10" s="27">
        <f>H27</f>
        <v>4.663467384776351</v>
      </c>
      <c r="R10" s="27">
        <f>H28</f>
        <v>8.5891081350285248</v>
      </c>
      <c r="S10" s="27">
        <f>H29</f>
        <v>14.053985044314189</v>
      </c>
      <c r="T10" s="27">
        <f>H30</f>
        <v>8.5233795498785909</v>
      </c>
      <c r="U10" s="27">
        <f>H31</f>
        <v>18.958617456955331</v>
      </c>
      <c r="V10" s="27">
        <f>H32</f>
        <v>9.471624582072085</v>
      </c>
      <c r="W10" s="27">
        <f>H33</f>
        <v>12.032791022068945</v>
      </c>
      <c r="X10" s="27">
        <f>H34</f>
        <v>6.415532165335696</v>
      </c>
      <c r="Y10" s="27">
        <f>H35</f>
        <v>1.9282494498561995</v>
      </c>
      <c r="Z10" s="27">
        <f>H36</f>
        <v>11.35504421115413</v>
      </c>
      <c r="AA10" s="27">
        <f>H37</f>
        <v>8.5710394991431844</v>
      </c>
      <c r="AB10" s="27">
        <f>H38</f>
        <v>6.579671838570782</v>
      </c>
      <c r="AC10" s="27">
        <f>H39</f>
        <v>2.396806774326091</v>
      </c>
      <c r="AD10" s="27">
        <f>H40</f>
        <v>19.452454703864497</v>
      </c>
      <c r="AE10" s="27">
        <f>H41</f>
        <v>16.725662709686731</v>
      </c>
      <c r="AF10" s="27">
        <f>H42</f>
        <v>10.008007579862367</v>
      </c>
      <c r="AG10" s="27">
        <f>H43</f>
        <v>9.1318714662544629</v>
      </c>
      <c r="AH10" s="27">
        <f>H44</f>
        <v>7.0490610448383118</v>
      </c>
      <c r="AI10" s="27">
        <f>H45</f>
        <v>7.7910375284671378</v>
      </c>
      <c r="AJ10" s="27">
        <f>H46</f>
        <v>7.0297797333155749</v>
      </c>
      <c r="AK10" s="27">
        <f>H47</f>
        <v>10.412537674466538</v>
      </c>
      <c r="AL10" s="27">
        <f>H48</f>
        <v>8.3913253916642141</v>
      </c>
      <c r="AM10" s="27">
        <f>H49</f>
        <v>13.292195936442992</v>
      </c>
      <c r="AN10" s="27">
        <f>H50</f>
        <v>6.3830794107598194</v>
      </c>
      <c r="AO10" s="27">
        <f>H51</f>
        <v>6.3830794107598194</v>
      </c>
      <c r="AP10" s="27">
        <f>H52</f>
        <v>8.0170694624255248</v>
      </c>
      <c r="AQ10" s="27">
        <f>H53</f>
        <v>33.120325942539097</v>
      </c>
      <c r="AR10" s="27">
        <f>H54</f>
        <v>14.936354285664343</v>
      </c>
      <c r="AS10" s="27">
        <f>H55</f>
        <v>14.936354285664343</v>
      </c>
      <c r="AT10" s="27">
        <f>H56</f>
        <v>8.4817098694432307</v>
      </c>
      <c r="AU10" s="27">
        <f>H57</f>
        <v>8.4817098694432307</v>
      </c>
      <c r="AV10" s="27">
        <f>H58</f>
        <v>8.4610861257871584</v>
      </c>
      <c r="AW10" s="27">
        <f>H59</f>
        <v>20.71939136972734</v>
      </c>
      <c r="AX10" s="27">
        <f>H60</f>
        <v>9.8477345059223858</v>
      </c>
      <c r="AY10" s="27">
        <f>H61</f>
        <v>37.208699927880076</v>
      </c>
      <c r="AZ10" s="27">
        <f>H62</f>
        <v>15.289859839727322</v>
      </c>
      <c r="BA10" s="27">
        <f>H63</f>
        <v>15.961823777657102</v>
      </c>
      <c r="BB10" s="27">
        <f>H64</f>
        <v>26.407728857117593</v>
      </c>
      <c r="BC10" s="27">
        <f>H65</f>
        <v>26.407728857117593</v>
      </c>
      <c r="BD10" s="27">
        <f>H66</f>
        <v>9.4950659083825801</v>
      </c>
      <c r="BE10" s="27">
        <f>H67</f>
        <v>9.4950659083825801</v>
      </c>
      <c r="BF10" s="27">
        <f>H68</f>
        <v>11.868646956251084</v>
      </c>
      <c r="BG10" s="27">
        <f>H69</f>
        <v>11.868646956251084</v>
      </c>
      <c r="BH10" s="27">
        <f>H70</f>
        <v>9.7370739249789828</v>
      </c>
      <c r="BI10" s="27">
        <f>H71</f>
        <v>9.7370739249789828</v>
      </c>
      <c r="BJ10" s="27">
        <f>H72</f>
        <v>38.222525415184116</v>
      </c>
      <c r="BK10" s="27">
        <f>H73</f>
        <v>7.1378810692740835</v>
      </c>
      <c r="BL10" s="27">
        <f>H74</f>
        <v>13.455604058495334</v>
      </c>
      <c r="BM10" s="27">
        <f>H75</f>
        <v>7.0522485446113912</v>
      </c>
      <c r="BN10" s="27">
        <f>H76</f>
        <v>20.038406724566645</v>
      </c>
      <c r="BO10" s="27">
        <f>H77</f>
        <v>30.710660308600314</v>
      </c>
      <c r="BP10" s="27">
        <f>H78</f>
        <v>13.039925746768905</v>
      </c>
      <c r="BQ10" s="27">
        <f>H79</f>
        <v>0.80246606309268742</v>
      </c>
      <c r="BR10" s="27">
        <f>H80</f>
        <v>11.342843596972468</v>
      </c>
      <c r="BS10" s="27">
        <f>H81</f>
        <v>1.3287844280105734</v>
      </c>
      <c r="BT10" s="27">
        <f>H82</f>
        <v>6.9791635298647732</v>
      </c>
      <c r="BU10" s="27">
        <f>H83</f>
        <v>1.922833712281065</v>
      </c>
      <c r="BV10" s="27">
        <f>H84</f>
        <v>4.2979958425172207</v>
      </c>
      <c r="BW10" s="27">
        <f>H85</f>
        <v>0.21886519684217376</v>
      </c>
      <c r="BX10" s="27">
        <f>H86</f>
        <v>5.9316423161552372</v>
      </c>
      <c r="BY10" s="27">
        <f>H87</f>
        <v>1.7205627663889587</v>
      </c>
      <c r="BZ10" s="27">
        <f>H88</f>
        <v>7.1952367387453364E-2</v>
      </c>
      <c r="CA10" s="27">
        <f>H89</f>
        <v>1.8948007070488266</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-78.577022953400004</v>
      </c>
      <c r="D14" t="s">
        <v>107</v>
      </c>
      <c r="E14" s="11" cm="1">
        <f t="array" ref="E14">SUM(IF(J14:L14&lt;&gt;"",J14:L14*R14:T14,""))*627.51</f>
        <v>-4.4055781022169231</v>
      </c>
      <c r="F14">
        <v>5.7000090478500001</v>
      </c>
      <c r="G14">
        <f t="shared" ref="G14:G83" si="0">E14-F14</f>
        <v>-10.105587150066924</v>
      </c>
      <c r="H14" s="12">
        <f>ABS(G14)</f>
        <v>10.105587150066924</v>
      </c>
      <c r="I14" s="57"/>
      <c r="J14" s="58">
        <f>B68</f>
        <v>-0.49810323828699998</v>
      </c>
      <c r="K14" s="58">
        <f>B50</f>
        <v>-460.81955306399999</v>
      </c>
      <c r="L14" s="58">
        <f>B81</f>
        <v>-461.32467703200001</v>
      </c>
      <c r="N14" t="s">
        <v>77</v>
      </c>
      <c r="O14" t="s">
        <v>61</v>
      </c>
      <c r="P14" t="s">
        <v>89</v>
      </c>
      <c r="R14">
        <v>-1</v>
      </c>
      <c r="S14">
        <v>-1</v>
      </c>
      <c r="T14">
        <v>1</v>
      </c>
    </row>
    <row r="15" spans="1:79" x14ac:dyDescent="0.2">
      <c r="A15" s="44" t="s">
        <v>29</v>
      </c>
      <c r="B15" s="5">
        <v>-79.146116171900005</v>
      </c>
      <c r="D15" t="s">
        <v>118</v>
      </c>
      <c r="E15" s="11" cm="1">
        <f t="array" ref="E15">SUM(IF(J15:L15&lt;&gt;"",J15:L15*R15:T15,""))*627.51</f>
        <v>3.2652222308007053</v>
      </c>
      <c r="F15">
        <v>7.8600126746700001</v>
      </c>
      <c r="G15">
        <f t="shared" si="0"/>
        <v>-4.5947904438692948</v>
      </c>
      <c r="H15" s="12">
        <f t="shared" ref="H15:H84" si="1">ABS(G15)</f>
        <v>4.5947904438692948</v>
      </c>
      <c r="I15" s="12"/>
      <c r="J15" s="58">
        <f>B45</f>
        <v>-1.17383914648</v>
      </c>
      <c r="K15" s="58">
        <f>B34</f>
        <v>-460.15604134400002</v>
      </c>
      <c r="L15" s="58">
        <f>B81</f>
        <v>-461.32467703200001</v>
      </c>
      <c r="N15" t="s">
        <v>22</v>
      </c>
      <c r="O15" t="s">
        <v>46</v>
      </c>
      <c r="P15" t="s">
        <v>89</v>
      </c>
      <c r="R15">
        <v>-1</v>
      </c>
      <c r="S15">
        <v>-1</v>
      </c>
      <c r="T15">
        <v>1</v>
      </c>
    </row>
    <row r="16" spans="1:79" x14ac:dyDescent="0.2">
      <c r="A16" s="44" t="s">
        <v>30</v>
      </c>
      <c r="B16" s="5">
        <v>-79.079234478299995</v>
      </c>
      <c r="D16" t="s">
        <v>129</v>
      </c>
      <c r="E16" s="11" cm="1">
        <f t="array" ref="E16">SUM(IF(J16:L16&lt;&gt;"",J16:L16*R16:T16,""))*627.51</f>
        <v>-1.9268338500668829</v>
      </c>
      <c r="F16">
        <v>4.9000078440300001</v>
      </c>
      <c r="G16">
        <f t="shared" si="0"/>
        <v>-6.826841694096883</v>
      </c>
      <c r="H16" s="12">
        <f t="shared" si="1"/>
        <v>6.826841694096883</v>
      </c>
      <c r="I16" s="12"/>
      <c r="J16" s="58">
        <f>B78</f>
        <v>-75.716487449200002</v>
      </c>
      <c r="K16" s="58">
        <f>B45</f>
        <v>-1.17383914648</v>
      </c>
      <c r="L16" s="58">
        <f>B82</f>
        <v>-76.893397198299994</v>
      </c>
      <c r="N16" t="s">
        <v>21</v>
      </c>
      <c r="O16" t="s">
        <v>22</v>
      </c>
      <c r="P16" t="s">
        <v>23</v>
      </c>
      <c r="R16">
        <v>-1</v>
      </c>
      <c r="S16">
        <v>-1</v>
      </c>
      <c r="T16">
        <v>1</v>
      </c>
    </row>
    <row r="17" spans="1:20" x14ac:dyDescent="0.2">
      <c r="A17" s="44" t="s">
        <v>31</v>
      </c>
      <c r="B17" s="5">
        <v>-79.146141939499998</v>
      </c>
      <c r="D17" t="s">
        <v>139</v>
      </c>
      <c r="E17" s="11" cm="1">
        <f t="array" ref="E17">SUM(IF(J17:L17&lt;&gt;"",J17:L17*R17:T17,""))*627.51</f>
        <v>7.0673649386366382</v>
      </c>
      <c r="F17">
        <v>21.200033783759999</v>
      </c>
      <c r="G17">
        <f t="shared" si="0"/>
        <v>-14.13266884512336</v>
      </c>
      <c r="H17" s="12">
        <f t="shared" si="1"/>
        <v>14.13266884512336</v>
      </c>
      <c r="I17" s="12"/>
      <c r="J17" s="58">
        <f>B46</f>
        <v>-76.406556513500007</v>
      </c>
      <c r="K17" s="58">
        <f>B68</f>
        <v>-0.49810323828699998</v>
      </c>
      <c r="L17" s="58">
        <f>B82</f>
        <v>-76.893397198299994</v>
      </c>
      <c r="N17" t="s">
        <v>57</v>
      </c>
      <c r="O17" t="s">
        <v>77</v>
      </c>
      <c r="P17" t="s">
        <v>23</v>
      </c>
      <c r="R17">
        <v>-1</v>
      </c>
      <c r="S17">
        <v>-1</v>
      </c>
      <c r="T17">
        <v>1</v>
      </c>
    </row>
    <row r="18" spans="1:20" x14ac:dyDescent="0.2">
      <c r="A18" s="44" t="s">
        <v>32</v>
      </c>
      <c r="B18" s="5">
        <v>-79.818306667200005</v>
      </c>
      <c r="D18" t="s">
        <v>140</v>
      </c>
      <c r="E18" s="11" cm="1">
        <f t="array" ref="E18">SUM(IF(J18:L18&lt;&gt;"",J18:L18*R18:T18,""))*627.51</f>
        <v>4.2136191956927993</v>
      </c>
      <c r="F18">
        <v>12.10001930592</v>
      </c>
      <c r="G18">
        <f t="shared" si="0"/>
        <v>-7.8864001102272008</v>
      </c>
      <c r="H18" s="12">
        <f t="shared" si="1"/>
        <v>7.8864001102272008</v>
      </c>
      <c r="I18" s="12"/>
      <c r="J18" s="58">
        <f>B27</f>
        <v>-39.830025734800003</v>
      </c>
      <c r="K18" s="58">
        <f>B45</f>
        <v>-1.17383914648</v>
      </c>
      <c r="L18" s="58">
        <f>B83</f>
        <v>-40.997150057299997</v>
      </c>
      <c r="N18" t="s">
        <v>39</v>
      </c>
      <c r="O18" t="s">
        <v>22</v>
      </c>
      <c r="P18" t="s">
        <v>90</v>
      </c>
      <c r="R18">
        <v>-1</v>
      </c>
      <c r="S18">
        <v>-1</v>
      </c>
      <c r="T18">
        <v>1</v>
      </c>
    </row>
    <row r="19" spans="1:20" x14ac:dyDescent="0.2">
      <c r="A19" s="44" t="s">
        <v>33</v>
      </c>
      <c r="B19" s="5">
        <v>-118.455384366</v>
      </c>
      <c r="D19" t="s">
        <v>141</v>
      </c>
      <c r="E19" s="11" cm="1">
        <f t="array" ref="E19">SUM(IF(J19:L19&lt;&gt;"",J19:L19*R19:T19,""))*627.51</f>
        <v>7.1907863664731719</v>
      </c>
      <c r="F19">
        <v>15.3000241212</v>
      </c>
      <c r="G19">
        <f t="shared" si="0"/>
        <v>-8.1092377547268271</v>
      </c>
      <c r="H19" s="12">
        <f t="shared" si="1"/>
        <v>8.1092377547268271</v>
      </c>
      <c r="I19" s="12"/>
      <c r="J19" s="58">
        <f>B28</f>
        <v>-40.510506056899999</v>
      </c>
      <c r="K19" s="58">
        <f>B68</f>
        <v>-0.49810323828699998</v>
      </c>
      <c r="L19" s="58">
        <f>B83</f>
        <v>-40.997150057299997</v>
      </c>
      <c r="N19" t="s">
        <v>40</v>
      </c>
      <c r="O19" t="s">
        <v>77</v>
      </c>
      <c r="P19" t="s">
        <v>90</v>
      </c>
      <c r="R19">
        <v>-1</v>
      </c>
      <c r="S19">
        <v>-1</v>
      </c>
      <c r="T19">
        <v>1</v>
      </c>
    </row>
    <row r="20" spans="1:20" x14ac:dyDescent="0.2">
      <c r="A20" s="44" t="s">
        <v>34</v>
      </c>
      <c r="B20" s="5">
        <v>-118.405585176</v>
      </c>
      <c r="D20" t="s">
        <v>142</v>
      </c>
      <c r="E20" s="11" cm="1">
        <f t="array" ref="E20">SUM(IF(J20:L20&lt;&gt;"",J20:L20*R20:T20,""))*627.51</f>
        <v>-2.104409315621985</v>
      </c>
      <c r="F20">
        <v>6.50001025167</v>
      </c>
      <c r="G20">
        <f t="shared" si="0"/>
        <v>-8.6044195672919841</v>
      </c>
      <c r="H20" s="12">
        <f t="shared" si="1"/>
        <v>8.6044195672919841</v>
      </c>
      <c r="I20" s="12"/>
      <c r="J20" s="58">
        <f>B78</f>
        <v>-75.716487449200002</v>
      </c>
      <c r="K20" s="58">
        <f>B28</f>
        <v>-40.510506056899999</v>
      </c>
      <c r="L20" s="58">
        <f>B84</f>
        <v>-116.23034709300001</v>
      </c>
      <c r="N20" t="s">
        <v>21</v>
      </c>
      <c r="O20" t="s">
        <v>40</v>
      </c>
      <c r="P20" t="s">
        <v>91</v>
      </c>
      <c r="R20">
        <v>-1</v>
      </c>
      <c r="S20">
        <v>-1</v>
      </c>
      <c r="T20">
        <v>1</v>
      </c>
    </row>
    <row r="21" spans="1:20" x14ac:dyDescent="0.2">
      <c r="A21" s="44" t="s">
        <v>35</v>
      </c>
      <c r="B21" s="5">
        <v>-195.29072659900001</v>
      </c>
      <c r="D21" t="s">
        <v>143</v>
      </c>
      <c r="E21" s="11" cm="1">
        <f t="array" ref="E21">SUM(IF(J21:L21&lt;&gt;"",J21:L21*R21:T21,""))*627.51</f>
        <v>3.912622302305623</v>
      </c>
      <c r="F21">
        <v>19.60003137612</v>
      </c>
      <c r="G21">
        <f t="shared" si="0"/>
        <v>-15.687409073814377</v>
      </c>
      <c r="H21" s="12">
        <f t="shared" si="1"/>
        <v>15.687409073814377</v>
      </c>
      <c r="I21" s="12"/>
      <c r="J21" s="58">
        <f>B46</f>
        <v>-76.406556513500007</v>
      </c>
      <c r="K21" s="58">
        <f>B27</f>
        <v>-39.830025734800003</v>
      </c>
      <c r="L21" s="58">
        <f>B84</f>
        <v>-116.23034709300001</v>
      </c>
      <c r="N21" t="s">
        <v>57</v>
      </c>
      <c r="O21" t="s">
        <v>39</v>
      </c>
      <c r="P21" t="s">
        <v>91</v>
      </c>
      <c r="R21">
        <v>-1</v>
      </c>
      <c r="S21">
        <v>-1</v>
      </c>
      <c r="T21">
        <v>1</v>
      </c>
    </row>
    <row r="22" spans="1:20" x14ac:dyDescent="0.2">
      <c r="A22" s="44" t="s">
        <v>36</v>
      </c>
      <c r="B22" s="5">
        <v>-500.12820643600003</v>
      </c>
      <c r="D22" t="s">
        <v>144</v>
      </c>
      <c r="E22" s="11" cm="1">
        <f t="array" ref="E22">SUM(IF(J22:L22&lt;&gt;"",J22:L22*R22:T22,""))*627.51</f>
        <v>1.9285838418065862</v>
      </c>
      <c r="F22">
        <v>9.6000150733500007</v>
      </c>
      <c r="G22">
        <f t="shared" si="0"/>
        <v>-7.6714312315434148</v>
      </c>
      <c r="H22" s="12">
        <f t="shared" si="1"/>
        <v>7.6714312315434148</v>
      </c>
      <c r="I22" s="12"/>
      <c r="J22" s="58">
        <f>B68</f>
        <v>-0.49810323828699998</v>
      </c>
      <c r="K22" s="58">
        <f>B45</f>
        <v>-1.17383914648</v>
      </c>
      <c r="L22" s="58">
        <f>B85</f>
        <v>-1.6688689933600001</v>
      </c>
      <c r="N22" t="s">
        <v>77</v>
      </c>
      <c r="O22" t="s">
        <v>22</v>
      </c>
      <c r="P22" t="s">
        <v>92</v>
      </c>
      <c r="R22">
        <v>-1</v>
      </c>
      <c r="S22">
        <v>-1</v>
      </c>
      <c r="T22">
        <v>1</v>
      </c>
    </row>
    <row r="23" spans="1:20" x14ac:dyDescent="0.2">
      <c r="A23" s="44" t="s">
        <v>26</v>
      </c>
      <c r="B23" s="5">
        <v>-139.72496229999999</v>
      </c>
      <c r="D23" t="s">
        <v>108</v>
      </c>
      <c r="E23" s="11" cm="1">
        <f t="array" ref="E23">SUM(IF(J23:L23&lt;&gt;"",J23:L23*R23:T23,""))*627.51</f>
        <v>1.9285838418065862</v>
      </c>
      <c r="F23">
        <v>9.6000150733500007</v>
      </c>
      <c r="G23">
        <f t="shared" si="0"/>
        <v>-7.6714312315434148</v>
      </c>
      <c r="H23" s="12">
        <f t="shared" si="1"/>
        <v>7.6714312315434148</v>
      </c>
      <c r="I23" s="12"/>
      <c r="J23" s="58">
        <f>B68</f>
        <v>-0.49810323828699998</v>
      </c>
      <c r="K23" s="58">
        <f>B45</f>
        <v>-1.17383914648</v>
      </c>
      <c r="L23" s="58">
        <f>B85</f>
        <v>-1.6688689933600001</v>
      </c>
      <c r="N23" t="s">
        <v>77</v>
      </c>
      <c r="O23" t="s">
        <v>22</v>
      </c>
      <c r="P23" t="s">
        <v>92</v>
      </c>
      <c r="R23">
        <v>-1</v>
      </c>
      <c r="S23">
        <v>-1</v>
      </c>
      <c r="T23">
        <v>1</v>
      </c>
    </row>
    <row r="24" spans="1:20" x14ac:dyDescent="0.2">
      <c r="A24" s="44" t="s">
        <v>27</v>
      </c>
      <c r="B24" s="5">
        <v>-599.81216287500001</v>
      </c>
      <c r="D24" t="s">
        <v>109</v>
      </c>
      <c r="E24" s="11" cm="1">
        <f t="array" ref="E24">SUM(IF(J24:L24&lt;&gt;"",J24:L24*R24:T24,""))*627.51</f>
        <v>-12.382360151307765</v>
      </c>
      <c r="F24">
        <v>3.0000048280800002</v>
      </c>
      <c r="G24">
        <f t="shared" si="0"/>
        <v>-15.382364979387765</v>
      </c>
      <c r="H24" s="12">
        <f t="shared" si="1"/>
        <v>15.382364979387765</v>
      </c>
      <c r="I24" s="12"/>
      <c r="J24" s="58">
        <f>B78</f>
        <v>-75.716487449200002</v>
      </c>
      <c r="K24" s="58">
        <f>B74</f>
        <v>-56.544575167399998</v>
      </c>
      <c r="L24" s="58">
        <f>B86</f>
        <v>-132.28079514699999</v>
      </c>
      <c r="N24" t="s">
        <v>21</v>
      </c>
      <c r="O24" t="s">
        <v>83</v>
      </c>
      <c r="P24" t="s">
        <v>93</v>
      </c>
      <c r="R24">
        <v>-1</v>
      </c>
      <c r="S24">
        <v>-1</v>
      </c>
      <c r="T24">
        <v>1</v>
      </c>
    </row>
    <row r="25" spans="1:20" x14ac:dyDescent="0.2">
      <c r="A25" s="44" t="s">
        <v>37</v>
      </c>
      <c r="B25" s="5">
        <v>-39.830025734800003</v>
      </c>
      <c r="D25" t="s">
        <v>110</v>
      </c>
      <c r="E25" s="11" cm="1">
        <f t="array" ref="E25">SUM(IF(J25:L25&lt;&gt;"",J25:L25*R25:T25,""))*627.51</f>
        <v>-4.76446342498246</v>
      </c>
      <c r="F25">
        <v>12.700020522540001</v>
      </c>
      <c r="G25">
        <f t="shared" si="0"/>
        <v>-17.46448394752246</v>
      </c>
      <c r="H25" s="12">
        <f t="shared" si="1"/>
        <v>17.46448394752246</v>
      </c>
      <c r="I25" s="12"/>
      <c r="J25" s="58">
        <f>B46</f>
        <v>-76.406556513500007</v>
      </c>
      <c r="K25" s="58">
        <f>B73</f>
        <v>-55.866645984100003</v>
      </c>
      <c r="L25" s="58">
        <f>B86</f>
        <v>-132.28079514699999</v>
      </c>
      <c r="N25" t="s">
        <v>57</v>
      </c>
      <c r="O25" t="s">
        <v>82</v>
      </c>
      <c r="P25" t="s">
        <v>93</v>
      </c>
      <c r="R25">
        <v>-1</v>
      </c>
      <c r="S25">
        <v>-1</v>
      </c>
      <c r="T25">
        <v>1</v>
      </c>
    </row>
    <row r="26" spans="1:20" x14ac:dyDescent="0.2">
      <c r="A26" s="44" t="s">
        <v>38</v>
      </c>
      <c r="B26" s="5">
        <v>-115.707582113</v>
      </c>
      <c r="D26" t="s">
        <v>111</v>
      </c>
      <c r="E26" s="11" cm="1">
        <f t="array" ref="E26">SUM(IF(J26:L26&lt;&gt;"",J26:L26*R26:T26,""))*627.51</f>
        <v>-8.2514234177020587</v>
      </c>
      <c r="F26">
        <v>1.7000024012399999</v>
      </c>
      <c r="G26">
        <f t="shared" si="0"/>
        <v>-9.9514258189420595</v>
      </c>
      <c r="H26" s="12">
        <f t="shared" si="1"/>
        <v>9.9514258189420595</v>
      </c>
      <c r="I26" s="12"/>
      <c r="J26" s="58">
        <f>B50</f>
        <v>-460.81955306399999</v>
      </c>
      <c r="K26" s="58">
        <f>B27</f>
        <v>-39.830025734800003</v>
      </c>
      <c r="L26" s="58">
        <f>B87</f>
        <v>-500.66272826800002</v>
      </c>
      <c r="N26" t="s">
        <v>61</v>
      </c>
      <c r="O26" t="s">
        <v>39</v>
      </c>
      <c r="P26" t="s">
        <v>94</v>
      </c>
      <c r="R26">
        <v>-1</v>
      </c>
      <c r="S26">
        <v>-1</v>
      </c>
      <c r="T26">
        <v>1</v>
      </c>
    </row>
    <row r="27" spans="1:20" x14ac:dyDescent="0.2">
      <c r="A27" s="44" t="s">
        <v>39</v>
      </c>
      <c r="B27" s="5">
        <v>-39.830025734800003</v>
      </c>
      <c r="D27" t="s">
        <v>112</v>
      </c>
      <c r="E27" s="11" cm="1">
        <f t="array" ref="E27">SUM(IF(J27:L27&lt;&gt;"",J27:L27*R27:T27,""))*627.51</f>
        <v>2.3965440860736491</v>
      </c>
      <c r="F27">
        <v>7.0600114708500001</v>
      </c>
      <c r="G27">
        <f t="shared" si="0"/>
        <v>-4.663467384776351</v>
      </c>
      <c r="H27" s="12">
        <f t="shared" si="1"/>
        <v>4.663467384776351</v>
      </c>
      <c r="I27" s="12"/>
      <c r="J27" s="58">
        <f>B34</f>
        <v>-460.15604134400002</v>
      </c>
      <c r="K27" s="58">
        <f>B28</f>
        <v>-40.510506056899999</v>
      </c>
      <c r="L27" s="58">
        <f>B87</f>
        <v>-500.66272826800002</v>
      </c>
      <c r="N27" t="s">
        <v>46</v>
      </c>
      <c r="O27" t="s">
        <v>40</v>
      </c>
      <c r="P27" t="s">
        <v>94</v>
      </c>
      <c r="R27">
        <v>-1</v>
      </c>
      <c r="S27">
        <v>-1</v>
      </c>
      <c r="T27">
        <v>1</v>
      </c>
    </row>
    <row r="28" spans="1:20" x14ac:dyDescent="0.2">
      <c r="A28" s="44" t="s">
        <v>40</v>
      </c>
      <c r="B28" s="5">
        <v>-40.510506056899999</v>
      </c>
      <c r="D28" t="s">
        <v>113</v>
      </c>
      <c r="E28" s="11" cm="1">
        <f t="array" ref="E28">SUM(IF(J28:L28&lt;&gt;"",J28:L28*R28:T28,""))*627.51</f>
        <v>-5.389103319748525</v>
      </c>
      <c r="F28">
        <v>3.2000048152799998</v>
      </c>
      <c r="G28">
        <f t="shared" si="0"/>
        <v>-8.5891081350285248</v>
      </c>
      <c r="H28" s="12">
        <f t="shared" si="1"/>
        <v>8.5891081350285248</v>
      </c>
      <c r="I28" s="12"/>
      <c r="J28" s="58">
        <f>B78</f>
        <v>-75.716487449200002</v>
      </c>
      <c r="K28" s="58">
        <f>B18</f>
        <v>-79.818306667200005</v>
      </c>
      <c r="L28" s="58">
        <f>B88</f>
        <v>-155.543382192</v>
      </c>
      <c r="N28" t="s">
        <v>21</v>
      </c>
      <c r="O28" t="s">
        <v>32</v>
      </c>
      <c r="P28" t="s">
        <v>95</v>
      </c>
      <c r="R28">
        <v>-1</v>
      </c>
      <c r="S28">
        <v>-1</v>
      </c>
      <c r="T28">
        <v>1</v>
      </c>
    </row>
    <row r="29" spans="1:20" x14ac:dyDescent="0.2">
      <c r="A29" s="44" t="s">
        <v>41</v>
      </c>
      <c r="B29" s="5">
        <v>-460.27554414899998</v>
      </c>
      <c r="D29" t="s">
        <v>114</v>
      </c>
      <c r="E29" s="11" cm="1">
        <f t="array" ref="E29">SUM(IF(J29:L29&lt;&gt;"",J29:L29*R29:T29,""))*627.51</f>
        <v>5.8460469401158122</v>
      </c>
      <c r="F29">
        <v>19.900031984430001</v>
      </c>
      <c r="G29">
        <f t="shared" si="0"/>
        <v>-14.053985044314189</v>
      </c>
      <c r="H29" s="12">
        <f t="shared" si="1"/>
        <v>14.053985044314189</v>
      </c>
      <c r="I29" s="12"/>
      <c r="J29" s="58">
        <f>B46</f>
        <v>-76.406556513500007</v>
      </c>
      <c r="K29" s="58">
        <f>B17</f>
        <v>-79.146141939499998</v>
      </c>
      <c r="L29" s="58">
        <f>B88</f>
        <v>-155.543382192</v>
      </c>
      <c r="N29" t="s">
        <v>57</v>
      </c>
      <c r="O29" t="s">
        <v>31</v>
      </c>
      <c r="P29" t="s">
        <v>95</v>
      </c>
      <c r="R29">
        <v>-1</v>
      </c>
      <c r="S29">
        <v>-1</v>
      </c>
      <c r="T29">
        <v>1</v>
      </c>
    </row>
    <row r="30" spans="1:20" x14ac:dyDescent="0.2">
      <c r="A30" s="44" t="s">
        <v>42</v>
      </c>
      <c r="B30" s="5">
        <v>-960.42357750300005</v>
      </c>
      <c r="D30" t="s">
        <v>115</v>
      </c>
      <c r="E30" s="11" cm="1">
        <f t="array" ref="E30">SUM(IF(J30:L30&lt;&gt;"",J30:L30*R30:T30,""))*627.51</f>
        <v>-7.1033771307185907</v>
      </c>
      <c r="F30">
        <v>1.4200024191599998</v>
      </c>
      <c r="G30">
        <f t="shared" si="0"/>
        <v>-8.5233795498785909</v>
      </c>
      <c r="H30" s="12">
        <f t="shared" si="1"/>
        <v>8.5233795498785909</v>
      </c>
      <c r="I30" s="12"/>
      <c r="J30" s="58">
        <f>B44</f>
        <v>-99.705888818000005</v>
      </c>
      <c r="K30" s="58">
        <f>B45</f>
        <v>-1.17383914648</v>
      </c>
      <c r="L30" s="58">
        <f>B89</f>
        <v>-100.891047907</v>
      </c>
      <c r="N30" t="s">
        <v>56</v>
      </c>
      <c r="O30" t="s">
        <v>22</v>
      </c>
      <c r="P30" t="s">
        <v>96</v>
      </c>
      <c r="R30">
        <v>-1</v>
      </c>
      <c r="S30">
        <v>-1</v>
      </c>
      <c r="T30">
        <v>1</v>
      </c>
    </row>
    <row r="31" spans="1:20" x14ac:dyDescent="0.2">
      <c r="A31" s="44" t="s">
        <v>43</v>
      </c>
      <c r="B31" s="5">
        <v>-960.41772429399998</v>
      </c>
      <c r="D31" t="s">
        <v>116</v>
      </c>
      <c r="E31" s="11" cm="1">
        <f t="array" ref="E31">SUM(IF(J31:L31&lt;&gt;"",J31:L31*R31:T31,""))*627.51</f>
        <v>14.441435626324671</v>
      </c>
      <c r="F31">
        <v>33.40005308328</v>
      </c>
      <c r="G31">
        <f t="shared" si="0"/>
        <v>-18.958617456955331</v>
      </c>
      <c r="H31" s="12">
        <f t="shared" si="1"/>
        <v>18.958617456955331</v>
      </c>
      <c r="I31" s="12"/>
      <c r="J31" s="58">
        <f>B59</f>
        <v>-100.415958542</v>
      </c>
      <c r="K31" s="58">
        <f>B68</f>
        <v>-0.49810323828699998</v>
      </c>
      <c r="L31" s="58">
        <f>B89</f>
        <v>-100.891047907</v>
      </c>
      <c r="N31" t="s">
        <v>68</v>
      </c>
      <c r="O31" t="s">
        <v>77</v>
      </c>
      <c r="P31" t="s">
        <v>96</v>
      </c>
      <c r="R31">
        <v>-1</v>
      </c>
      <c r="S31">
        <v>-1</v>
      </c>
      <c r="T31">
        <v>1</v>
      </c>
    </row>
    <row r="32" spans="1:20" x14ac:dyDescent="0.2">
      <c r="A32" s="44" t="s">
        <v>44</v>
      </c>
      <c r="B32" s="5">
        <v>-559.96849616400004</v>
      </c>
      <c r="D32" t="s">
        <v>117</v>
      </c>
      <c r="E32" s="11" cm="1">
        <f t="array" ref="E32">SUM(IF(J32:L32&lt;&gt;"",J32:L32*R32:T32,""))*627.51</f>
        <v>3.998397146207914</v>
      </c>
      <c r="F32">
        <v>13.470021728279999</v>
      </c>
      <c r="G32">
        <f t="shared" si="0"/>
        <v>-9.471624582072085</v>
      </c>
      <c r="H32" s="12">
        <f t="shared" si="1"/>
        <v>9.471624582072085</v>
      </c>
      <c r="I32" s="12"/>
      <c r="J32" s="58">
        <f>B75</f>
        <v>-75.0489649692</v>
      </c>
      <c r="K32" s="58">
        <f>B28</f>
        <v>-40.510506056899999</v>
      </c>
      <c r="L32" s="58">
        <f>B90</f>
        <v>-115.55309918</v>
      </c>
      <c r="N32" t="s">
        <v>84</v>
      </c>
      <c r="O32" t="s">
        <v>40</v>
      </c>
      <c r="P32" t="s">
        <v>97</v>
      </c>
      <c r="R32">
        <v>-1</v>
      </c>
      <c r="S32">
        <v>-1</v>
      </c>
      <c r="T32">
        <v>1</v>
      </c>
    </row>
    <row r="33" spans="1:20" x14ac:dyDescent="0.2">
      <c r="A33" s="44" t="s">
        <v>45</v>
      </c>
      <c r="B33" s="5">
        <v>-460.15604134300003</v>
      </c>
      <c r="D33" t="s">
        <v>119</v>
      </c>
      <c r="E33" s="11" cm="1">
        <f t="array" ref="E33">SUM(IF(J33:L33&lt;&gt;"",J33:L33*R33:T33,""))*627.51</f>
        <v>-4.1327783499589446</v>
      </c>
      <c r="F33">
        <v>7.9000126721099999</v>
      </c>
      <c r="G33">
        <f t="shared" si="0"/>
        <v>-12.032791022068945</v>
      </c>
      <c r="H33" s="12">
        <f t="shared" si="1"/>
        <v>12.032791022068945</v>
      </c>
      <c r="I33" s="12"/>
      <c r="J33" s="58">
        <f>B78</f>
        <v>-75.716487449200002</v>
      </c>
      <c r="K33" s="58">
        <f>B27</f>
        <v>-39.830025734800003</v>
      </c>
      <c r="L33" s="58">
        <f>B90</f>
        <v>-115.55309918</v>
      </c>
      <c r="N33" t="s">
        <v>21</v>
      </c>
      <c r="O33" t="s">
        <v>39</v>
      </c>
      <c r="P33" t="s">
        <v>97</v>
      </c>
      <c r="R33">
        <v>-1</v>
      </c>
      <c r="S33">
        <v>-1</v>
      </c>
      <c r="T33">
        <v>1</v>
      </c>
    </row>
    <row r="34" spans="1:20" x14ac:dyDescent="0.2">
      <c r="A34" s="44" t="s">
        <v>46</v>
      </c>
      <c r="B34" s="5">
        <v>-460.15604134400002</v>
      </c>
      <c r="D34" t="s">
        <v>120</v>
      </c>
      <c r="E34" s="11" cm="1">
        <f t="array" ref="E34">SUM(IF(J34:L34&lt;&gt;"",J34:L34*R34:T34,""))*627.51</f>
        <v>-3.3155273436556967</v>
      </c>
      <c r="F34">
        <v>3.1000048216799998</v>
      </c>
      <c r="G34">
        <f t="shared" si="0"/>
        <v>-6.415532165335696</v>
      </c>
      <c r="H34" s="12">
        <f t="shared" si="1"/>
        <v>6.415532165335696</v>
      </c>
      <c r="I34" s="12"/>
      <c r="J34" s="58">
        <f>B68</f>
        <v>-0.49810323828699998</v>
      </c>
      <c r="K34" s="58">
        <f>B80</f>
        <v>-343.15154614699998</v>
      </c>
      <c r="L34" s="58">
        <f>B91</f>
        <v>-343.65493300999998</v>
      </c>
      <c r="N34" t="s">
        <v>77</v>
      </c>
      <c r="O34" t="s">
        <v>88</v>
      </c>
      <c r="P34" t="s">
        <v>98</v>
      </c>
      <c r="R34">
        <v>-1</v>
      </c>
      <c r="S34">
        <v>-1</v>
      </c>
      <c r="T34">
        <v>1</v>
      </c>
    </row>
    <row r="35" spans="1:20" x14ac:dyDescent="0.2">
      <c r="A35" s="44" t="s">
        <v>47</v>
      </c>
      <c r="B35" s="5">
        <v>-113.304297574</v>
      </c>
      <c r="D35" t="s">
        <v>121</v>
      </c>
      <c r="E35" s="11" cm="1">
        <f t="array" ref="E35">SUM(IF(J35:L35&lt;&gt;"",J35:L35*R35:T35,""))*627.51</f>
        <v>21.271787343453802</v>
      </c>
      <c r="F35">
        <v>23.200036793310002</v>
      </c>
      <c r="G35">
        <f t="shared" si="0"/>
        <v>-1.9282494498561995</v>
      </c>
      <c r="H35" s="12">
        <f t="shared" si="1"/>
        <v>1.9282494498561995</v>
      </c>
      <c r="I35" s="12"/>
      <c r="J35" s="58">
        <f>B45</f>
        <v>-1.17383914648</v>
      </c>
      <c r="K35" s="58">
        <f>B79</f>
        <v>-342.51499258600001</v>
      </c>
      <c r="L35" s="58">
        <f>B91</f>
        <v>-343.65493300999998</v>
      </c>
      <c r="N35" t="s">
        <v>22</v>
      </c>
      <c r="O35" t="s">
        <v>87</v>
      </c>
      <c r="P35" t="s">
        <v>98</v>
      </c>
      <c r="R35">
        <v>-1</v>
      </c>
      <c r="S35">
        <v>-1</v>
      </c>
      <c r="T35">
        <v>1</v>
      </c>
    </row>
    <row r="36" spans="1:20" x14ac:dyDescent="0.2">
      <c r="A36" s="44" t="s">
        <v>48</v>
      </c>
      <c r="B36" s="5">
        <v>-99.747982538599999</v>
      </c>
      <c r="D36" t="s">
        <v>122</v>
      </c>
      <c r="E36" s="11" cm="1">
        <f t="array" ref="E36">SUM(IF(J36:L36&lt;&gt;"",J36:L36*R36:T36,""))*627.51</f>
        <v>-0.85502731287412936</v>
      </c>
      <c r="F36">
        <v>10.50001689828</v>
      </c>
      <c r="G36">
        <f t="shared" si="0"/>
        <v>-11.35504421115413</v>
      </c>
      <c r="H36" s="12">
        <f t="shared" si="1"/>
        <v>11.35504421115413</v>
      </c>
      <c r="I36" s="12"/>
      <c r="J36" s="58">
        <f>B68</f>
        <v>-0.49810323828699998</v>
      </c>
      <c r="K36" s="58">
        <f>B78</f>
        <v>-75.716487449200002</v>
      </c>
      <c r="L36" s="58">
        <f>B92</f>
        <v>-76.215953259100004</v>
      </c>
      <c r="N36" t="s">
        <v>77</v>
      </c>
      <c r="O36" t="s">
        <v>21</v>
      </c>
      <c r="P36" t="s">
        <v>99</v>
      </c>
      <c r="R36">
        <v>-1</v>
      </c>
      <c r="S36">
        <v>-1</v>
      </c>
      <c r="T36">
        <v>1</v>
      </c>
    </row>
    <row r="37" spans="1:20" x14ac:dyDescent="0.2">
      <c r="A37" s="44" t="s">
        <v>49</v>
      </c>
      <c r="B37" s="5">
        <v>-199.50236087799999</v>
      </c>
      <c r="D37" t="s">
        <v>123</v>
      </c>
      <c r="E37" s="11" cm="1">
        <f t="array" ref="E37">SUM(IF(J37:L37&lt;&gt;"",J37:L37*R37:T37,""))*627.51</f>
        <v>4.2989810125168155</v>
      </c>
      <c r="F37">
        <v>12.87002051166</v>
      </c>
      <c r="G37">
        <f t="shared" si="0"/>
        <v>-8.5710394991431844</v>
      </c>
      <c r="H37" s="12">
        <f t="shared" si="1"/>
        <v>8.5710394991431844</v>
      </c>
      <c r="I37" s="12"/>
      <c r="J37" s="58">
        <f>B45</f>
        <v>-1.17383914648</v>
      </c>
      <c r="K37" s="58">
        <f>B75</f>
        <v>-75.0489649692</v>
      </c>
      <c r="L37" s="58">
        <f>B92</f>
        <v>-76.215953259100004</v>
      </c>
      <c r="N37" t="s">
        <v>22</v>
      </c>
      <c r="O37" t="s">
        <v>84</v>
      </c>
      <c r="P37" t="s">
        <v>99</v>
      </c>
      <c r="R37">
        <v>-1</v>
      </c>
      <c r="S37">
        <v>-1</v>
      </c>
      <c r="T37">
        <v>1</v>
      </c>
    </row>
    <row r="38" spans="1:20" x14ac:dyDescent="0.2">
      <c r="A38" s="44" t="s">
        <v>50</v>
      </c>
      <c r="B38" s="5">
        <v>-599.94112331300005</v>
      </c>
      <c r="D38" t="s">
        <v>124</v>
      </c>
      <c r="E38" s="11" cm="1">
        <f t="array" ref="E38">SUM(IF(J38:L38&lt;&gt;"",J38:L38*R38:T38,""))*627.51</f>
        <v>-3.0796664149807818</v>
      </c>
      <c r="F38">
        <v>3.5000054235899998</v>
      </c>
      <c r="G38">
        <f t="shared" si="0"/>
        <v>-6.579671838570782</v>
      </c>
      <c r="H38" s="12">
        <f t="shared" si="1"/>
        <v>6.579671838570782</v>
      </c>
      <c r="I38" s="12"/>
      <c r="J38" s="58">
        <f>B68</f>
        <v>-0.49810323828699998</v>
      </c>
      <c r="K38" s="58">
        <f>B47</f>
        <v>-399.404600759</v>
      </c>
      <c r="L38" s="58">
        <f>B93</f>
        <v>-399.90761175400002</v>
      </c>
      <c r="N38" t="s">
        <v>77</v>
      </c>
      <c r="O38" t="s">
        <v>58</v>
      </c>
      <c r="P38" t="s">
        <v>100</v>
      </c>
      <c r="R38">
        <v>-1</v>
      </c>
      <c r="S38">
        <v>-1</v>
      </c>
      <c r="T38">
        <v>1</v>
      </c>
    </row>
    <row r="39" spans="1:20" x14ac:dyDescent="0.2">
      <c r="A39" s="44" t="s">
        <v>51</v>
      </c>
      <c r="B39" s="5">
        <v>-600.01520642599996</v>
      </c>
      <c r="D39" t="s">
        <v>125</v>
      </c>
      <c r="E39" s="11" cm="1">
        <f t="array" ref="E39">SUM(IF(J39:L39&lt;&gt;"",J39:L39*R39:T39,""))*627.51</f>
        <v>14.363219763473911</v>
      </c>
      <c r="F39">
        <v>16.760026537800002</v>
      </c>
      <c r="G39">
        <f t="shared" si="0"/>
        <v>-2.396806774326091</v>
      </c>
      <c r="H39" s="12">
        <f t="shared" si="1"/>
        <v>2.396806774326091</v>
      </c>
      <c r="I39" s="12"/>
      <c r="J39" s="58">
        <f>B45</f>
        <v>-1.17383914648</v>
      </c>
      <c r="K39" s="58">
        <f>B67</f>
        <v>-398.75666183599998</v>
      </c>
      <c r="L39" s="58">
        <f>B93</f>
        <v>-399.90761175400002</v>
      </c>
      <c r="N39" t="s">
        <v>22</v>
      </c>
      <c r="O39" t="s">
        <v>76</v>
      </c>
      <c r="P39" t="s">
        <v>100</v>
      </c>
      <c r="R39">
        <v>-1</v>
      </c>
      <c r="S39">
        <v>-1</v>
      </c>
      <c r="T39">
        <v>1</v>
      </c>
    </row>
    <row r="40" spans="1:20" x14ac:dyDescent="0.2">
      <c r="A40" s="44" t="s">
        <v>52</v>
      </c>
      <c r="B40" s="5">
        <v>-599.95708417200001</v>
      </c>
      <c r="D40" t="s">
        <v>126</v>
      </c>
      <c r="E40" s="11" cm="1">
        <f t="array" ref="E40">SUM(IF(J40:L40&lt;&gt;"",J40:L40*R40:T40,""))*627.51</f>
        <v>-9.8824396285944971</v>
      </c>
      <c r="F40">
        <v>9.5700150752699997</v>
      </c>
      <c r="G40">
        <f t="shared" si="0"/>
        <v>-19.452454703864497</v>
      </c>
      <c r="H40" s="12">
        <f t="shared" si="1"/>
        <v>19.452454703864497</v>
      </c>
      <c r="I40" s="12"/>
      <c r="J40" s="58">
        <f>B75</f>
        <v>-75.0489649692</v>
      </c>
      <c r="K40" s="58">
        <f>B50</f>
        <v>-460.81955306399999</v>
      </c>
      <c r="L40" s="58">
        <f>B94</f>
        <v>-535.88426669</v>
      </c>
      <c r="N40" t="s">
        <v>84</v>
      </c>
      <c r="O40" t="s">
        <v>61</v>
      </c>
      <c r="P40" t="s">
        <v>101</v>
      </c>
      <c r="R40">
        <v>-1</v>
      </c>
      <c r="S40">
        <v>-1</v>
      </c>
      <c r="T40">
        <v>1</v>
      </c>
    </row>
    <row r="41" spans="1:20" x14ac:dyDescent="0.2">
      <c r="A41" s="44" t="s">
        <v>53</v>
      </c>
      <c r="B41" s="5">
        <v>-239.52176108800001</v>
      </c>
      <c r="D41" t="s">
        <v>127</v>
      </c>
      <c r="E41" s="11" cm="1">
        <f t="array" ref="E41">SUM(IF(J41:L41&lt;&gt;"",J41:L41*R41:T41,""))*627.51</f>
        <v>-7.3656476209767314</v>
      </c>
      <c r="F41">
        <v>9.36001508871</v>
      </c>
      <c r="G41">
        <f t="shared" si="0"/>
        <v>-16.725662709686731</v>
      </c>
      <c r="H41" s="12">
        <f t="shared" si="1"/>
        <v>16.725662709686731</v>
      </c>
      <c r="I41" s="12"/>
      <c r="J41" s="58">
        <f>B78</f>
        <v>-75.716487449200002</v>
      </c>
      <c r="K41" s="58">
        <f>B34</f>
        <v>-460.15604134400002</v>
      </c>
      <c r="L41" s="58">
        <f>B94</f>
        <v>-535.88426669</v>
      </c>
      <c r="N41" t="s">
        <v>21</v>
      </c>
      <c r="O41" t="s">
        <v>46</v>
      </c>
      <c r="P41" t="s">
        <v>101</v>
      </c>
      <c r="R41">
        <v>-1</v>
      </c>
      <c r="S41">
        <v>-1</v>
      </c>
      <c r="T41">
        <v>1</v>
      </c>
    </row>
    <row r="42" spans="1:20" x14ac:dyDescent="0.2">
      <c r="A42" s="44" t="s">
        <v>54</v>
      </c>
      <c r="B42" s="5">
        <v>-239.51557002300001</v>
      </c>
      <c r="D42" t="s">
        <v>128</v>
      </c>
      <c r="E42" s="11" cm="1">
        <f t="array" ref="E42">SUM(IF(J42:L42&lt;&gt;"",J42:L42*R42:T42,""))*627.51</f>
        <v>-2.0079949141523663</v>
      </c>
      <c r="F42">
        <v>8.0000126657100008</v>
      </c>
      <c r="G42">
        <f t="shared" si="0"/>
        <v>-10.008007579862367</v>
      </c>
      <c r="H42" s="12">
        <f t="shared" si="1"/>
        <v>10.008007579862367</v>
      </c>
      <c r="I42" s="12"/>
      <c r="J42" s="58">
        <f>B73</f>
        <v>-55.866645984100003</v>
      </c>
      <c r="K42" s="58">
        <f>B27</f>
        <v>-39.830025734800003</v>
      </c>
      <c r="L42" s="58">
        <f>B95</f>
        <v>-95.699871659799996</v>
      </c>
      <c r="N42" t="s">
        <v>82</v>
      </c>
      <c r="O42" t="s">
        <v>39</v>
      </c>
      <c r="P42" t="s">
        <v>102</v>
      </c>
      <c r="R42">
        <v>-1</v>
      </c>
      <c r="S42">
        <v>-1</v>
      </c>
      <c r="T42">
        <v>1</v>
      </c>
    </row>
    <row r="43" spans="1:20" x14ac:dyDescent="0.2">
      <c r="A43" s="44" t="s">
        <v>55</v>
      </c>
      <c r="B43" s="5">
        <v>-99.705888818000005</v>
      </c>
      <c r="D43" t="s">
        <v>130</v>
      </c>
      <c r="E43" s="11" cm="1">
        <f t="array" ref="E43">SUM(IF(J43:L43&lt;&gt;"",J43:L43*R43:T43,""))*627.51</f>
        <v>13.268164123235536</v>
      </c>
      <c r="F43">
        <v>22.400035589489999</v>
      </c>
      <c r="G43">
        <f t="shared" si="0"/>
        <v>-9.1318714662544629</v>
      </c>
      <c r="H43" s="12">
        <f t="shared" si="1"/>
        <v>9.1318714662544629</v>
      </c>
      <c r="I43" s="12"/>
      <c r="J43" s="58">
        <f>B72</f>
        <v>-55.210509750600004</v>
      </c>
      <c r="K43" s="58">
        <f>B28</f>
        <v>-40.510506056899999</v>
      </c>
      <c r="L43" s="58">
        <f>B95</f>
        <v>-95.699871659799996</v>
      </c>
      <c r="N43" t="s">
        <v>81</v>
      </c>
      <c r="O43" t="s">
        <v>40</v>
      </c>
      <c r="P43" t="s">
        <v>102</v>
      </c>
      <c r="R43">
        <v>-1</v>
      </c>
      <c r="S43">
        <v>-1</v>
      </c>
      <c r="T43">
        <v>1</v>
      </c>
    </row>
    <row r="44" spans="1:20" x14ac:dyDescent="0.2">
      <c r="A44" s="44" t="s">
        <v>56</v>
      </c>
      <c r="B44" s="5">
        <v>-99.705888818000005</v>
      </c>
      <c r="D44" t="s">
        <v>131</v>
      </c>
      <c r="E44" s="11" cm="1">
        <f t="array" ref="E44">SUM(IF(J44:L44&lt;&gt;"",J44:L44*R44:T44,""))*627.51</f>
        <v>0.45095102536168868</v>
      </c>
      <c r="F44">
        <v>7.5000120702000004</v>
      </c>
      <c r="G44">
        <f t="shared" si="0"/>
        <v>-7.0490610448383118</v>
      </c>
      <c r="H44" s="12">
        <f t="shared" si="1"/>
        <v>7.0490610448383118</v>
      </c>
      <c r="I44" s="12"/>
      <c r="J44" s="58">
        <f>B73</f>
        <v>-55.866645984100003</v>
      </c>
      <c r="K44" s="58">
        <f>B17</f>
        <v>-79.146141939499998</v>
      </c>
      <c r="L44" s="58">
        <f>B96</f>
        <v>-135.01206928799999</v>
      </c>
      <c r="N44" t="s">
        <v>82</v>
      </c>
      <c r="O44" t="s">
        <v>31</v>
      </c>
      <c r="P44" t="s">
        <v>103</v>
      </c>
      <c r="R44">
        <v>-1</v>
      </c>
      <c r="S44">
        <v>-1</v>
      </c>
      <c r="T44">
        <v>1</v>
      </c>
    </row>
    <row r="45" spans="1:20" x14ac:dyDescent="0.2">
      <c r="A45" s="44" t="s">
        <v>22</v>
      </c>
      <c r="B45" s="5">
        <v>-1.17383914648</v>
      </c>
      <c r="D45" t="s">
        <v>132</v>
      </c>
      <c r="E45" s="11" cm="1">
        <f t="array" ref="E45">SUM(IF(J45:L45&lt;&gt;"",J45:L45*R45:T45,""))*627.51</f>
        <v>10.508991420812864</v>
      </c>
      <c r="F45">
        <v>18.300028949280001</v>
      </c>
      <c r="G45">
        <f t="shared" si="0"/>
        <v>-7.7910375284671378</v>
      </c>
      <c r="H45" s="12">
        <f t="shared" si="1"/>
        <v>7.7910375284671378</v>
      </c>
      <c r="I45" s="12"/>
      <c r="J45" s="58">
        <f>B72</f>
        <v>-55.210509750600004</v>
      </c>
      <c r="K45" s="58">
        <f>B18</f>
        <v>-79.818306667200005</v>
      </c>
      <c r="L45" s="58">
        <f>B96</f>
        <v>-135.01206928799999</v>
      </c>
      <c r="N45" t="s">
        <v>81</v>
      </c>
      <c r="O45" t="s">
        <v>32</v>
      </c>
      <c r="P45" t="s">
        <v>103</v>
      </c>
      <c r="R45">
        <v>-1</v>
      </c>
      <c r="S45">
        <v>-1</v>
      </c>
      <c r="T45">
        <v>1</v>
      </c>
    </row>
    <row r="46" spans="1:20" x14ac:dyDescent="0.2">
      <c r="A46" s="44" t="s">
        <v>57</v>
      </c>
      <c r="B46" s="5">
        <v>-76.406556513500007</v>
      </c>
      <c r="D46" t="s">
        <v>133</v>
      </c>
      <c r="E46" s="11" cm="1">
        <f t="array" ref="E46">SUM(IF(J46:L46&lt;&gt;"",J46:L46*R46:T46,""))*627.51</f>
        <v>3.3702365438544262</v>
      </c>
      <c r="F46">
        <v>10.400016277170002</v>
      </c>
      <c r="G46">
        <f t="shared" si="0"/>
        <v>-7.0297797333155749</v>
      </c>
      <c r="H46" s="12">
        <f t="shared" si="1"/>
        <v>7.0297797333155749</v>
      </c>
      <c r="I46" s="12"/>
      <c r="J46" s="58">
        <f>B18</f>
        <v>-79.818306667200005</v>
      </c>
      <c r="K46" s="58">
        <f>B73</f>
        <v>-55.866645984100003</v>
      </c>
      <c r="L46" s="58">
        <f>B97</f>
        <v>-135.679581842</v>
      </c>
      <c r="N46" t="s">
        <v>32</v>
      </c>
      <c r="O46" t="s">
        <v>82</v>
      </c>
      <c r="P46" t="s">
        <v>104</v>
      </c>
      <c r="R46">
        <v>-1</v>
      </c>
      <c r="S46">
        <v>-1</v>
      </c>
      <c r="T46">
        <v>1</v>
      </c>
    </row>
    <row r="47" spans="1:20" x14ac:dyDescent="0.2">
      <c r="A47" s="44" t="s">
        <v>58</v>
      </c>
      <c r="B47" s="5">
        <v>-399.404600759</v>
      </c>
      <c r="D47" t="s">
        <v>134</v>
      </c>
      <c r="E47" s="11" cm="1">
        <f t="array" ref="E47">SUM(IF(J47:L47&lt;&gt;"",J47:L47*R47:T47,""))*627.51</f>
        <v>6.9874900773934598</v>
      </c>
      <c r="F47">
        <v>17.400027751859998</v>
      </c>
      <c r="G47">
        <f t="shared" si="0"/>
        <v>-10.412537674466538</v>
      </c>
      <c r="H47" s="12">
        <f t="shared" si="1"/>
        <v>10.412537674466538</v>
      </c>
      <c r="I47" s="12"/>
      <c r="J47" s="58">
        <f>B17</f>
        <v>-79.146141939499998</v>
      </c>
      <c r="K47" s="58">
        <f>B74</f>
        <v>-56.544575167399998</v>
      </c>
      <c r="L47" s="58">
        <f>B97</f>
        <v>-135.679581842</v>
      </c>
      <c r="N47" t="s">
        <v>31</v>
      </c>
      <c r="O47" t="s">
        <v>83</v>
      </c>
      <c r="P47" t="s">
        <v>104</v>
      </c>
      <c r="R47">
        <v>-1</v>
      </c>
      <c r="S47">
        <v>-1</v>
      </c>
      <c r="T47">
        <v>1</v>
      </c>
    </row>
    <row r="48" spans="1:20" x14ac:dyDescent="0.2">
      <c r="A48" s="44" t="s">
        <v>59</v>
      </c>
      <c r="B48" s="5">
        <v>-461.30248790799999</v>
      </c>
      <c r="D48" t="s">
        <v>135</v>
      </c>
      <c r="E48" s="11" cm="1">
        <f t="array" ref="E48">SUM(IF(J48:L48&lt;&gt;"",J48:L48*R48:T48,""))*627.51</f>
        <v>6.1086975257157849</v>
      </c>
      <c r="F48">
        <v>14.500022917379999</v>
      </c>
      <c r="G48">
        <f t="shared" si="0"/>
        <v>-8.3913253916642141</v>
      </c>
      <c r="H48" s="12">
        <f t="shared" si="1"/>
        <v>8.3913253916642141</v>
      </c>
      <c r="I48" s="12"/>
      <c r="J48" s="58">
        <f>B73</f>
        <v>-55.866645984100003</v>
      </c>
      <c r="K48" s="58">
        <f>B28</f>
        <v>-40.510506056899999</v>
      </c>
      <c r="L48" s="58">
        <f>B98</f>
        <v>-96.367417219999993</v>
      </c>
      <c r="N48" t="s">
        <v>82</v>
      </c>
      <c r="O48" t="s">
        <v>40</v>
      </c>
      <c r="P48" t="s">
        <v>105</v>
      </c>
      <c r="R48">
        <v>-1</v>
      </c>
      <c r="S48">
        <v>-1</v>
      </c>
      <c r="T48">
        <v>1</v>
      </c>
    </row>
    <row r="49" spans="1:42" x14ac:dyDescent="0.2">
      <c r="A49" s="44" t="s">
        <v>60</v>
      </c>
      <c r="B49" s="5">
        <v>-460.81955306399999</v>
      </c>
      <c r="D49" t="s">
        <v>136</v>
      </c>
      <c r="E49" s="11" cm="1">
        <f t="array" ref="E49">SUM(IF(J49:L49&lt;&gt;"",J49:L49*R49:T49,""))*627.51</f>
        <v>4.5078324173270072</v>
      </c>
      <c r="F49">
        <v>17.800028353769999</v>
      </c>
      <c r="G49">
        <f t="shared" si="0"/>
        <v>-13.292195936442992</v>
      </c>
      <c r="H49" s="12">
        <f t="shared" si="1"/>
        <v>13.292195936442992</v>
      </c>
      <c r="I49" s="12"/>
      <c r="J49" s="58">
        <f>B74</f>
        <v>-56.544575167399998</v>
      </c>
      <c r="K49" s="58">
        <f>B27</f>
        <v>-39.830025734800003</v>
      </c>
      <c r="L49" s="58">
        <f>B98</f>
        <v>-96.367417219999993</v>
      </c>
      <c r="N49" t="s">
        <v>83</v>
      </c>
      <c r="O49" t="s">
        <v>39</v>
      </c>
      <c r="P49" t="s">
        <v>105</v>
      </c>
      <c r="R49">
        <v>-1</v>
      </c>
      <c r="S49">
        <v>-1</v>
      </c>
      <c r="T49">
        <v>1</v>
      </c>
    </row>
    <row r="50" spans="1:42" x14ac:dyDescent="0.2">
      <c r="A50" s="44" t="s">
        <v>61</v>
      </c>
      <c r="B50" s="5">
        <v>-460.81955306399999</v>
      </c>
      <c r="D50" t="s">
        <v>137</v>
      </c>
      <c r="E50" s="11" cm="1">
        <f t="array" ref="E50">SUM(IF(J50:L50&lt;&gt;"",J50:L50*R50:T50,""))*627.51</f>
        <v>32.016981510150181</v>
      </c>
      <c r="F50">
        <v>38.400060920910001</v>
      </c>
      <c r="G50">
        <f t="shared" si="0"/>
        <v>-6.3830794107598194</v>
      </c>
      <c r="H50" s="12">
        <f t="shared" si="1"/>
        <v>6.3830794107598194</v>
      </c>
      <c r="I50" s="12"/>
      <c r="J50" s="58">
        <f>B21</f>
        <v>-195.29072659900001</v>
      </c>
      <c r="K50" s="58">
        <f>B99</f>
        <v>-195.23970433400001</v>
      </c>
      <c r="L50" s="58" t="s">
        <v>189</v>
      </c>
      <c r="N50" t="s">
        <v>35</v>
      </c>
      <c r="O50" t="s">
        <v>106</v>
      </c>
      <c r="R50">
        <v>-1</v>
      </c>
      <c r="S50">
        <v>1</v>
      </c>
    </row>
    <row r="51" spans="1:42" x14ac:dyDescent="0.2">
      <c r="A51" s="44" t="s">
        <v>62</v>
      </c>
      <c r="B51" s="5">
        <v>-93.417443048600006</v>
      </c>
      <c r="D51" t="s">
        <v>138</v>
      </c>
      <c r="E51" s="11" cm="1">
        <f t="array" ref="E51">SUM(IF(J51:L51&lt;&gt;"",J51:L51*R51:T51,""))*627.51</f>
        <v>32.016981510150181</v>
      </c>
      <c r="F51">
        <v>38.400060920910001</v>
      </c>
      <c r="G51">
        <f t="shared" si="0"/>
        <v>-6.3830794107598194</v>
      </c>
      <c r="H51" s="12">
        <f t="shared" si="1"/>
        <v>6.3830794107598194</v>
      </c>
      <c r="I51" s="12"/>
      <c r="J51" s="58">
        <f>B21</f>
        <v>-195.29072659900001</v>
      </c>
      <c r="K51" s="58">
        <f>B99</f>
        <v>-195.23970433400001</v>
      </c>
      <c r="L51" s="58" t="s">
        <v>189</v>
      </c>
      <c r="N51" t="s">
        <v>35</v>
      </c>
      <c r="O51" t="s">
        <v>106</v>
      </c>
      <c r="R51">
        <v>-1</v>
      </c>
      <c r="S51">
        <v>1</v>
      </c>
    </row>
    <row r="52" spans="1:42" x14ac:dyDescent="0.2">
      <c r="A52" s="44" t="s">
        <v>63</v>
      </c>
      <c r="B52" s="5">
        <v>-93.340723906299999</v>
      </c>
      <c r="D52" t="s">
        <v>145</v>
      </c>
      <c r="E52" s="11" cm="1">
        <f t="array" ref="E52">SUM(IF(J52:L52&lt;&gt;"",J52:L52*R52:T52,""))*627.51</f>
        <v>9.1129576792044737</v>
      </c>
      <c r="F52">
        <v>17.130027141629999</v>
      </c>
      <c r="G52">
        <f t="shared" si="0"/>
        <v>-8.0170694624255248</v>
      </c>
      <c r="H52" s="12">
        <f t="shared" si="1"/>
        <v>8.0170694624255248</v>
      </c>
      <c r="I52" s="12"/>
      <c r="J52" s="58">
        <f>B60</f>
        <v>-0.49810323828699998</v>
      </c>
      <c r="K52" s="58">
        <f>B70</f>
        <v>-184.67666431200001</v>
      </c>
      <c r="L52" s="58">
        <f>B71</f>
        <v>-185.16024514</v>
      </c>
      <c r="N52" t="s">
        <v>69</v>
      </c>
      <c r="O52" t="s">
        <v>79</v>
      </c>
      <c r="P52" t="s">
        <v>80</v>
      </c>
      <c r="R52">
        <v>-1</v>
      </c>
      <c r="S52">
        <v>-1</v>
      </c>
      <c r="T52">
        <v>1</v>
      </c>
    </row>
    <row r="53" spans="1:42" x14ac:dyDescent="0.2">
      <c r="A53" s="44" t="s">
        <v>64</v>
      </c>
      <c r="B53" s="5">
        <v>-113.84767822400001</v>
      </c>
      <c r="D53" t="s">
        <v>156</v>
      </c>
      <c r="E53" s="11" cm="1">
        <f t="array" ref="E53">SUM(IF(J53:L53&lt;&gt;"",J53:L53*R53:T53,""))*627.51</f>
        <v>49.149804961850904</v>
      </c>
      <c r="F53">
        <v>82.270130904390001</v>
      </c>
      <c r="G53">
        <f t="shared" si="0"/>
        <v>-33.120325942539097</v>
      </c>
      <c r="H53" s="12">
        <f t="shared" si="1"/>
        <v>33.120325942539097</v>
      </c>
      <c r="I53" s="12"/>
      <c r="J53" s="58">
        <f>B77</f>
        <v>-75.716487449200002</v>
      </c>
      <c r="K53" s="58">
        <f>B69</f>
        <v>-109.522082825</v>
      </c>
      <c r="L53" s="58">
        <f>B71</f>
        <v>-185.16024514</v>
      </c>
      <c r="N53" t="s">
        <v>86</v>
      </c>
      <c r="O53" t="s">
        <v>78</v>
      </c>
      <c r="P53" t="s">
        <v>80</v>
      </c>
      <c r="R53">
        <v>-1</v>
      </c>
      <c r="S53">
        <v>-1</v>
      </c>
      <c r="T53">
        <v>1</v>
      </c>
    </row>
    <row r="54" spans="1:42" s="11" customFormat="1" x14ac:dyDescent="0.2">
      <c r="A54" s="44" t="s">
        <v>65</v>
      </c>
      <c r="B54" s="5">
        <v>-113.808471088</v>
      </c>
      <c r="D54" t="s">
        <v>167</v>
      </c>
      <c r="E54" s="11" cm="1">
        <f t="array" ref="E54">SUM(IF(J54:L54&lt;&gt;"",J54:L54*R54:T54,""))*627.51</f>
        <v>27.243712668425658</v>
      </c>
      <c r="F54">
        <v>42.180066954090002</v>
      </c>
      <c r="G54">
        <f t="shared" si="0"/>
        <v>-14.936354285664343</v>
      </c>
      <c r="H54" s="12">
        <f t="shared" si="1"/>
        <v>14.936354285664343</v>
      </c>
      <c r="I54" s="12"/>
      <c r="J54" s="58">
        <f>B60</f>
        <v>-0.49810323828699998</v>
      </c>
      <c r="K54" s="58">
        <f>B58</f>
        <v>-100.415958542</v>
      </c>
      <c r="L54" s="58">
        <f>B57</f>
        <v>-100.870646197</v>
      </c>
      <c r="M54"/>
      <c r="N54" t="s">
        <v>69</v>
      </c>
      <c r="O54" t="s">
        <v>24</v>
      </c>
      <c r="P54" t="s">
        <v>67</v>
      </c>
      <c r="Q54"/>
      <c r="R54">
        <v>-1</v>
      </c>
      <c r="S54">
        <v>-1</v>
      </c>
      <c r="T54">
        <v>1</v>
      </c>
      <c r="U54"/>
      <c r="V54"/>
      <c r="AP54"/>
    </row>
    <row r="55" spans="1:42" x14ac:dyDescent="0.2">
      <c r="A55" s="44" t="s">
        <v>25</v>
      </c>
      <c r="B55" s="5">
        <v>-200.012539989</v>
      </c>
      <c r="D55" t="s">
        <v>177</v>
      </c>
      <c r="E55" s="11" cm="1">
        <f t="array" ref="E55">SUM(IF(J55:L55&lt;&gt;"",J55:L55*R55:T55,""))*627.51</f>
        <v>27.243712668425658</v>
      </c>
      <c r="F55">
        <v>42.180066954090002</v>
      </c>
      <c r="G55">
        <f t="shared" si="0"/>
        <v>-14.936354285664343</v>
      </c>
      <c r="H55" s="12">
        <f t="shared" si="1"/>
        <v>14.936354285664343</v>
      </c>
      <c r="I55" s="12"/>
      <c r="J55" s="58">
        <f>B58</f>
        <v>-100.415958542</v>
      </c>
      <c r="K55" s="58">
        <f>B60</f>
        <v>-0.49810323828699998</v>
      </c>
      <c r="L55" s="58">
        <f>B57</f>
        <v>-100.870646197</v>
      </c>
      <c r="N55" t="s">
        <v>24</v>
      </c>
      <c r="O55" t="s">
        <v>69</v>
      </c>
      <c r="P55" t="s">
        <v>67</v>
      </c>
      <c r="R55">
        <v>-1</v>
      </c>
      <c r="S55">
        <v>-1</v>
      </c>
      <c r="T55">
        <v>1</v>
      </c>
    </row>
    <row r="56" spans="1:42" x14ac:dyDescent="0.2">
      <c r="A56" s="44" t="s">
        <v>66</v>
      </c>
      <c r="B56" s="5">
        <v>-140.18813547799999</v>
      </c>
      <c r="D56" t="s">
        <v>178</v>
      </c>
      <c r="E56" s="11" cm="1">
        <f t="array" ref="E56">SUM(IF(J56:L56&lt;&gt;"",J56:L56*R56:T56,""))*627.51</f>
        <v>9.5183190990367681</v>
      </c>
      <c r="F56">
        <v>18.000028968479999</v>
      </c>
      <c r="G56">
        <f t="shared" si="0"/>
        <v>-8.4817098694432307</v>
      </c>
      <c r="H56" s="12">
        <f t="shared" si="1"/>
        <v>8.4817098694432307</v>
      </c>
      <c r="I56" s="12"/>
      <c r="J56" s="58">
        <f>B60</f>
        <v>-0.49810323828699998</v>
      </c>
      <c r="K56" s="58">
        <f>B49</f>
        <v>-460.81955306399999</v>
      </c>
      <c r="L56" s="58">
        <f>B48</f>
        <v>-461.30248790799999</v>
      </c>
      <c r="N56" t="s">
        <v>69</v>
      </c>
      <c r="O56" t="s">
        <v>60</v>
      </c>
      <c r="P56" t="s">
        <v>59</v>
      </c>
      <c r="R56">
        <v>-1</v>
      </c>
      <c r="S56">
        <v>-1</v>
      </c>
      <c r="T56">
        <v>1</v>
      </c>
    </row>
    <row r="57" spans="1:42" x14ac:dyDescent="0.2">
      <c r="A57" s="44" t="s">
        <v>67</v>
      </c>
      <c r="B57" s="5">
        <v>-100.870646197</v>
      </c>
      <c r="D57" t="s">
        <v>179</v>
      </c>
      <c r="E57" s="11" cm="1">
        <f t="array" ref="E57">SUM(IF(J57:L57&lt;&gt;"",J57:L57*R57:T57,""))*627.51</f>
        <v>9.5183190990367681</v>
      </c>
      <c r="F57">
        <v>18.000028968479999</v>
      </c>
      <c r="G57">
        <f t="shared" si="0"/>
        <v>-8.4817098694432307</v>
      </c>
      <c r="H57" s="12">
        <f t="shared" si="1"/>
        <v>8.4817098694432307</v>
      </c>
      <c r="I57" s="12"/>
      <c r="J57" s="58">
        <f>B49</f>
        <v>-460.81955306399999</v>
      </c>
      <c r="K57" s="58">
        <f>B60</f>
        <v>-0.49810323828699998</v>
      </c>
      <c r="L57" s="58">
        <f>B48</f>
        <v>-461.30248790799999</v>
      </c>
      <c r="N57" t="s">
        <v>60</v>
      </c>
      <c r="O57" t="s">
        <v>69</v>
      </c>
      <c r="P57" t="s">
        <v>59</v>
      </c>
      <c r="R57">
        <v>-1</v>
      </c>
      <c r="S57">
        <v>-1</v>
      </c>
      <c r="T57">
        <v>1</v>
      </c>
    </row>
    <row r="58" spans="1:42" x14ac:dyDescent="0.2">
      <c r="A58" s="44" t="s">
        <v>24</v>
      </c>
      <c r="B58" s="5">
        <v>-100.415958542</v>
      </c>
      <c r="D58" t="s">
        <v>180</v>
      </c>
      <c r="E58" s="11" cm="1">
        <f t="array" ref="E58">SUM(IF(J58:L58&lt;&gt;"",J58:L58*R58:T58,""))*627.51</f>
        <v>21.91896213069284</v>
      </c>
      <c r="F58">
        <v>30.380048256479999</v>
      </c>
      <c r="G58">
        <f t="shared" si="0"/>
        <v>-8.4610861257871584</v>
      </c>
      <c r="H58" s="12">
        <f t="shared" si="1"/>
        <v>8.4610861257871584</v>
      </c>
      <c r="I58" s="12"/>
      <c r="J58" s="58">
        <f>B60</f>
        <v>-0.49810323828699998</v>
      </c>
      <c r="K58" s="58">
        <f>B23</f>
        <v>-139.72496229999999</v>
      </c>
      <c r="L58" s="58">
        <f>B56</f>
        <v>-140.18813547799999</v>
      </c>
      <c r="N58" t="s">
        <v>69</v>
      </c>
      <c r="O58" t="s">
        <v>26</v>
      </c>
      <c r="P58" t="s">
        <v>66</v>
      </c>
      <c r="R58">
        <v>-1</v>
      </c>
      <c r="S58">
        <v>-1</v>
      </c>
      <c r="T58">
        <v>1</v>
      </c>
    </row>
    <row r="59" spans="1:42" x14ac:dyDescent="0.2">
      <c r="A59" s="44" t="s">
        <v>68</v>
      </c>
      <c r="B59" s="5">
        <v>-100.415958542</v>
      </c>
      <c r="D59" t="s">
        <v>181</v>
      </c>
      <c r="E59" s="11" cm="1">
        <f t="array" ref="E59">SUM(IF(J59:L59&lt;&gt;"",J59:L59*R59:T59,""))*627.51</f>
        <v>36.300699735002659</v>
      </c>
      <c r="F59">
        <v>57.02009110473</v>
      </c>
      <c r="G59">
        <f t="shared" si="0"/>
        <v>-20.71939136972734</v>
      </c>
      <c r="H59" s="12">
        <f t="shared" si="1"/>
        <v>20.71939136972734</v>
      </c>
      <c r="I59" s="12"/>
      <c r="J59" s="58">
        <f>B58</f>
        <v>-100.415958542</v>
      </c>
      <c r="K59" s="58">
        <f>B25</f>
        <v>-39.830025734800003</v>
      </c>
      <c r="L59" s="58">
        <f>B56</f>
        <v>-140.18813547799999</v>
      </c>
      <c r="N59" t="s">
        <v>24</v>
      </c>
      <c r="O59" t="s">
        <v>37</v>
      </c>
      <c r="P59" t="s">
        <v>66</v>
      </c>
      <c r="R59">
        <v>-1</v>
      </c>
      <c r="S59">
        <v>-1</v>
      </c>
      <c r="T59">
        <v>1</v>
      </c>
    </row>
    <row r="60" spans="1:42" x14ac:dyDescent="0.2">
      <c r="A60" s="44" t="s">
        <v>69</v>
      </c>
      <c r="B60" s="5">
        <v>-0.49810323828699998</v>
      </c>
      <c r="D60" t="s">
        <v>182</v>
      </c>
      <c r="E60" s="11" cm="1">
        <f t="array" ref="E60">SUM(IF(J60:L60&lt;&gt;"",J60:L60*R60:T60,""))*627.51</f>
        <v>-7.5777308861423851</v>
      </c>
      <c r="F60">
        <v>2.2700036197799998</v>
      </c>
      <c r="G60">
        <f t="shared" si="0"/>
        <v>-9.8477345059223858</v>
      </c>
      <c r="H60" s="12">
        <f t="shared" si="1"/>
        <v>9.8477345059223858</v>
      </c>
      <c r="I60" s="12"/>
      <c r="J60" s="58">
        <f>B60</f>
        <v>-0.49810323828699998</v>
      </c>
      <c r="K60" s="58">
        <f>B37</f>
        <v>-199.50236087799999</v>
      </c>
      <c r="L60" s="58">
        <f>B55</f>
        <v>-200.012539989</v>
      </c>
      <c r="N60" t="s">
        <v>69</v>
      </c>
      <c r="O60" t="s">
        <v>49</v>
      </c>
      <c r="P60" t="s">
        <v>25</v>
      </c>
      <c r="R60">
        <v>-1</v>
      </c>
      <c r="S60">
        <v>-1</v>
      </c>
      <c r="T60">
        <v>1</v>
      </c>
    </row>
    <row r="61" spans="1:42" x14ac:dyDescent="0.2">
      <c r="A61" s="44" t="s">
        <v>70</v>
      </c>
      <c r="B61" s="5">
        <v>-110.030168459</v>
      </c>
      <c r="D61" t="s">
        <v>146</v>
      </c>
      <c r="E61" s="11" cm="1">
        <f t="array" ref="E61">SUM(IF(J61:L61&lt;&gt;"",J61:L61*R61:T61,""))*627.51</f>
        <v>68.591468376209917</v>
      </c>
      <c r="F61">
        <v>105.80016830408999</v>
      </c>
      <c r="G61">
        <f t="shared" si="0"/>
        <v>-37.208699927880076</v>
      </c>
      <c r="H61" s="12">
        <f t="shared" si="1"/>
        <v>37.208699927880076</v>
      </c>
      <c r="I61" s="12"/>
      <c r="J61" s="58">
        <f>B58</f>
        <v>-100.415958542</v>
      </c>
      <c r="K61" s="58">
        <f>B43</f>
        <v>-99.705888818000005</v>
      </c>
      <c r="L61" s="58">
        <f>B55</f>
        <v>-200.012539989</v>
      </c>
      <c r="N61" t="s">
        <v>24</v>
      </c>
      <c r="O61" t="s">
        <v>55</v>
      </c>
      <c r="P61" t="s">
        <v>25</v>
      </c>
      <c r="R61">
        <v>-1</v>
      </c>
      <c r="S61">
        <v>-1</v>
      </c>
      <c r="T61">
        <v>1</v>
      </c>
    </row>
    <row r="62" spans="1:42" x14ac:dyDescent="0.2">
      <c r="A62" s="44" t="s">
        <v>71</v>
      </c>
      <c r="B62" s="5">
        <v>-110.015377886</v>
      </c>
      <c r="D62" t="s">
        <v>147</v>
      </c>
      <c r="E62" s="11" cm="1">
        <f t="array" ref="E62">SUM(IF(J62:L62&lt;&gt;"",J62:L62*R62:T62,""))*627.51</f>
        <v>-8.5598489752673217</v>
      </c>
      <c r="F62">
        <v>6.7300108644600005</v>
      </c>
      <c r="G62">
        <f t="shared" si="0"/>
        <v>-15.289859839727322</v>
      </c>
      <c r="H62" s="12">
        <f t="shared" si="1"/>
        <v>15.289859839727322</v>
      </c>
      <c r="I62" s="12"/>
      <c r="J62" s="58">
        <f>B25</f>
        <v>-39.830025734800003</v>
      </c>
      <c r="K62" s="58">
        <f>B32</f>
        <v>-559.96849616400004</v>
      </c>
      <c r="L62" s="58">
        <f>B24</f>
        <v>-599.81216287500001</v>
      </c>
      <c r="N62" t="s">
        <v>37</v>
      </c>
      <c r="O62" t="s">
        <v>44</v>
      </c>
      <c r="P62" t="s">
        <v>27</v>
      </c>
      <c r="R62">
        <v>-1</v>
      </c>
      <c r="S62">
        <v>-1</v>
      </c>
      <c r="T62">
        <v>1</v>
      </c>
    </row>
    <row r="63" spans="1:42" x14ac:dyDescent="0.2">
      <c r="A63" s="44" t="s">
        <v>72</v>
      </c>
      <c r="B63" s="5">
        <v>-93.390006390699995</v>
      </c>
      <c r="D63" t="s">
        <v>148</v>
      </c>
      <c r="E63" s="11" cm="1">
        <f t="array" ref="E63">SUM(IF(J63:L63&lt;&gt;"",J63:L63*R63:T63,""))*627.51</f>
        <v>43.198270327662897</v>
      </c>
      <c r="F63">
        <v>59.160094105319999</v>
      </c>
      <c r="G63">
        <f t="shared" si="0"/>
        <v>-15.961823777657102</v>
      </c>
      <c r="H63" s="12">
        <f t="shared" si="1"/>
        <v>15.961823777657102</v>
      </c>
      <c r="I63" s="12"/>
      <c r="J63" s="58">
        <f>B23</f>
        <v>-139.72496229999999</v>
      </c>
      <c r="K63" s="58">
        <f>B33</f>
        <v>-460.15604134300003</v>
      </c>
      <c r="L63" s="58">
        <f>B24</f>
        <v>-599.81216287500001</v>
      </c>
      <c r="N63" t="s">
        <v>26</v>
      </c>
      <c r="O63" t="s">
        <v>45</v>
      </c>
      <c r="P63" t="s">
        <v>27</v>
      </c>
      <c r="R63">
        <v>-1</v>
      </c>
      <c r="S63">
        <v>-1</v>
      </c>
      <c r="T63">
        <v>1</v>
      </c>
    </row>
    <row r="64" spans="1:42" x14ac:dyDescent="0.2">
      <c r="A64" s="44" t="s">
        <v>73</v>
      </c>
      <c r="B64" s="5">
        <v>-215.550301375</v>
      </c>
      <c r="D64" t="s">
        <v>149</v>
      </c>
      <c r="E64" s="11" cm="1">
        <f t="array" ref="E64">SUM(IF(J64:L64&lt;&gt;"",J64:L64*R64:T64,""))*627.51</f>
        <v>-26.747729462867593</v>
      </c>
      <c r="F64">
        <v>-0.34000060575000002</v>
      </c>
      <c r="G64">
        <f t="shared" si="0"/>
        <v>-26.407728857117593</v>
      </c>
      <c r="H64" s="12">
        <f t="shared" si="1"/>
        <v>26.407728857117593</v>
      </c>
      <c r="I64" s="12"/>
      <c r="J64" s="58">
        <f>B36</f>
        <v>-99.747982538599999</v>
      </c>
      <c r="K64" s="58">
        <f>B23</f>
        <v>-139.72496229999999</v>
      </c>
      <c r="L64" s="58">
        <f>B42</f>
        <v>-239.51557002300001</v>
      </c>
      <c r="N64" t="s">
        <v>48</v>
      </c>
      <c r="O64" t="s">
        <v>26</v>
      </c>
      <c r="P64" t="s">
        <v>54</v>
      </c>
      <c r="R64">
        <v>-1</v>
      </c>
      <c r="S64">
        <v>-1</v>
      </c>
      <c r="T64">
        <v>1</v>
      </c>
    </row>
    <row r="65" spans="1:20" x14ac:dyDescent="0.2">
      <c r="A65" s="44" t="s">
        <v>74</v>
      </c>
      <c r="B65" s="5">
        <v>-215.47304759799999</v>
      </c>
      <c r="D65" t="s">
        <v>150</v>
      </c>
      <c r="E65" s="11" cm="1">
        <f t="array" ref="E65">SUM(IF(J65:L65&lt;&gt;"",J65:L65*R65:T65,""))*627.51</f>
        <v>-26.747729462867593</v>
      </c>
      <c r="F65">
        <v>-0.34000060575000002</v>
      </c>
      <c r="G65">
        <f t="shared" si="0"/>
        <v>-26.407728857117593</v>
      </c>
      <c r="H65" s="12">
        <f t="shared" si="1"/>
        <v>26.407728857117593</v>
      </c>
      <c r="I65" s="12"/>
      <c r="J65" s="58">
        <f>B23</f>
        <v>-139.72496229999999</v>
      </c>
      <c r="K65" s="58">
        <f>B36</f>
        <v>-99.747982538599999</v>
      </c>
      <c r="L65" s="58">
        <f>B42</f>
        <v>-239.51557002300001</v>
      </c>
      <c r="N65" t="s">
        <v>26</v>
      </c>
      <c r="O65" t="s">
        <v>48</v>
      </c>
      <c r="P65" t="s">
        <v>54</v>
      </c>
      <c r="R65">
        <v>-1</v>
      </c>
      <c r="S65">
        <v>-1</v>
      </c>
      <c r="T65">
        <v>1</v>
      </c>
    </row>
    <row r="66" spans="1:20" x14ac:dyDescent="0.2">
      <c r="A66" s="44" t="s">
        <v>75</v>
      </c>
      <c r="B66" s="5">
        <v>-215.47636213999999</v>
      </c>
      <c r="D66" t="s">
        <v>151</v>
      </c>
      <c r="E66" s="11" cm="1">
        <f t="array" ref="E66">SUM(IF(J66:L66&lt;&gt;"",J66:L66*R66:T66,""))*627.51</f>
        <v>3.8849551981474195</v>
      </c>
      <c r="F66">
        <v>13.38002110653</v>
      </c>
      <c r="G66">
        <f t="shared" si="0"/>
        <v>-9.4950659083825801</v>
      </c>
      <c r="H66" s="12">
        <f t="shared" si="1"/>
        <v>9.4950659083825801</v>
      </c>
      <c r="I66" s="12"/>
      <c r="J66" s="58">
        <f>B41</f>
        <v>-239.52176108800001</v>
      </c>
      <c r="K66" s="58">
        <f>B42</f>
        <v>-239.51557002300001</v>
      </c>
      <c r="L66" s="58" t="s">
        <v>189</v>
      </c>
      <c r="N66" t="s">
        <v>53</v>
      </c>
      <c r="O66" t="s">
        <v>54</v>
      </c>
      <c r="R66">
        <v>-1</v>
      </c>
      <c r="S66">
        <v>1</v>
      </c>
    </row>
    <row r="67" spans="1:20" x14ac:dyDescent="0.2">
      <c r="A67" s="44" t="s">
        <v>76</v>
      </c>
      <c r="B67" s="5">
        <v>-398.75666183599998</v>
      </c>
      <c r="D67" t="s">
        <v>152</v>
      </c>
      <c r="E67" s="11" cm="1">
        <f t="array" ref="E67">SUM(IF(J67:L67&lt;&gt;"",J67:L67*R67:T67,""))*627.51</f>
        <v>3.8849551981474195</v>
      </c>
      <c r="F67">
        <v>13.38002110653</v>
      </c>
      <c r="G67">
        <f t="shared" si="0"/>
        <v>-9.4950659083825801</v>
      </c>
      <c r="H67" s="12">
        <f t="shared" si="1"/>
        <v>9.4950659083825801</v>
      </c>
      <c r="I67" s="12"/>
      <c r="J67" s="58">
        <f>B41</f>
        <v>-239.52176108800001</v>
      </c>
      <c r="K67" s="58">
        <f>B42</f>
        <v>-239.51557002300001</v>
      </c>
      <c r="L67" s="58" t="s">
        <v>189</v>
      </c>
      <c r="N67" t="s">
        <v>53</v>
      </c>
      <c r="O67" t="s">
        <v>54</v>
      </c>
      <c r="R67">
        <v>-1</v>
      </c>
      <c r="S67">
        <v>1</v>
      </c>
    </row>
    <row r="68" spans="1:20" x14ac:dyDescent="0.2">
      <c r="A68" s="44" t="s">
        <v>77</v>
      </c>
      <c r="B68" s="5">
        <v>-0.49810323828699998</v>
      </c>
      <c r="D68" t="s">
        <v>153</v>
      </c>
      <c r="E68" s="11" cm="1">
        <f t="array" ref="E68">SUM(IF(J68:L68&lt;&gt;"",J68:L68*R68:T68,""))*627.51</f>
        <v>-8.7686421345710848</v>
      </c>
      <c r="F68">
        <v>3.1000048216799998</v>
      </c>
      <c r="G68">
        <f t="shared" si="0"/>
        <v>-11.868646956251084</v>
      </c>
      <c r="H68" s="12">
        <f t="shared" si="1"/>
        <v>11.868646956251084</v>
      </c>
      <c r="I68" s="12"/>
      <c r="J68" s="58">
        <f>B29</f>
        <v>-460.27554414899998</v>
      </c>
      <c r="K68" s="58">
        <f>B22</f>
        <v>-500.12820643600003</v>
      </c>
      <c r="L68" s="58">
        <f>B31</f>
        <v>-960.41772429399998</v>
      </c>
      <c r="N68" t="s">
        <v>41</v>
      </c>
      <c r="O68" t="s">
        <v>36</v>
      </c>
      <c r="P68" t="s">
        <v>43</v>
      </c>
      <c r="R68">
        <v>-1</v>
      </c>
      <c r="S68">
        <v>-1</v>
      </c>
      <c r="T68">
        <v>1</v>
      </c>
    </row>
    <row r="69" spans="1:20" x14ac:dyDescent="0.2">
      <c r="A69" s="44" t="s">
        <v>78</v>
      </c>
      <c r="B69" s="5">
        <v>-109.522082825</v>
      </c>
      <c r="D69" t="s">
        <v>154</v>
      </c>
      <c r="E69" s="11" cm="1">
        <f t="array" ref="E69">SUM(IF(J69:L69&lt;&gt;"",J69:L69*R69:T69,""))*627.51</f>
        <v>-8.7686421345710848</v>
      </c>
      <c r="F69">
        <v>3.1000048216799998</v>
      </c>
      <c r="G69">
        <f t="shared" si="0"/>
        <v>-11.868646956251084</v>
      </c>
      <c r="H69" s="12">
        <f t="shared" si="1"/>
        <v>11.868646956251084</v>
      </c>
      <c r="I69" s="12"/>
      <c r="J69" s="58">
        <f>B22</f>
        <v>-500.12820643600003</v>
      </c>
      <c r="K69" s="58">
        <f>B29</f>
        <v>-460.27554414899998</v>
      </c>
      <c r="L69" s="58">
        <f>B31</f>
        <v>-960.41772429399998</v>
      </c>
      <c r="N69" t="s">
        <v>36</v>
      </c>
      <c r="O69" t="s">
        <v>41</v>
      </c>
      <c r="P69" t="s">
        <v>43</v>
      </c>
      <c r="R69">
        <v>-1</v>
      </c>
      <c r="S69">
        <v>-1</v>
      </c>
      <c r="T69">
        <v>1</v>
      </c>
    </row>
    <row r="70" spans="1:20" x14ac:dyDescent="0.2">
      <c r="A70" s="44" t="s">
        <v>79</v>
      </c>
      <c r="B70" s="5">
        <v>-184.67666431200001</v>
      </c>
      <c r="D70" t="s">
        <v>155</v>
      </c>
      <c r="E70" s="11" cm="1">
        <f t="array" ref="E70">SUM(IF(J70:L70&lt;&gt;"",J70:L70*R70:T70,""))*627.51</f>
        <v>3.6729471796310156</v>
      </c>
      <c r="F70">
        <v>13.410021104609999</v>
      </c>
      <c r="G70">
        <f t="shared" si="0"/>
        <v>-9.7370739249789828</v>
      </c>
      <c r="H70" s="12">
        <f t="shared" si="1"/>
        <v>9.7370739249789828</v>
      </c>
      <c r="I70" s="12"/>
      <c r="J70" s="58">
        <f>B30</f>
        <v>-960.42357750300005</v>
      </c>
      <c r="K70" s="58">
        <f>B31</f>
        <v>-960.41772429399998</v>
      </c>
      <c r="L70" s="58" t="s">
        <v>189</v>
      </c>
      <c r="N70" t="s">
        <v>42</v>
      </c>
      <c r="O70" t="s">
        <v>43</v>
      </c>
      <c r="R70">
        <v>-1</v>
      </c>
      <c r="S70">
        <v>1</v>
      </c>
    </row>
    <row r="71" spans="1:20" x14ac:dyDescent="0.2">
      <c r="A71" s="44" t="s">
        <v>80</v>
      </c>
      <c r="B71" s="5">
        <v>-185.16024514</v>
      </c>
      <c r="D71" t="s">
        <v>157</v>
      </c>
      <c r="E71" s="11" cm="1">
        <f t="array" ref="E71">SUM(IF(J71:L71&lt;&gt;"",J71:L71*R71:T71,""))*627.51</f>
        <v>3.6729471796310156</v>
      </c>
      <c r="F71">
        <v>13.410021104609999</v>
      </c>
      <c r="G71">
        <f t="shared" si="0"/>
        <v>-9.7370739249789828</v>
      </c>
      <c r="H71" s="12">
        <f t="shared" si="1"/>
        <v>9.7370739249789828</v>
      </c>
      <c r="I71" s="12"/>
      <c r="J71" s="58">
        <f>B30</f>
        <v>-960.42357750300005</v>
      </c>
      <c r="K71" s="58">
        <f>B31</f>
        <v>-960.41772429399998</v>
      </c>
      <c r="L71" s="58" t="s">
        <v>189</v>
      </c>
      <c r="N71" t="s">
        <v>42</v>
      </c>
      <c r="O71" t="s">
        <v>43</v>
      </c>
      <c r="R71">
        <v>-1</v>
      </c>
      <c r="S71">
        <v>1</v>
      </c>
    </row>
    <row r="72" spans="1:20" x14ac:dyDescent="0.2">
      <c r="A72" s="44" t="s">
        <v>81</v>
      </c>
      <c r="B72" s="5">
        <v>-55.210509750600004</v>
      </c>
      <c r="D72" t="s">
        <v>158</v>
      </c>
      <c r="E72" s="11" cm="1">
        <f t="array" ref="E72">SUM(IF(J72:L72&lt;&gt;"",J72:L72*R72:T72,""))*627.51</f>
        <v>-50.762545320454116</v>
      </c>
      <c r="F72">
        <v>-12.54001990527</v>
      </c>
      <c r="G72">
        <f t="shared" si="0"/>
        <v>-38.222525415184116</v>
      </c>
      <c r="H72" s="12">
        <f t="shared" si="1"/>
        <v>38.222525415184116</v>
      </c>
      <c r="I72" s="12"/>
      <c r="J72" s="58">
        <f>B36</f>
        <v>-99.747982538599999</v>
      </c>
      <c r="K72" s="58">
        <f>B22</f>
        <v>-500.12820643600003</v>
      </c>
      <c r="L72" s="58">
        <f>B40</f>
        <v>-599.95708417200001</v>
      </c>
      <c r="N72" t="s">
        <v>48</v>
      </c>
      <c r="O72" t="s">
        <v>36</v>
      </c>
      <c r="P72" t="s">
        <v>52</v>
      </c>
      <c r="R72">
        <v>-1</v>
      </c>
      <c r="S72">
        <v>-1</v>
      </c>
      <c r="T72">
        <v>1</v>
      </c>
    </row>
    <row r="73" spans="1:20" x14ac:dyDescent="0.2">
      <c r="A73" s="44" t="s">
        <v>82</v>
      </c>
      <c r="B73" s="5">
        <v>-55.866645984100003</v>
      </c>
      <c r="D73" t="s">
        <v>159</v>
      </c>
      <c r="E73" s="11" cm="1">
        <f t="array" ref="E73">SUM(IF(J73:L73&lt;&gt;"",J73:L73*R73:T73,""))*627.51</f>
        <v>27.247913040264084</v>
      </c>
      <c r="F73">
        <v>20.110031970990001</v>
      </c>
      <c r="G73">
        <f t="shared" si="0"/>
        <v>7.1378810692740835</v>
      </c>
      <c r="H73" s="12">
        <f t="shared" si="1"/>
        <v>7.1378810692740835</v>
      </c>
      <c r="I73" s="12"/>
      <c r="J73" s="58">
        <f>B29</f>
        <v>-460.27554414899998</v>
      </c>
      <c r="K73" s="58">
        <f>B23</f>
        <v>-139.72496229999999</v>
      </c>
      <c r="L73" s="58">
        <f>B40</f>
        <v>-599.95708417200001</v>
      </c>
      <c r="N73" t="s">
        <v>41</v>
      </c>
      <c r="O73" t="s">
        <v>26</v>
      </c>
      <c r="P73" t="s">
        <v>52</v>
      </c>
      <c r="R73">
        <v>-1</v>
      </c>
      <c r="S73">
        <v>-1</v>
      </c>
      <c r="T73">
        <v>1</v>
      </c>
    </row>
    <row r="74" spans="1:20" x14ac:dyDescent="0.2">
      <c r="A74" s="44" t="s">
        <v>83</v>
      </c>
      <c r="B74" s="5">
        <v>-56.544575167399998</v>
      </c>
      <c r="D74" t="s">
        <v>160</v>
      </c>
      <c r="E74" s="11" cm="1">
        <f t="array" ref="E74">SUM(IF(J74:L74&lt;&gt;"",J74:L74*R74:T74,""))*627.51</f>
        <v>-10.015598631065334</v>
      </c>
      <c r="F74">
        <v>3.44000542743</v>
      </c>
      <c r="G74">
        <f t="shared" si="0"/>
        <v>-13.455604058495334</v>
      </c>
      <c r="H74" s="12">
        <f t="shared" si="1"/>
        <v>13.455604058495334</v>
      </c>
      <c r="I74" s="12"/>
      <c r="J74" s="58">
        <f>B38</f>
        <v>-599.94112331300005</v>
      </c>
      <c r="K74" s="58">
        <f>B40</f>
        <v>-599.95708417200001</v>
      </c>
      <c r="L74" s="58" t="s">
        <v>189</v>
      </c>
      <c r="N74" t="s">
        <v>50</v>
      </c>
      <c r="O74" t="s">
        <v>52</v>
      </c>
      <c r="R74">
        <v>-1</v>
      </c>
      <c r="S74">
        <v>1</v>
      </c>
    </row>
    <row r="75" spans="1:20" x14ac:dyDescent="0.2">
      <c r="A75" s="44" t="s">
        <v>84</v>
      </c>
      <c r="B75" s="5">
        <v>-75.0489649692</v>
      </c>
      <c r="D75" t="s">
        <v>161</v>
      </c>
      <c r="E75" s="11" cm="1">
        <f t="array" ref="E75">SUM(IF(J75:L75&lt;&gt;"",J75:L75*R75:T75,""))*627.51</f>
        <v>36.472295607511391</v>
      </c>
      <c r="F75">
        <v>29.4200470629</v>
      </c>
      <c r="G75">
        <f t="shared" si="0"/>
        <v>7.0522485446113912</v>
      </c>
      <c r="H75" s="12">
        <f t="shared" si="1"/>
        <v>7.0522485446113912</v>
      </c>
      <c r="I75" s="12"/>
      <c r="J75" s="58">
        <f>B39</f>
        <v>-600.01520642599996</v>
      </c>
      <c r="K75" s="58">
        <f>B40</f>
        <v>-599.95708417200001</v>
      </c>
      <c r="L75" s="58" t="s">
        <v>189</v>
      </c>
      <c r="N75" t="s">
        <v>51</v>
      </c>
      <c r="O75" t="s">
        <v>52</v>
      </c>
      <c r="R75">
        <v>-1</v>
      </c>
      <c r="S75">
        <v>1</v>
      </c>
    </row>
    <row r="76" spans="1:20" x14ac:dyDescent="0.2">
      <c r="A76" s="44" t="s">
        <v>85</v>
      </c>
      <c r="B76" s="5">
        <v>-75.715578242999996</v>
      </c>
      <c r="D76" t="s">
        <v>162</v>
      </c>
      <c r="E76" s="11" cm="1">
        <f t="array" ref="E76">SUM(IF(J76:L76&lt;&gt;"",J76:L76*R76:T76,""))*627.51</f>
        <v>-22.478410333466645</v>
      </c>
      <c r="F76">
        <v>-2.4400036088999997</v>
      </c>
      <c r="G76">
        <f t="shared" si="0"/>
        <v>-20.038406724566645</v>
      </c>
      <c r="H76" s="12">
        <f t="shared" si="1"/>
        <v>20.038406724566645</v>
      </c>
      <c r="I76" s="12"/>
      <c r="J76" s="58">
        <f>B76</f>
        <v>-75.715578242999996</v>
      </c>
      <c r="K76" s="58">
        <f>B23</f>
        <v>-139.72496229999999</v>
      </c>
      <c r="L76" s="58">
        <f>B66</f>
        <v>-215.47636213999999</v>
      </c>
      <c r="N76" t="s">
        <v>85</v>
      </c>
      <c r="O76" t="s">
        <v>26</v>
      </c>
      <c r="P76" t="s">
        <v>75</v>
      </c>
      <c r="R76">
        <v>-1</v>
      </c>
      <c r="S76">
        <v>-1</v>
      </c>
      <c r="T76">
        <v>1</v>
      </c>
    </row>
    <row r="77" spans="1:20" x14ac:dyDescent="0.2">
      <c r="A77" s="44" t="s">
        <v>86</v>
      </c>
      <c r="B77" s="5">
        <v>-75.716487449200002</v>
      </c>
      <c r="D77" t="s">
        <v>163</v>
      </c>
      <c r="E77" s="11" cm="1">
        <f t="array" ref="E77">SUM(IF(J77:L77&lt;&gt;"",J77:L77*R77:T77,""))*627.51</f>
        <v>-13.050631945870315</v>
      </c>
      <c r="F77">
        <v>17.660028362729999</v>
      </c>
      <c r="G77">
        <f t="shared" si="0"/>
        <v>-30.710660308600314</v>
      </c>
      <c r="H77" s="12">
        <f t="shared" si="1"/>
        <v>30.710660308600314</v>
      </c>
      <c r="I77" s="12"/>
      <c r="J77" s="58">
        <f>B26</f>
        <v>-115.707582113</v>
      </c>
      <c r="K77" s="58">
        <f>B36</f>
        <v>-99.747982538599999</v>
      </c>
      <c r="L77" s="58">
        <f>B66</f>
        <v>-215.47636213999999</v>
      </c>
      <c r="N77" t="s">
        <v>38</v>
      </c>
      <c r="O77" t="s">
        <v>48</v>
      </c>
      <c r="P77" t="s">
        <v>75</v>
      </c>
      <c r="R77">
        <v>-1</v>
      </c>
      <c r="S77">
        <v>-1</v>
      </c>
      <c r="T77">
        <v>1</v>
      </c>
    </row>
    <row r="78" spans="1:20" x14ac:dyDescent="0.2">
      <c r="A78" s="44" t="s">
        <v>21</v>
      </c>
      <c r="B78" s="5">
        <v>-75.716487449200002</v>
      </c>
      <c r="D78" t="s">
        <v>164</v>
      </c>
      <c r="E78" s="11" cm="1">
        <f t="array" ref="E78">SUM(IF(J78:L78&lt;&gt;"",J78:L78*R78:T78,""))*627.51</f>
        <v>-2.0799082504189048</v>
      </c>
      <c r="F78">
        <v>10.96001749635</v>
      </c>
      <c r="G78">
        <f t="shared" si="0"/>
        <v>-13.039925746768905</v>
      </c>
      <c r="H78" s="12">
        <f t="shared" si="1"/>
        <v>13.039925746768905</v>
      </c>
      <c r="I78" s="12"/>
      <c r="J78" s="58">
        <f>B65</f>
        <v>-215.47304759799999</v>
      </c>
      <c r="K78" s="58">
        <f>B66</f>
        <v>-215.47636213999999</v>
      </c>
      <c r="L78" s="58" t="s">
        <v>189</v>
      </c>
      <c r="N78" t="s">
        <v>74</v>
      </c>
      <c r="O78" t="s">
        <v>75</v>
      </c>
      <c r="R78">
        <v>-1</v>
      </c>
      <c r="S78">
        <v>1</v>
      </c>
    </row>
    <row r="79" spans="1:20" x14ac:dyDescent="0.2">
      <c r="A79" s="44" t="s">
        <v>87</v>
      </c>
      <c r="B79" s="5">
        <v>-342.51499258600001</v>
      </c>
      <c r="D79" t="s">
        <v>165</v>
      </c>
      <c r="E79" s="11" cm="1">
        <f t="array" ref="E79">SUM(IF(J79:L79&lt;&gt;"",J79:L79*R79:T79,""))*627.51</f>
        <v>46.397609354857309</v>
      </c>
      <c r="F79">
        <v>47.200075417949996</v>
      </c>
      <c r="G79">
        <f t="shared" si="0"/>
        <v>-0.80246606309268742</v>
      </c>
      <c r="H79" s="12">
        <f t="shared" si="1"/>
        <v>0.80246606309268742</v>
      </c>
      <c r="I79" s="12"/>
      <c r="J79" s="58">
        <f>B64</f>
        <v>-215.550301375</v>
      </c>
      <c r="K79" s="58">
        <f>B66</f>
        <v>-215.47636213999999</v>
      </c>
      <c r="L79" s="58" t="s">
        <v>189</v>
      </c>
      <c r="N79" t="s">
        <v>73</v>
      </c>
      <c r="O79" t="s">
        <v>75</v>
      </c>
      <c r="R79">
        <v>-1</v>
      </c>
      <c r="S79">
        <v>1</v>
      </c>
    </row>
    <row r="80" spans="1:20" x14ac:dyDescent="0.2">
      <c r="A80" s="44" t="s">
        <v>88</v>
      </c>
      <c r="B80" s="5">
        <v>-343.15154614699998</v>
      </c>
      <c r="D80" t="s">
        <v>166</v>
      </c>
      <c r="E80" s="11" cm="1">
        <f t="array" ref="E80">SUM(IF(J80:L80&lt;&gt;"",J80:L80*R80:T80,""))*627.51</f>
        <v>3.017179329367532</v>
      </c>
      <c r="F80">
        <v>14.360022926339999</v>
      </c>
      <c r="G80">
        <f t="shared" si="0"/>
        <v>-11.342843596972468</v>
      </c>
      <c r="H80" s="12">
        <f t="shared" si="1"/>
        <v>11.342843596972468</v>
      </c>
      <c r="I80" s="12"/>
      <c r="J80" s="58">
        <f>B60</f>
        <v>-0.49810323828699998</v>
      </c>
      <c r="K80" s="58">
        <f>B69</f>
        <v>-109.522082825</v>
      </c>
      <c r="L80" s="58">
        <f>B62</f>
        <v>-110.015377886</v>
      </c>
      <c r="N80" t="s">
        <v>69</v>
      </c>
      <c r="O80" t="s">
        <v>78</v>
      </c>
      <c r="P80" t="s">
        <v>71</v>
      </c>
      <c r="R80">
        <v>-1</v>
      </c>
      <c r="S80">
        <v>-1</v>
      </c>
      <c r="T80">
        <v>1</v>
      </c>
    </row>
    <row r="81" spans="1:20" x14ac:dyDescent="0.2">
      <c r="A81" s="44" t="s">
        <v>89</v>
      </c>
      <c r="B81" s="5">
        <v>-461.32467703200001</v>
      </c>
      <c r="D81" t="s">
        <v>168</v>
      </c>
      <c r="E81" s="11" cm="1">
        <f t="array" ref="E81">SUM(IF(J81:L81&lt;&gt;"",J81:L81*R81:T81,""))*627.51</f>
        <v>9.2812324632294256</v>
      </c>
      <c r="F81">
        <v>10.610016891239999</v>
      </c>
      <c r="G81">
        <f t="shared" si="0"/>
        <v>-1.3287844280105734</v>
      </c>
      <c r="H81" s="12">
        <f t="shared" si="1"/>
        <v>1.3287844280105734</v>
      </c>
      <c r="I81" s="12"/>
      <c r="J81" s="58">
        <f>B61</f>
        <v>-110.030168459</v>
      </c>
      <c r="K81" s="58">
        <f>B62</f>
        <v>-110.015377886</v>
      </c>
      <c r="L81" s="58" t="s">
        <v>189</v>
      </c>
      <c r="N81" t="s">
        <v>70</v>
      </c>
      <c r="O81" t="s">
        <v>71</v>
      </c>
      <c r="R81">
        <v>-1</v>
      </c>
      <c r="S81">
        <v>1</v>
      </c>
    </row>
    <row r="82" spans="1:20" x14ac:dyDescent="0.2">
      <c r="A82" s="44" t="s">
        <v>23</v>
      </c>
      <c r="B82" s="5">
        <v>-76.893397198299994</v>
      </c>
      <c r="D82" t="s">
        <v>169</v>
      </c>
      <c r="E82" s="11" cm="1">
        <f t="array" ref="E82">SUM(IF(J82:L82&lt;&gt;"",J82:L82*R82:T82,""))*627.51</f>
        <v>-3.809158712664773</v>
      </c>
      <c r="F82">
        <v>3.1700048172000002</v>
      </c>
      <c r="G82">
        <f t="shared" si="0"/>
        <v>-6.9791635298647732</v>
      </c>
      <c r="H82" s="12">
        <f t="shared" si="1"/>
        <v>6.9791635298647732</v>
      </c>
      <c r="I82" s="12"/>
      <c r="J82" s="58">
        <f>B60</f>
        <v>-0.49810323828699998</v>
      </c>
      <c r="K82" s="58">
        <f>B35</f>
        <v>-113.304297574</v>
      </c>
      <c r="L82" s="58">
        <f>B54</f>
        <v>-113.808471088</v>
      </c>
      <c r="N82" t="s">
        <v>69</v>
      </c>
      <c r="O82" t="s">
        <v>47</v>
      </c>
      <c r="P82" t="s">
        <v>65</v>
      </c>
      <c r="R82">
        <v>-1</v>
      </c>
      <c r="S82">
        <v>-1</v>
      </c>
      <c r="T82">
        <v>1</v>
      </c>
    </row>
    <row r="83" spans="1:20" x14ac:dyDescent="0.2">
      <c r="A83" s="44" t="s">
        <v>90</v>
      </c>
      <c r="B83" s="5">
        <v>-40.997150057299997</v>
      </c>
      <c r="D83" t="s">
        <v>170</v>
      </c>
      <c r="E83" s="11" cm="1">
        <f t="array" ref="E83">SUM(IF(J83:L83&lt;&gt;"",J83:L83*R83:T83,""))*627.51</f>
        <v>24.602869911361065</v>
      </c>
      <c r="F83">
        <v>22.68003619908</v>
      </c>
      <c r="G83">
        <f t="shared" si="0"/>
        <v>1.922833712281065</v>
      </c>
      <c r="H83" s="12">
        <f t="shared" si="1"/>
        <v>1.922833712281065</v>
      </c>
      <c r="I83" s="12"/>
      <c r="J83" s="58">
        <f>B53</f>
        <v>-113.84767822400001</v>
      </c>
      <c r="K83" s="58">
        <f>B54</f>
        <v>-113.808471088</v>
      </c>
      <c r="L83" s="58" t="s">
        <v>189</v>
      </c>
      <c r="N83" t="s">
        <v>64</v>
      </c>
      <c r="O83" t="s">
        <v>65</v>
      </c>
      <c r="R83">
        <v>-1</v>
      </c>
      <c r="S83">
        <v>1</v>
      </c>
    </row>
    <row r="84" spans="1:20" x14ac:dyDescent="0.2">
      <c r="A84" s="44" t="s">
        <v>91</v>
      </c>
      <c r="B84" s="5">
        <v>-116.23034709300001</v>
      </c>
      <c r="D84" t="s">
        <v>171</v>
      </c>
      <c r="E84" s="11" cm="1">
        <f t="array" ref="E84">SUM(IF(J84:L84&lt;&gt;"",J84:L84*R84:T84,""))*627.51</f>
        <v>-2.577990932517221</v>
      </c>
      <c r="F84">
        <v>1.7200049099999999</v>
      </c>
      <c r="G84">
        <f t="shared" ref="G84:G89" si="2">E84-F84</f>
        <v>-4.2979958425172207</v>
      </c>
      <c r="H84" s="12">
        <f t="shared" si="1"/>
        <v>4.2979958425172207</v>
      </c>
      <c r="I84" s="12"/>
      <c r="J84" s="58">
        <f>B60</f>
        <v>-0.49810323828699998</v>
      </c>
      <c r="K84" s="58">
        <f>B14</f>
        <v>-78.577022953400004</v>
      </c>
      <c r="L84" s="58">
        <f>B16</f>
        <v>-79.079234478299995</v>
      </c>
      <c r="N84" t="s">
        <v>69</v>
      </c>
      <c r="O84" t="s">
        <v>28</v>
      </c>
      <c r="P84" t="s">
        <v>30</v>
      </c>
      <c r="R84">
        <v>-1</v>
      </c>
      <c r="S84">
        <v>-1</v>
      </c>
      <c r="T84">
        <v>1</v>
      </c>
    </row>
    <row r="85" spans="1:20" x14ac:dyDescent="0.2">
      <c r="A85" s="44" t="s">
        <v>92</v>
      </c>
      <c r="B85" s="5">
        <v>-1.6688689933600001</v>
      </c>
      <c r="D85" t="s">
        <v>172</v>
      </c>
      <c r="E85" s="11" cm="1">
        <f t="array" ref="E85">SUM(IF(J85:L85&lt;&gt;"",J85:L85*R85:T85,""))*627.51</f>
        <v>41.968931550942173</v>
      </c>
      <c r="F85">
        <v>41.750066354099999</v>
      </c>
      <c r="G85">
        <f t="shared" si="2"/>
        <v>0.21886519684217376</v>
      </c>
      <c r="H85" s="12">
        <f t="shared" ref="H85:H89" si="3">ABS(G85)</f>
        <v>0.21886519684217376</v>
      </c>
      <c r="I85" s="12"/>
      <c r="J85" s="58">
        <f>B15</f>
        <v>-79.146116171900005</v>
      </c>
      <c r="K85" s="58">
        <f>B16</f>
        <v>-79.079234478299995</v>
      </c>
      <c r="L85" s="58" t="s">
        <v>189</v>
      </c>
      <c r="N85" t="s">
        <v>29</v>
      </c>
      <c r="O85" t="s">
        <v>30</v>
      </c>
      <c r="R85">
        <v>-1</v>
      </c>
      <c r="S85">
        <v>1</v>
      </c>
    </row>
    <row r="86" spans="1:20" x14ac:dyDescent="0.2">
      <c r="A86" s="44" t="s">
        <v>93</v>
      </c>
      <c r="B86" s="5">
        <v>-132.28079514699999</v>
      </c>
      <c r="D86" t="s">
        <v>173</v>
      </c>
      <c r="E86" s="11" cm="1">
        <f t="array" ref="E86">SUM(IF(J86:L86&lt;&gt;"",J86:L86*R86:T86,""))*627.51</f>
        <v>0.91836854062476236</v>
      </c>
      <c r="F86">
        <v>6.85001085678</v>
      </c>
      <c r="G86">
        <f t="shared" si="2"/>
        <v>-5.9316423161552372</v>
      </c>
      <c r="H86" s="12">
        <f t="shared" si="3"/>
        <v>5.9316423161552372</v>
      </c>
      <c r="I86" s="12"/>
      <c r="J86" s="58">
        <f>B25</f>
        <v>-39.830025734800003</v>
      </c>
      <c r="K86" s="58">
        <f>B14</f>
        <v>-78.577022953400004</v>
      </c>
      <c r="L86" s="58">
        <f>B20</f>
        <v>-118.405585176</v>
      </c>
      <c r="N86" t="s">
        <v>37</v>
      </c>
      <c r="O86" t="s">
        <v>28</v>
      </c>
      <c r="P86" t="s">
        <v>34</v>
      </c>
      <c r="R86">
        <v>-1</v>
      </c>
      <c r="S86">
        <v>-1</v>
      </c>
      <c r="T86">
        <v>1</v>
      </c>
    </row>
    <row r="87" spans="1:20" x14ac:dyDescent="0.2">
      <c r="A87" s="44" t="s">
        <v>94</v>
      </c>
      <c r="B87" s="5">
        <v>-500.66272826800002</v>
      </c>
      <c r="D87" t="s">
        <v>174</v>
      </c>
      <c r="E87" s="11" cm="1">
        <f t="array" ref="E87">SUM(IF(J87:L87&lt;&gt;"",J87:L87*R87:T87,""))*627.51</f>
        <v>31.249489716901039</v>
      </c>
      <c r="F87">
        <v>32.970052483289997</v>
      </c>
      <c r="G87">
        <f t="shared" si="2"/>
        <v>-1.7205627663889587</v>
      </c>
      <c r="H87" s="12">
        <f t="shared" si="3"/>
        <v>1.7205627663889587</v>
      </c>
      <c r="I87" s="12"/>
      <c r="J87" s="58">
        <f>B19</f>
        <v>-118.455384366</v>
      </c>
      <c r="K87" s="58">
        <f>B20</f>
        <v>-118.405585176</v>
      </c>
      <c r="L87" s="58" t="s">
        <v>189</v>
      </c>
      <c r="N87" t="s">
        <v>33</v>
      </c>
      <c r="O87" t="s">
        <v>34</v>
      </c>
      <c r="R87">
        <v>-1</v>
      </c>
      <c r="S87">
        <v>1</v>
      </c>
    </row>
    <row r="88" spans="1:20" x14ac:dyDescent="0.2">
      <c r="A88" s="44" t="s">
        <v>95</v>
      </c>
      <c r="B88" s="5">
        <v>-155.543382192</v>
      </c>
      <c r="D88" t="s">
        <v>175</v>
      </c>
      <c r="E88" s="11" cm="1">
        <f t="array" ref="E88">SUM(IF(J88:L88&lt;&gt;"",J88:L88*R88:T88,""))*627.51</f>
        <v>48.142028984677452</v>
      </c>
      <c r="F88">
        <v>48.070076617289999</v>
      </c>
      <c r="G88">
        <f t="shared" si="2"/>
        <v>7.1952367387453364E-2</v>
      </c>
      <c r="H88" s="12">
        <f t="shared" si="3"/>
        <v>7.1952367387453364E-2</v>
      </c>
      <c r="I88" s="12"/>
      <c r="J88" s="58">
        <f>B51</f>
        <v>-93.417443048600006</v>
      </c>
      <c r="K88" s="58">
        <f>B52</f>
        <v>-93.340723906299999</v>
      </c>
      <c r="L88" s="58" t="s">
        <v>189</v>
      </c>
      <c r="N88" t="s">
        <v>62</v>
      </c>
      <c r="O88" t="s">
        <v>63</v>
      </c>
      <c r="R88">
        <v>-1</v>
      </c>
      <c r="S88">
        <v>1</v>
      </c>
    </row>
    <row r="89" spans="1:20" x14ac:dyDescent="0.2">
      <c r="A89" s="44" t="s">
        <v>96</v>
      </c>
      <c r="B89" s="5">
        <v>-100.891047907</v>
      </c>
      <c r="D89" t="s">
        <v>176</v>
      </c>
      <c r="E89" s="11" cm="1">
        <f t="array" ref="E89">SUM(IF(J89:L89&lt;&gt;"",J89:L89*R89:T89,""))*627.51</f>
        <v>30.925251785841173</v>
      </c>
      <c r="F89">
        <v>32.820052492889999</v>
      </c>
      <c r="G89">
        <f t="shared" si="2"/>
        <v>-1.8948007070488266</v>
      </c>
      <c r="H89" s="12">
        <f t="shared" si="3"/>
        <v>1.8948007070488266</v>
      </c>
      <c r="I89" s="12"/>
      <c r="J89" s="58">
        <f>B63</f>
        <v>-93.390006390699995</v>
      </c>
      <c r="K89" s="58">
        <f>B52</f>
        <v>-93.340723906299999</v>
      </c>
      <c r="L89" s="58" t="s">
        <v>189</v>
      </c>
      <c r="N89" t="s">
        <v>72</v>
      </c>
      <c r="O89" t="s">
        <v>63</v>
      </c>
      <c r="R89">
        <v>-1</v>
      </c>
      <c r="S89">
        <v>1</v>
      </c>
    </row>
    <row r="90" spans="1:20" x14ac:dyDescent="0.2">
      <c r="A90" s="44" t="s">
        <v>97</v>
      </c>
      <c r="B90" s="5">
        <v>-115.55309918</v>
      </c>
    </row>
    <row r="91" spans="1:20" ht="18" x14ac:dyDescent="0.2">
      <c r="A91" s="44" t="s">
        <v>98</v>
      </c>
      <c r="B91" s="5">
        <v>-343.65493300999998</v>
      </c>
      <c r="D91" s="1" t="s">
        <v>190</v>
      </c>
      <c r="E91" s="11" t="s">
        <v>194</v>
      </c>
      <c r="F91" s="59"/>
      <c r="G91" s="64" t="s">
        <v>196</v>
      </c>
      <c r="H91" s="64" t="s">
        <v>197</v>
      </c>
    </row>
    <row r="92" spans="1:20" x14ac:dyDescent="0.2">
      <c r="A92" s="44" t="s">
        <v>99</v>
      </c>
      <c r="B92" s="5">
        <v>-76.215953259100004</v>
      </c>
      <c r="D92" t="s">
        <v>30</v>
      </c>
      <c r="E92" s="63">
        <f>INDEX($B$14:$B$99,MATCH(D92,$A$14:$A$99,0))</f>
        <v>-79.079234478299995</v>
      </c>
      <c r="G92" s="73">
        <v>6.3990000000000002E-3</v>
      </c>
      <c r="H92" s="73">
        <v>2.7030999999999999E-2</v>
      </c>
    </row>
    <row r="93" spans="1:20" x14ac:dyDescent="0.2">
      <c r="A93" s="44" t="s">
        <v>100</v>
      </c>
      <c r="B93" s="5">
        <v>-399.90761175400002</v>
      </c>
      <c r="D93" t="s">
        <v>34</v>
      </c>
      <c r="E93" s="63">
        <f t="shared" ref="E93:E125" si="4">INDEX($B$14:$B$99,MATCH(D93,$A$14:$A$99,0))</f>
        <v>-118.405585176</v>
      </c>
      <c r="G93" s="73">
        <v>5.4479999999999997E-3</v>
      </c>
      <c r="H93" s="73">
        <v>2.3730999999999999E-2</v>
      </c>
    </row>
    <row r="94" spans="1:20" x14ac:dyDescent="0.2">
      <c r="A94" s="44" t="s">
        <v>101</v>
      </c>
      <c r="B94" s="5">
        <v>-535.88426669</v>
      </c>
      <c r="D94" t="s">
        <v>27</v>
      </c>
      <c r="E94" s="63">
        <f t="shared" si="4"/>
        <v>-599.81216287500001</v>
      </c>
      <c r="G94" s="73">
        <v>8.8120000000000004E-3</v>
      </c>
      <c r="H94" s="73">
        <v>2.0279999999999999E-2</v>
      </c>
    </row>
    <row r="95" spans="1:20" x14ac:dyDescent="0.2">
      <c r="A95" s="44" t="s">
        <v>102</v>
      </c>
      <c r="B95" s="5">
        <v>-95.699871659799996</v>
      </c>
      <c r="D95" t="s">
        <v>43</v>
      </c>
      <c r="E95" s="63">
        <f t="shared" si="4"/>
        <v>-960.41772429399998</v>
      </c>
      <c r="G95" s="73">
        <v>4.2880000000000001E-3</v>
      </c>
      <c r="H95" s="73">
        <v>2.2360999999999999E-2</v>
      </c>
    </row>
    <row r="96" spans="1:20" x14ac:dyDescent="0.2">
      <c r="A96" s="44" t="s">
        <v>103</v>
      </c>
      <c r="B96" s="5">
        <v>-135.01206928799999</v>
      </c>
      <c r="D96" t="s">
        <v>52</v>
      </c>
      <c r="E96" s="63">
        <f t="shared" si="4"/>
        <v>-599.95708417200001</v>
      </c>
      <c r="G96" s="73">
        <v>5.8300000000000001E-3</v>
      </c>
      <c r="H96" s="73">
        <v>1.2215999999999999E-2</v>
      </c>
    </row>
    <row r="97" spans="1:8" x14ac:dyDescent="0.2">
      <c r="A97" s="44" t="s">
        <v>104</v>
      </c>
      <c r="B97" s="5">
        <v>-135.679581842</v>
      </c>
      <c r="D97" t="s">
        <v>54</v>
      </c>
      <c r="E97" s="63">
        <f t="shared" si="4"/>
        <v>-239.51557002300001</v>
      </c>
      <c r="G97" s="73">
        <v>4.9040000000000004E-3</v>
      </c>
      <c r="H97" s="73">
        <v>1.5487000000000001E-2</v>
      </c>
    </row>
    <row r="98" spans="1:8" x14ac:dyDescent="0.2">
      <c r="A98" s="44" t="s">
        <v>105</v>
      </c>
      <c r="B98" s="5">
        <v>-96.367417219999993</v>
      </c>
      <c r="D98" t="s">
        <v>59</v>
      </c>
      <c r="E98" s="63">
        <f t="shared" si="4"/>
        <v>-461.30248790799999</v>
      </c>
      <c r="G98" s="73">
        <v>4.5799999999999999E-3</v>
      </c>
      <c r="H98" s="73">
        <v>2.5411E-2</v>
      </c>
    </row>
    <row r="99" spans="1:8" x14ac:dyDescent="0.2">
      <c r="A99" s="44" t="s">
        <v>106</v>
      </c>
      <c r="B99" s="5">
        <v>-195.23970433400001</v>
      </c>
      <c r="D99" t="s">
        <v>63</v>
      </c>
      <c r="E99" s="63">
        <f t="shared" si="4"/>
        <v>-93.340723906299999</v>
      </c>
      <c r="G99" s="73">
        <v>1.9567999999999999E-2</v>
      </c>
      <c r="H99" s="73">
        <v>2.3032E-2</v>
      </c>
    </row>
    <row r="100" spans="1:8" x14ac:dyDescent="0.2">
      <c r="D100" t="s">
        <v>65</v>
      </c>
      <c r="E100" s="63">
        <f t="shared" si="4"/>
        <v>-113.808471088</v>
      </c>
      <c r="G100" s="73">
        <v>3.1524999999999997E-2</v>
      </c>
      <c r="H100" s="73">
        <v>3.5582000000000003E-2</v>
      </c>
    </row>
    <row r="101" spans="1:8" x14ac:dyDescent="0.2">
      <c r="D101" t="s">
        <v>25</v>
      </c>
      <c r="E101" s="63">
        <f t="shared" si="4"/>
        <v>-200.012539989</v>
      </c>
      <c r="G101" s="73">
        <v>1.8263999999999999E-2</v>
      </c>
      <c r="H101" s="73">
        <v>2.2536E-2</v>
      </c>
    </row>
    <row r="102" spans="1:8" x14ac:dyDescent="0.2">
      <c r="D102" t="s">
        <v>66</v>
      </c>
      <c r="E102" s="63">
        <f t="shared" si="4"/>
        <v>-140.18813547799999</v>
      </c>
      <c r="G102" s="73">
        <v>6.1869999999999998E-3</v>
      </c>
      <c r="H102" s="73">
        <v>2.6114999999999999E-2</v>
      </c>
    </row>
    <row r="103" spans="1:8" x14ac:dyDescent="0.2">
      <c r="D103" t="s">
        <v>67</v>
      </c>
      <c r="E103" s="63">
        <f t="shared" si="4"/>
        <v>-100.870646197</v>
      </c>
      <c r="G103" s="73">
        <v>1.4869E-2</v>
      </c>
      <c r="H103" s="73">
        <v>3.4383999999999998E-2</v>
      </c>
    </row>
    <row r="104" spans="1:8" x14ac:dyDescent="0.2">
      <c r="D104" t="s">
        <v>71</v>
      </c>
      <c r="E104" s="63">
        <f t="shared" si="4"/>
        <v>-110.015377886</v>
      </c>
      <c r="G104" s="73">
        <v>3.3896000000000003E-2</v>
      </c>
      <c r="H104" s="73">
        <v>4.5697000000000002E-2</v>
      </c>
    </row>
    <row r="105" spans="1:8" x14ac:dyDescent="0.2">
      <c r="D105" t="s">
        <v>75</v>
      </c>
      <c r="E105" s="63">
        <f t="shared" si="4"/>
        <v>-215.47636213999999</v>
      </c>
      <c r="G105" s="73">
        <v>7.3000000000000001E-3</v>
      </c>
      <c r="H105" s="73">
        <v>2.8972999999999999E-2</v>
      </c>
    </row>
    <row r="106" spans="1:8" x14ac:dyDescent="0.2">
      <c r="D106" t="s">
        <v>80</v>
      </c>
      <c r="E106" s="63">
        <f t="shared" si="4"/>
        <v>-185.16024514</v>
      </c>
      <c r="G106" s="73">
        <v>3.3530999999999998E-2</v>
      </c>
      <c r="H106" s="73">
        <v>3.2481000000000003E-2</v>
      </c>
    </row>
    <row r="107" spans="1:8" x14ac:dyDescent="0.2">
      <c r="D107" t="s">
        <v>89</v>
      </c>
      <c r="E107" s="63">
        <f t="shared" si="4"/>
        <v>-461.32467703200001</v>
      </c>
      <c r="G107" s="73">
        <v>2.3014E-2</v>
      </c>
      <c r="H107" s="73">
        <v>3.3910999999999997E-2</v>
      </c>
    </row>
    <row r="108" spans="1:8" x14ac:dyDescent="0.2">
      <c r="D108" t="s">
        <v>23</v>
      </c>
      <c r="E108" s="63">
        <f t="shared" si="4"/>
        <v>-76.893397198299994</v>
      </c>
      <c r="G108" s="73">
        <v>9.4669999999999997E-3</v>
      </c>
      <c r="H108" s="73">
        <v>3.1477999999999999E-2</v>
      </c>
    </row>
    <row r="109" spans="1:8" x14ac:dyDescent="0.2">
      <c r="D109" t="s">
        <v>90</v>
      </c>
      <c r="E109" s="63">
        <f t="shared" si="4"/>
        <v>-40.997150057299997</v>
      </c>
      <c r="G109" s="73">
        <v>4.3730000000000002E-3</v>
      </c>
      <c r="H109" s="73">
        <v>1.9737999999999999E-2</v>
      </c>
    </row>
    <row r="110" spans="1:8" x14ac:dyDescent="0.2">
      <c r="D110" t="s">
        <v>91</v>
      </c>
      <c r="E110" s="63">
        <f t="shared" si="4"/>
        <v>-116.23034709300001</v>
      </c>
      <c r="G110" s="73">
        <v>6.5339999999999999E-3</v>
      </c>
      <c r="H110" s="73">
        <v>3.8103999999999999E-2</v>
      </c>
    </row>
    <row r="111" spans="1:8" x14ac:dyDescent="0.2">
      <c r="D111" t="s">
        <v>92</v>
      </c>
      <c r="E111" s="63">
        <f t="shared" si="4"/>
        <v>-1.6688689933600001</v>
      </c>
      <c r="G111" s="73">
        <v>2.2109999999999999E-3</v>
      </c>
      <c r="H111" s="73">
        <v>1.014E-2</v>
      </c>
    </row>
    <row r="112" spans="1:8" x14ac:dyDescent="0.2">
      <c r="D112" t="s">
        <v>93</v>
      </c>
      <c r="E112" s="63">
        <f t="shared" si="4"/>
        <v>-132.28079514699999</v>
      </c>
      <c r="G112" s="73">
        <v>8.0040000000000007E-3</v>
      </c>
      <c r="H112" s="73">
        <v>1.9883999999999999E-2</v>
      </c>
    </row>
    <row r="113" spans="4:8" x14ac:dyDescent="0.2">
      <c r="D113" t="s">
        <v>94</v>
      </c>
      <c r="E113" s="63">
        <f t="shared" si="4"/>
        <v>-500.66272826800002</v>
      </c>
      <c r="G113" s="73">
        <v>5.8809999999999999E-3</v>
      </c>
      <c r="H113" s="73">
        <v>2.5610999999999998E-2</v>
      </c>
    </row>
    <row r="114" spans="4:8" x14ac:dyDescent="0.2">
      <c r="D114" t="s">
        <v>95</v>
      </c>
      <c r="E114" s="63">
        <f t="shared" si="4"/>
        <v>-155.543382192</v>
      </c>
      <c r="G114" s="73">
        <v>5.3150000000000003E-3</v>
      </c>
      <c r="H114" s="73">
        <v>1.7024000000000001E-2</v>
      </c>
    </row>
    <row r="115" spans="4:8" x14ac:dyDescent="0.2">
      <c r="D115" t="s">
        <v>96</v>
      </c>
      <c r="E115" s="63">
        <f t="shared" si="4"/>
        <v>-100.891047907</v>
      </c>
      <c r="G115" s="73">
        <v>9.8709999999999996E-3</v>
      </c>
      <c r="H115" s="73">
        <v>3.3739999999999999E-2</v>
      </c>
    </row>
    <row r="116" spans="4:8" x14ac:dyDescent="0.2">
      <c r="D116" t="s">
        <v>97</v>
      </c>
      <c r="E116" s="63">
        <f t="shared" si="4"/>
        <v>-115.55309918</v>
      </c>
      <c r="G116" s="73">
        <v>4.7939999999999997E-3</v>
      </c>
      <c r="H116" s="73">
        <v>2.6432000000000001E-2</v>
      </c>
    </row>
    <row r="117" spans="4:8" x14ac:dyDescent="0.2">
      <c r="D117" t="s">
        <v>98</v>
      </c>
      <c r="E117" s="63">
        <f t="shared" si="4"/>
        <v>-343.65493300999998</v>
      </c>
      <c r="G117" s="73">
        <v>6.5329999999999997E-3</v>
      </c>
      <c r="H117" s="73">
        <v>2.4216999999999999E-2</v>
      </c>
    </row>
    <row r="118" spans="4:8" x14ac:dyDescent="0.2">
      <c r="D118" t="s">
        <v>99</v>
      </c>
      <c r="E118" s="63">
        <f t="shared" si="4"/>
        <v>-76.215953259100004</v>
      </c>
      <c r="G118" s="73">
        <v>2.581E-3</v>
      </c>
      <c r="H118" s="73">
        <v>1.8216E-2</v>
      </c>
    </row>
    <row r="119" spans="4:8" x14ac:dyDescent="0.2">
      <c r="D119" t="s">
        <v>100</v>
      </c>
      <c r="E119" s="63">
        <f t="shared" si="4"/>
        <v>-399.90761175400002</v>
      </c>
      <c r="G119" s="73">
        <v>8.8959999999999994E-3</v>
      </c>
      <c r="H119" s="73">
        <v>3.4909999999999997E-2</v>
      </c>
    </row>
    <row r="120" spans="4:8" x14ac:dyDescent="0.2">
      <c r="D120" t="s">
        <v>101</v>
      </c>
      <c r="E120" s="63">
        <f t="shared" si="4"/>
        <v>-535.88426669</v>
      </c>
      <c r="G120" s="73">
        <v>1.2433E-2</v>
      </c>
      <c r="H120" s="73">
        <v>3.6116000000000002E-2</v>
      </c>
    </row>
    <row r="121" spans="4:8" x14ac:dyDescent="0.2">
      <c r="D121" t="s">
        <v>102</v>
      </c>
      <c r="E121" s="63">
        <f t="shared" si="4"/>
        <v>-95.699871659799996</v>
      </c>
      <c r="G121" s="73">
        <v>5.9690000000000003E-3</v>
      </c>
      <c r="H121" s="73">
        <v>3.5980999999999999E-2</v>
      </c>
    </row>
    <row r="122" spans="4:8" x14ac:dyDescent="0.2">
      <c r="D122" t="s">
        <v>103</v>
      </c>
      <c r="E122" s="63">
        <f t="shared" si="4"/>
        <v>-135.01206928799999</v>
      </c>
      <c r="G122" s="73">
        <v>5.3749999999999996E-3</v>
      </c>
      <c r="H122" s="73">
        <v>3.4882000000000003E-2</v>
      </c>
    </row>
    <row r="123" spans="4:8" x14ac:dyDescent="0.2">
      <c r="D123" t="s">
        <v>104</v>
      </c>
      <c r="E123" s="63">
        <f t="shared" si="4"/>
        <v>-135.679581842</v>
      </c>
      <c r="G123" s="73">
        <v>4.8399999999999997E-3</v>
      </c>
      <c r="H123" s="73">
        <v>3.3829999999999999E-2</v>
      </c>
    </row>
    <row r="124" spans="4:8" x14ac:dyDescent="0.2">
      <c r="D124" t="s">
        <v>105</v>
      </c>
      <c r="E124" s="63">
        <f t="shared" si="4"/>
        <v>-96.367417219999993</v>
      </c>
      <c r="G124" s="73">
        <v>5.6270000000000001E-3</v>
      </c>
      <c r="H124" s="73">
        <v>3.5642E-2</v>
      </c>
    </row>
    <row r="125" spans="4:8" x14ac:dyDescent="0.2">
      <c r="D125" t="s">
        <v>106</v>
      </c>
      <c r="E125" s="63">
        <f t="shared" si="4"/>
        <v>-195.23970433400001</v>
      </c>
      <c r="G125">
        <v>4.6449999999999998E-3</v>
      </c>
      <c r="H125" s="11">
        <v>1.9691E-2</v>
      </c>
    </row>
    <row r="126" spans="4:8" x14ac:dyDescent="0.2">
      <c r="G126" s="73">
        <f>AVERAGE(G92:G125)</f>
        <v>1.0051882352941181E-2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49F1-5894-6244-85E5-BC11B28E45CD}">
  <sheetPr codeName="Sheet34"/>
  <dimension ref="A1:CA1039"/>
  <sheetViews>
    <sheetView zoomScale="92" zoomScaleNormal="150" workbookViewId="0">
      <pane ySplit="8" topLeftCell="A97"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11.78</v>
      </c>
      <c r="C5" s="49" cm="1">
        <f t="array" ref="C5">ROUND((AVERAGE(IF(ISNUMBER(G14:G89),G14:G89,""))),2)</f>
        <v>-11.4</v>
      </c>
      <c r="D5" s="50" cm="1">
        <f t="array" ref="D5">ROUND((SQRT(AVERAGE(IF(ISNUMBER(G14:G89),G14:G89^2,"")))),2)</f>
        <v>14.16</v>
      </c>
      <c r="E5" s="49" cm="1">
        <f t="array" ref="E5">ROUND((MAX(IF(ISNUMBER(G14:G89),ABS(G14:G89),""))),2)</f>
        <v>38.86</v>
      </c>
      <c r="F5" s="50">
        <f t="array" ref="F5">ROUND((MIN(IF(ISNUMBER(G14:G89),ABS(G14:G89),""))),2)</f>
        <v>0.08</v>
      </c>
      <c r="H5" s="23"/>
      <c r="I5" s="23"/>
      <c r="J5" s="23"/>
      <c r="K5" s="24"/>
    </row>
    <row r="6" spans="1:79" ht="17" thickBot="1" x14ac:dyDescent="0.25">
      <c r="A6" s="48" t="s">
        <v>183</v>
      </c>
      <c r="B6" s="52" cm="1">
        <f t="array" ref="B6">ROUND((AVERAGE(IF(ISNUMBER(G14:G51),ABS(G14:G51),""))),2)</f>
        <v>10.6</v>
      </c>
      <c r="C6" s="51" cm="1">
        <f t="array" ref="C6">ROUND((AVERAGE(IF(ISNUMBER(G14:G51),G14:G51,""))),2)</f>
        <v>-10.6</v>
      </c>
      <c r="D6" s="52" cm="1">
        <f t="array" ref="D6">ROUND((SQRT(AVERAGE(IF(ISNUMBER(G14:G51),G14:G51^2,"")))),2)</f>
        <v>11.39</v>
      </c>
      <c r="E6" s="51" cm="1">
        <f t="array" ref="E6">ROUND((MAX(IF(ISNUMBER(G14:G51),ABS(G14:G51),""))),2)</f>
        <v>20.079999999999998</v>
      </c>
      <c r="F6" s="53">
        <f t="array" ref="F6">ROUND((MIN(IF(ISNUMBER(G14:G51),ABS(G14:G51),""))),2)</f>
        <v>3.04</v>
      </c>
      <c r="H6" s="23"/>
      <c r="I6" s="23"/>
      <c r="J6" s="23"/>
      <c r="K6" s="24"/>
    </row>
    <row r="7" spans="1:79" ht="17" thickBot="1" x14ac:dyDescent="0.25">
      <c r="A7" s="47" t="s">
        <v>184</v>
      </c>
      <c r="B7" s="55" cm="1">
        <f t="array" ref="B7">ROUND((AVERAGE(IF(ISNUMBER(G52:G89),ABS(G52:G89),""))),2)</f>
        <v>12.96</v>
      </c>
      <c r="C7" s="54" cm="1">
        <f t="array" ref="C7">ROUND((AVERAGE(IF(ISNUMBER(G52:G89),G52:G89,""))),2)</f>
        <v>-12.19</v>
      </c>
      <c r="D7" s="55" cm="1">
        <f t="array" ref="D7">ROUND((SQRT(AVERAGE(IF(ISNUMBER(G52:G89),G52:G89^2,"")))),2)</f>
        <v>16.47</v>
      </c>
      <c r="E7" s="54" cm="1">
        <f t="array" ref="E7">ROUND((MAX(IF(ISNUMBER(G52:G89),ABS(G52:G89),""))),2)</f>
        <v>38.86</v>
      </c>
      <c r="F7" s="56">
        <f t="array" ref="F7">ROUND((MIN(IF(ISNUMBER(G52:G89),ABS(G52:G89),""))),2)</f>
        <v>0.08</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193</v>
      </c>
      <c r="C10" s="27">
        <f>B5</f>
        <v>11.78</v>
      </c>
      <c r="D10" s="27">
        <f>H14</f>
        <v>10.460229446629445</v>
      </c>
      <c r="E10" s="27">
        <f>H15</f>
        <v>5.1796259988349966</v>
      </c>
      <c r="F10" s="27">
        <f>H16</f>
        <v>7.220363129764058</v>
      </c>
      <c r="G10" s="12">
        <f>H17</f>
        <v>14.431109087076905</v>
      </c>
      <c r="H10" s="27">
        <f>H18</f>
        <v>8.6305055470447769</v>
      </c>
      <c r="I10" s="27">
        <f>H19</f>
        <v>8.6600327746949368</v>
      </c>
      <c r="J10" s="27">
        <f>H20</f>
        <v>9.4967548515347051</v>
      </c>
      <c r="K10" s="27">
        <f>H21</f>
        <v>16.677973581197392</v>
      </c>
      <c r="L10" s="27">
        <f>H22</f>
        <v>8.009739656176972</v>
      </c>
      <c r="M10" s="27">
        <f>H23</f>
        <v>8.009739656176972</v>
      </c>
      <c r="N10" s="27">
        <f>H24</f>
        <v>16.195311526250567</v>
      </c>
      <c r="O10" s="27">
        <f>H25</f>
        <v>18.350108953605719</v>
      </c>
      <c r="P10" s="27">
        <f>H26</f>
        <v>11.385921397299956</v>
      </c>
      <c r="Q10" s="27">
        <f>H27</f>
        <v>6.1348458046835077</v>
      </c>
      <c r="R10" s="27">
        <f>H28</f>
        <v>9.758784892490203</v>
      </c>
      <c r="S10" s="27">
        <f>H29</f>
        <v>15.460525240447307</v>
      </c>
      <c r="T10" s="27">
        <f>H30</f>
        <v>8.736071554347129</v>
      </c>
      <c r="U10" s="27">
        <f>H31</f>
        <v>19.150033107355732</v>
      </c>
      <c r="V10" s="27">
        <f>H32</f>
        <v>10.12339713071523</v>
      </c>
      <c r="W10" s="27">
        <f>H33</f>
        <v>12.822343619627439</v>
      </c>
      <c r="X10" s="27">
        <f>H34</f>
        <v>7.1511157025920724</v>
      </c>
      <c r="Y10" s="27">
        <f>H35</f>
        <v>3.0388706137016719</v>
      </c>
      <c r="Z10" s="27">
        <f>H36</f>
        <v>11.623560195468833</v>
      </c>
      <c r="AA10" s="27">
        <f>H37</f>
        <v>8.8950858513964608</v>
      </c>
      <c r="AB10" s="27">
        <f>H38</f>
        <v>7.2393737290565046</v>
      </c>
      <c r="AC10" s="27">
        <f>H39</f>
        <v>3.3881238544173975</v>
      </c>
      <c r="AD10" s="27">
        <f>H40</f>
        <v>20.083564101168612</v>
      </c>
      <c r="AE10" s="27">
        <f>H41</f>
        <v>17.5314349974287</v>
      </c>
      <c r="AF10" s="27">
        <f>H42</f>
        <v>11.147522504430823</v>
      </c>
      <c r="AG10" s="27">
        <f>H43</f>
        <v>10.221279842823469</v>
      </c>
      <c r="AH10" s="27">
        <f>H44</f>
        <v>8.6380160761835985</v>
      </c>
      <c r="AI10" s="27">
        <f>H45</f>
        <v>9.1912517963085847</v>
      </c>
      <c r="AJ10" s="27">
        <f>H46</f>
        <v>8.5957327581060028</v>
      </c>
      <c r="AK10" s="27">
        <f>H47</f>
        <v>12.142675678690116</v>
      </c>
      <c r="AL10" s="27">
        <f>H48</f>
        <v>9.6129790534411867</v>
      </c>
      <c r="AM10" s="27">
        <f>H49</f>
        <v>14.539400362148722</v>
      </c>
      <c r="AN10" s="27">
        <f>H50</f>
        <v>7.4212576826694772</v>
      </c>
      <c r="AO10" s="27">
        <f>H51</f>
        <v>7.4212576826694772</v>
      </c>
      <c r="AP10" s="27">
        <f>H52</f>
        <v>8.5856437232389204</v>
      </c>
      <c r="AQ10" s="27">
        <f>H53</f>
        <v>34.119890888624383</v>
      </c>
      <c r="AR10" s="27">
        <f>H54</f>
        <v>15.091903346994417</v>
      </c>
      <c r="AS10" s="27">
        <f>H55</f>
        <v>15.091903346994417</v>
      </c>
      <c r="AT10" s="27">
        <f>H56</f>
        <v>8.8282779948298113</v>
      </c>
      <c r="AU10" s="27">
        <f>H57</f>
        <v>8.8282779948298113</v>
      </c>
      <c r="AV10" s="27">
        <f>H58</f>
        <v>8.7902408486998702</v>
      </c>
      <c r="AW10" s="27">
        <f>H59</f>
        <v>21.337055298575734</v>
      </c>
      <c r="AX10" s="27">
        <f>H60</f>
        <v>10.060494281458695</v>
      </c>
      <c r="AY10" s="27">
        <f>H61</f>
        <v>37.472896070610858</v>
      </c>
      <c r="AZ10" s="27">
        <f>H62</f>
        <v>16.323181372519514</v>
      </c>
      <c r="BA10" s="27">
        <f>H63</f>
        <v>17.012100442351198</v>
      </c>
      <c r="BB10" s="27">
        <f>H64</f>
        <v>26.980510572465729</v>
      </c>
      <c r="BC10" s="27">
        <f>H65</f>
        <v>26.980510572465729</v>
      </c>
      <c r="BD10" s="27">
        <f>H66</f>
        <v>9.5231388232501182</v>
      </c>
      <c r="BE10" s="27">
        <f>H67</f>
        <v>9.5231388232501182</v>
      </c>
      <c r="BF10" s="27">
        <f>H68</f>
        <v>13.505411409781722</v>
      </c>
      <c r="BG10" s="27">
        <f>H69</f>
        <v>13.505411409781722</v>
      </c>
      <c r="BH10" s="27">
        <f>H70</f>
        <v>10.043648328073891</v>
      </c>
      <c r="BI10" s="27">
        <f>H71</f>
        <v>10.043648328073891</v>
      </c>
      <c r="BJ10" s="27">
        <f>H72</f>
        <v>38.861675725700522</v>
      </c>
      <c r="BK10" s="27">
        <f>H73</f>
        <v>5.5138086330414566</v>
      </c>
      <c r="BL10" s="27">
        <f>H74</f>
        <v>13.487106943025768</v>
      </c>
      <c r="BM10" s="27">
        <f>H75</f>
        <v>6.6266605949587181</v>
      </c>
      <c r="BN10" s="27">
        <f>H76</f>
        <v>21.041369260791694</v>
      </c>
      <c r="BO10" s="27">
        <f>H77</f>
        <v>31.315704195592662</v>
      </c>
      <c r="BP10" s="27">
        <f>H78</f>
        <v>13.275671841115464</v>
      </c>
      <c r="BQ10" s="27">
        <f>H79</f>
        <v>0.81173689584623077</v>
      </c>
      <c r="BR10" s="27">
        <f>H80</f>
        <v>11.773181797348105</v>
      </c>
      <c r="BS10" s="27">
        <f>H81</f>
        <v>1.4662197856845012</v>
      </c>
      <c r="BT10" s="27">
        <f>H82</f>
        <v>6.8172515171343573</v>
      </c>
      <c r="BU10" s="27">
        <f>H83</f>
        <v>2.3267518591187866</v>
      </c>
      <c r="BV10" s="27">
        <f>H84</f>
        <v>5.0779915255352011</v>
      </c>
      <c r="BW10" s="27">
        <f>H85</f>
        <v>0.19856844863994638</v>
      </c>
      <c r="BX10" s="27">
        <f>H86</f>
        <v>8.2639294409791582</v>
      </c>
      <c r="BY10" s="27">
        <f>H87</f>
        <v>1.9532403368357727</v>
      </c>
      <c r="BZ10" s="27">
        <f>H88</f>
        <v>8.0540406488061933E-2</v>
      </c>
      <c r="CA10" s="27">
        <f>H89</f>
        <v>1.8049955546626677</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-78.580352712700005</v>
      </c>
      <c r="D14" t="s">
        <v>107</v>
      </c>
      <c r="E14" s="11" cm="1">
        <f t="array" ref="E14">SUM(IF(J14:L14&lt;&gt;"",J14:L14*R14:T14,""))*627.51</f>
        <v>-4.7602203987794436</v>
      </c>
      <c r="F14">
        <v>5.7000090478500001</v>
      </c>
      <c r="G14">
        <f t="shared" ref="G14:G83" si="0">E14-F14</f>
        <v>-10.460229446629445</v>
      </c>
      <c r="H14" s="12">
        <f>ABS(G14)</f>
        <v>10.460229446629445</v>
      </c>
      <c r="I14" s="57"/>
      <c r="J14" s="58">
        <f>B68</f>
        <v>-0.49810323828699998</v>
      </c>
      <c r="K14" s="58">
        <f>B50</f>
        <v>-460.82002925900002</v>
      </c>
      <c r="L14" s="58">
        <f>B81</f>
        <v>-461.32571838500002</v>
      </c>
      <c r="N14" t="s">
        <v>77</v>
      </c>
      <c r="O14" t="s">
        <v>61</v>
      </c>
      <c r="P14" t="s">
        <v>89</v>
      </c>
      <c r="R14">
        <v>-1</v>
      </c>
      <c r="S14">
        <v>-1</v>
      </c>
      <c r="T14">
        <v>1</v>
      </c>
    </row>
    <row r="15" spans="1:79" x14ac:dyDescent="0.2">
      <c r="A15" s="44" t="s">
        <v>29</v>
      </c>
      <c r="B15" s="5">
        <v>-79.150023710100001</v>
      </c>
      <c r="D15" t="s">
        <v>118</v>
      </c>
      <c r="E15" s="11" cm="1">
        <f t="array" ref="E15">SUM(IF(J15:L15&lt;&gt;"",J15:L15*R15:T15,""))*627.51</f>
        <v>2.6803866758350035</v>
      </c>
      <c r="F15">
        <v>7.8600126746700001</v>
      </c>
      <c r="G15">
        <f t="shared" si="0"/>
        <v>-5.1796259988349966</v>
      </c>
      <c r="H15" s="12">
        <f t="shared" ref="H15:H84" si="1">ABS(G15)</f>
        <v>5.1796259988349966</v>
      </c>
      <c r="I15" s="12"/>
      <c r="J15" s="58">
        <f>B45</f>
        <v>-1.17394861448</v>
      </c>
      <c r="K15" s="58">
        <f>B34</f>
        <v>-460.15604123499998</v>
      </c>
      <c r="L15" s="58">
        <f>B81</f>
        <v>-461.32571838500002</v>
      </c>
      <c r="N15" t="s">
        <v>22</v>
      </c>
      <c r="O15" t="s">
        <v>46</v>
      </c>
      <c r="P15" t="s">
        <v>89</v>
      </c>
      <c r="R15">
        <v>-1</v>
      </c>
      <c r="S15">
        <v>-1</v>
      </c>
      <c r="T15">
        <v>1</v>
      </c>
    </row>
    <row r="16" spans="1:79" x14ac:dyDescent="0.2">
      <c r="A16" s="44" t="s">
        <v>30</v>
      </c>
      <c r="B16" s="5">
        <v>-79.083807238800006</v>
      </c>
      <c r="D16" t="s">
        <v>129</v>
      </c>
      <c r="E16" s="11" cm="1">
        <f t="array" ref="E16">SUM(IF(J16:L16&lt;&gt;"",J16:L16*R16:T16,""))*627.51</f>
        <v>-2.3203552857340579</v>
      </c>
      <c r="F16">
        <v>4.9000078440300001</v>
      </c>
      <c r="G16">
        <f t="shared" si="0"/>
        <v>-7.220363129764058</v>
      </c>
      <c r="H16" s="12">
        <f t="shared" si="1"/>
        <v>7.220363129764058</v>
      </c>
      <c r="I16" s="12"/>
      <c r="J16" s="58">
        <f>B78</f>
        <v>-75.716685410400004</v>
      </c>
      <c r="K16" s="58">
        <f>B45</f>
        <v>-1.17394861448</v>
      </c>
      <c r="L16" s="58">
        <f>B82</f>
        <v>-76.8943317433</v>
      </c>
      <c r="N16" t="s">
        <v>21</v>
      </c>
      <c r="O16" t="s">
        <v>22</v>
      </c>
      <c r="P16" t="s">
        <v>23</v>
      </c>
      <c r="R16">
        <v>-1</v>
      </c>
      <c r="S16">
        <v>-1</v>
      </c>
      <c r="T16">
        <v>1</v>
      </c>
    </row>
    <row r="17" spans="1:20" x14ac:dyDescent="0.2">
      <c r="A17" s="44" t="s">
        <v>31</v>
      </c>
      <c r="B17" s="5">
        <v>-79.150049158300007</v>
      </c>
      <c r="D17" t="s">
        <v>139</v>
      </c>
      <c r="E17" s="11" cm="1">
        <f t="array" ref="E17">SUM(IF(J17:L17&lt;&gt;"",J17:L17*R17:T17,""))*627.51</f>
        <v>6.7689246966830936</v>
      </c>
      <c r="F17">
        <v>21.200033783759999</v>
      </c>
      <c r="G17">
        <f t="shared" si="0"/>
        <v>-14.431109087076905</v>
      </c>
      <c r="H17" s="12">
        <f t="shared" si="1"/>
        <v>14.431109087076905</v>
      </c>
      <c r="I17" s="12"/>
      <c r="J17" s="58">
        <f>B46</f>
        <v>-76.407015464099999</v>
      </c>
      <c r="K17" s="58">
        <f>B68</f>
        <v>-0.49810323828699998</v>
      </c>
      <c r="L17" s="58">
        <f>B82</f>
        <v>-76.8943317433</v>
      </c>
      <c r="N17" t="s">
        <v>57</v>
      </c>
      <c r="O17" t="s">
        <v>77</v>
      </c>
      <c r="P17" t="s">
        <v>23</v>
      </c>
      <c r="R17">
        <v>-1</v>
      </c>
      <c r="S17">
        <v>-1</v>
      </c>
      <c r="T17">
        <v>1</v>
      </c>
    </row>
    <row r="18" spans="1:20" x14ac:dyDescent="0.2">
      <c r="A18" s="44" t="s">
        <v>32</v>
      </c>
      <c r="B18" s="5">
        <v>-79.822852341000001</v>
      </c>
      <c r="D18" t="s">
        <v>140</v>
      </c>
      <c r="E18" s="11" cm="1">
        <f t="array" ref="E18">SUM(IF(J18:L18&lt;&gt;"",J18:L18*R18:T18,""))*627.51</f>
        <v>3.4695137588752236</v>
      </c>
      <c r="F18">
        <v>12.10001930592</v>
      </c>
      <c r="G18">
        <f t="shared" si="0"/>
        <v>-8.6305055470447769</v>
      </c>
      <c r="H18" s="12">
        <f t="shared" si="1"/>
        <v>8.6305055470447769</v>
      </c>
      <c r="I18" s="12"/>
      <c r="J18" s="58">
        <f>B27</f>
        <v>-39.831156807500001</v>
      </c>
      <c r="K18" s="58">
        <f>B45</f>
        <v>-1.17394861448</v>
      </c>
      <c r="L18" s="58">
        <f>B83</f>
        <v>-40.999576404499997</v>
      </c>
      <c r="N18" t="s">
        <v>39</v>
      </c>
      <c r="O18" t="s">
        <v>22</v>
      </c>
      <c r="P18" t="s">
        <v>90</v>
      </c>
      <c r="R18">
        <v>-1</v>
      </c>
      <c r="S18">
        <v>-1</v>
      </c>
      <c r="T18">
        <v>1</v>
      </c>
    </row>
    <row r="19" spans="1:20" x14ac:dyDescent="0.2">
      <c r="A19" s="44" t="s">
        <v>33</v>
      </c>
      <c r="B19" s="5">
        <v>-118.46319113600001</v>
      </c>
      <c r="D19" t="s">
        <v>141</v>
      </c>
      <c r="E19" s="11" cm="1">
        <f t="array" ref="E19">SUM(IF(J19:L19&lt;&gt;"",J19:L19*R19:T19,""))*627.51</f>
        <v>6.6399913465050622</v>
      </c>
      <c r="F19">
        <v>15.3000241212</v>
      </c>
      <c r="G19">
        <f t="shared" si="0"/>
        <v>-8.6600327746949368</v>
      </c>
      <c r="H19" s="12">
        <f t="shared" si="1"/>
        <v>8.6600327746949368</v>
      </c>
      <c r="I19" s="12"/>
      <c r="J19" s="58">
        <f>B28</f>
        <v>-40.512054657100002</v>
      </c>
      <c r="K19" s="58">
        <f>B68</f>
        <v>-0.49810323828699998</v>
      </c>
      <c r="L19" s="58">
        <f>B83</f>
        <v>-40.999576404499997</v>
      </c>
      <c r="N19" t="s">
        <v>40</v>
      </c>
      <c r="O19" t="s">
        <v>77</v>
      </c>
      <c r="P19" t="s">
        <v>90</v>
      </c>
      <c r="R19">
        <v>-1</v>
      </c>
      <c r="S19">
        <v>-1</v>
      </c>
      <c r="T19">
        <v>1</v>
      </c>
    </row>
    <row r="20" spans="1:20" x14ac:dyDescent="0.2">
      <c r="A20" s="44" t="s">
        <v>34</v>
      </c>
      <c r="B20" s="5">
        <v>-118.413762741</v>
      </c>
      <c r="D20" t="s">
        <v>142</v>
      </c>
      <c r="E20" s="11" cm="1">
        <f t="array" ref="E20">SUM(IF(J20:L20&lt;&gt;"",J20:L20*R20:T20,""))*627.51</f>
        <v>-2.9967445998647055</v>
      </c>
      <c r="F20">
        <v>6.50001025167</v>
      </c>
      <c r="G20">
        <f t="shared" si="0"/>
        <v>-9.4967548515347051</v>
      </c>
      <c r="H20" s="12">
        <f t="shared" si="1"/>
        <v>9.4967548515347051</v>
      </c>
      <c r="I20" s="12"/>
      <c r="J20" s="58">
        <f>B78</f>
        <v>-75.716685410400004</v>
      </c>
      <c r="K20" s="58">
        <f>B28</f>
        <v>-40.512054657100002</v>
      </c>
      <c r="L20" s="58">
        <f>B84</f>
        <v>-116.23351568</v>
      </c>
      <c r="N20" t="s">
        <v>21</v>
      </c>
      <c r="O20" t="s">
        <v>40</v>
      </c>
      <c r="P20" t="s">
        <v>91</v>
      </c>
      <c r="R20">
        <v>-1</v>
      </c>
      <c r="S20">
        <v>-1</v>
      </c>
      <c r="T20">
        <v>1</v>
      </c>
    </row>
    <row r="21" spans="1:20" x14ac:dyDescent="0.2">
      <c r="A21" s="44" t="s">
        <v>35</v>
      </c>
      <c r="B21" s="5">
        <v>-195.30465157899999</v>
      </c>
      <c r="D21" t="s">
        <v>143</v>
      </c>
      <c r="E21" s="11" cm="1">
        <f t="array" ref="E21">SUM(IF(J21:L21&lt;&gt;"",J21:L21*R21:T21,""))*627.51</f>
        <v>2.922057794922607</v>
      </c>
      <c r="F21">
        <v>19.60003137612</v>
      </c>
      <c r="G21">
        <f t="shared" si="0"/>
        <v>-16.677973581197392</v>
      </c>
      <c r="H21" s="12">
        <f t="shared" si="1"/>
        <v>16.677973581197392</v>
      </c>
      <c r="I21" s="12"/>
      <c r="J21" s="58">
        <f>B46</f>
        <v>-76.407015464099999</v>
      </c>
      <c r="K21" s="58">
        <f>B27</f>
        <v>-39.831156807500001</v>
      </c>
      <c r="L21" s="58">
        <f>B84</f>
        <v>-116.23351568</v>
      </c>
      <c r="N21" t="s">
        <v>57</v>
      </c>
      <c r="O21" t="s">
        <v>39</v>
      </c>
      <c r="P21" t="s">
        <v>91</v>
      </c>
      <c r="R21">
        <v>-1</v>
      </c>
      <c r="S21">
        <v>-1</v>
      </c>
      <c r="T21">
        <v>1</v>
      </c>
    </row>
    <row r="22" spans="1:20" x14ac:dyDescent="0.2">
      <c r="A22" s="44" t="s">
        <v>36</v>
      </c>
      <c r="B22" s="5">
        <v>-500.13151022300002</v>
      </c>
      <c r="D22" t="s">
        <v>144</v>
      </c>
      <c r="E22" s="11" cm="1">
        <f t="array" ref="E22">SUM(IF(J22:L22&lt;&gt;"",J22:L22*R22:T22,""))*627.51</f>
        <v>1.5902754171730291</v>
      </c>
      <c r="F22">
        <v>9.6000150733500007</v>
      </c>
      <c r="G22">
        <f t="shared" si="0"/>
        <v>-8.009739656176972</v>
      </c>
      <c r="H22" s="12">
        <f t="shared" si="1"/>
        <v>8.009739656176972</v>
      </c>
      <c r="I22" s="12"/>
      <c r="J22" s="58">
        <f>B68</f>
        <v>-0.49810323828699998</v>
      </c>
      <c r="K22" s="58">
        <f>B45</f>
        <v>-1.17394861448</v>
      </c>
      <c r="L22" s="58">
        <f>B85</f>
        <v>-1.6695175897000001</v>
      </c>
      <c r="N22" t="s">
        <v>77</v>
      </c>
      <c r="O22" t="s">
        <v>22</v>
      </c>
      <c r="P22" t="s">
        <v>92</v>
      </c>
      <c r="R22">
        <v>-1</v>
      </c>
      <c r="S22">
        <v>-1</v>
      </c>
      <c r="T22">
        <v>1</v>
      </c>
    </row>
    <row r="23" spans="1:20" x14ac:dyDescent="0.2">
      <c r="A23" s="44" t="s">
        <v>26</v>
      </c>
      <c r="B23" s="5">
        <v>-139.72669651499999</v>
      </c>
      <c r="D23" t="s">
        <v>108</v>
      </c>
      <c r="E23" s="11" cm="1">
        <f t="array" ref="E23">SUM(IF(J23:L23&lt;&gt;"",J23:L23*R23:T23,""))*627.51</f>
        <v>1.5902754171730291</v>
      </c>
      <c r="F23">
        <v>9.6000150733500007</v>
      </c>
      <c r="G23">
        <f t="shared" si="0"/>
        <v>-8.009739656176972</v>
      </c>
      <c r="H23" s="12">
        <f t="shared" si="1"/>
        <v>8.009739656176972</v>
      </c>
      <c r="I23" s="12"/>
      <c r="J23" s="58">
        <f>B68</f>
        <v>-0.49810323828699998</v>
      </c>
      <c r="K23" s="58">
        <f>B45</f>
        <v>-1.17394861448</v>
      </c>
      <c r="L23" s="58">
        <f>B85</f>
        <v>-1.6695175897000001</v>
      </c>
      <c r="N23" t="s">
        <v>77</v>
      </c>
      <c r="O23" t="s">
        <v>22</v>
      </c>
      <c r="P23" t="s">
        <v>92</v>
      </c>
      <c r="R23">
        <v>-1</v>
      </c>
      <c r="S23">
        <v>-1</v>
      </c>
      <c r="T23">
        <v>1</v>
      </c>
    </row>
    <row r="24" spans="1:20" x14ac:dyDescent="0.2">
      <c r="A24" s="44" t="s">
        <v>27</v>
      </c>
      <c r="B24" s="5">
        <v>-599.81557081100004</v>
      </c>
      <c r="D24" t="s">
        <v>109</v>
      </c>
      <c r="E24" s="11" cm="1">
        <f t="array" ref="E24">SUM(IF(J24:L24&lt;&gt;"",J24:L24*R24:T24,""))*627.51</f>
        <v>-13.195306698170567</v>
      </c>
      <c r="F24">
        <v>3.0000048280800002</v>
      </c>
      <c r="G24">
        <f t="shared" si="0"/>
        <v>-16.195311526250567</v>
      </c>
      <c r="H24" s="12">
        <f t="shared" si="1"/>
        <v>16.195311526250567</v>
      </c>
      <c r="I24" s="12"/>
      <c r="J24" s="58">
        <f>B78</f>
        <v>-75.716685410400004</v>
      </c>
      <c r="K24" s="58">
        <f>B74</f>
        <v>-56.545552244500001</v>
      </c>
      <c r="L24" s="58">
        <f>B86</f>
        <v>-132.28326569699999</v>
      </c>
      <c r="N24" t="s">
        <v>21</v>
      </c>
      <c r="O24" t="s">
        <v>83</v>
      </c>
      <c r="P24" t="s">
        <v>93</v>
      </c>
      <c r="R24">
        <v>-1</v>
      </c>
      <c r="S24">
        <v>-1</v>
      </c>
      <c r="T24">
        <v>1</v>
      </c>
    </row>
    <row r="25" spans="1:20" x14ac:dyDescent="0.2">
      <c r="A25" s="44" t="s">
        <v>37</v>
      </c>
      <c r="B25" s="5">
        <v>-39.831156807500001</v>
      </c>
      <c r="D25" t="s">
        <v>110</v>
      </c>
      <c r="E25" s="11" cm="1">
        <f t="array" ref="E25">SUM(IF(J25:L25&lt;&gt;"",J25:L25*R25:T25,""))*627.51</f>
        <v>-5.6500884310657193</v>
      </c>
      <c r="F25">
        <v>12.700020522540001</v>
      </c>
      <c r="G25">
        <f t="shared" si="0"/>
        <v>-18.350108953605719</v>
      </c>
      <c r="H25" s="12">
        <f t="shared" si="1"/>
        <v>18.350108953605719</v>
      </c>
      <c r="I25" s="12"/>
      <c r="J25" s="58">
        <f>B46</f>
        <v>-76.407015464099999</v>
      </c>
      <c r="K25" s="58">
        <f>B73</f>
        <v>-55.867246251399997</v>
      </c>
      <c r="L25" s="58">
        <f>B86</f>
        <v>-132.28326569699999</v>
      </c>
      <c r="N25" t="s">
        <v>57</v>
      </c>
      <c r="O25" t="s">
        <v>82</v>
      </c>
      <c r="P25" t="s">
        <v>93</v>
      </c>
      <c r="R25">
        <v>-1</v>
      </c>
      <c r="S25">
        <v>-1</v>
      </c>
      <c r="T25">
        <v>1</v>
      </c>
    </row>
    <row r="26" spans="1:20" x14ac:dyDescent="0.2">
      <c r="A26" s="44" t="s">
        <v>38</v>
      </c>
      <c r="B26" s="5">
        <v>-115.710148394</v>
      </c>
      <c r="D26" t="s">
        <v>111</v>
      </c>
      <c r="E26" s="11" cm="1">
        <f t="array" ref="E26">SUM(IF(J26:L26&lt;&gt;"",J26:L26*R26:T26,""))*627.51</f>
        <v>-9.6859189960599572</v>
      </c>
      <c r="F26">
        <v>1.7000024012399999</v>
      </c>
      <c r="G26">
        <f t="shared" si="0"/>
        <v>-11.385921397299956</v>
      </c>
      <c r="H26" s="12">
        <f t="shared" si="1"/>
        <v>11.385921397299956</v>
      </c>
      <c r="I26" s="12"/>
      <c r="J26" s="58">
        <f>B50</f>
        <v>-460.82002925900002</v>
      </c>
      <c r="K26" s="58">
        <f>B27</f>
        <v>-39.831156807500001</v>
      </c>
      <c r="L26" s="58">
        <f>B87</f>
        <v>-500.66662154800002</v>
      </c>
      <c r="N26" t="s">
        <v>61</v>
      </c>
      <c r="O26" t="s">
        <v>39</v>
      </c>
      <c r="P26" t="s">
        <v>94</v>
      </c>
      <c r="R26">
        <v>-1</v>
      </c>
      <c r="S26">
        <v>-1</v>
      </c>
      <c r="T26">
        <v>1</v>
      </c>
    </row>
    <row r="27" spans="1:20" x14ac:dyDescent="0.2">
      <c r="A27" s="44" t="s">
        <v>39</v>
      </c>
      <c r="B27" s="5">
        <v>-39.831156807500001</v>
      </c>
      <c r="D27" t="s">
        <v>112</v>
      </c>
      <c r="E27" s="11" cm="1">
        <f t="array" ref="E27">SUM(IF(J27:L27&lt;&gt;"",J27:L27*R27:T27,""))*627.51</f>
        <v>0.92516566616649243</v>
      </c>
      <c r="F27">
        <v>7.0600114708500001</v>
      </c>
      <c r="G27">
        <f t="shared" si="0"/>
        <v>-6.1348458046835077</v>
      </c>
      <c r="H27" s="12">
        <f t="shared" si="1"/>
        <v>6.1348458046835077</v>
      </c>
      <c r="I27" s="12"/>
      <c r="J27" s="58">
        <f>B34</f>
        <v>-460.15604123499998</v>
      </c>
      <c r="K27" s="58">
        <f>B28</f>
        <v>-40.512054657100002</v>
      </c>
      <c r="L27" s="58">
        <f>B87</f>
        <v>-500.66662154800002</v>
      </c>
      <c r="N27" t="s">
        <v>46</v>
      </c>
      <c r="O27" t="s">
        <v>40</v>
      </c>
      <c r="P27" t="s">
        <v>94</v>
      </c>
      <c r="R27">
        <v>-1</v>
      </c>
      <c r="S27">
        <v>-1</v>
      </c>
      <c r="T27">
        <v>1</v>
      </c>
    </row>
    <row r="28" spans="1:20" x14ac:dyDescent="0.2">
      <c r="A28" s="44" t="s">
        <v>40</v>
      </c>
      <c r="B28" s="5">
        <v>-40.512054657100002</v>
      </c>
      <c r="D28" t="s">
        <v>113</v>
      </c>
      <c r="E28" s="11" cm="1">
        <f t="array" ref="E28">SUM(IF(J28:L28&lt;&gt;"",J28:L28*R28:T28,""))*627.51</f>
        <v>-6.5587800772102032</v>
      </c>
      <c r="F28">
        <v>3.2000048152799998</v>
      </c>
      <c r="G28">
        <f t="shared" si="0"/>
        <v>-9.758784892490203</v>
      </c>
      <c r="H28" s="12">
        <f t="shared" si="1"/>
        <v>9.758784892490203</v>
      </c>
      <c r="I28" s="12"/>
      <c r="J28" s="58">
        <f>B78</f>
        <v>-75.716685410400004</v>
      </c>
      <c r="K28" s="58">
        <f>B18</f>
        <v>-79.822852341000001</v>
      </c>
      <c r="L28" s="58">
        <f>B88</f>
        <v>-155.54998982399999</v>
      </c>
      <c r="N28" t="s">
        <v>21</v>
      </c>
      <c r="O28" t="s">
        <v>32</v>
      </c>
      <c r="P28" t="s">
        <v>95</v>
      </c>
      <c r="R28">
        <v>-1</v>
      </c>
      <c r="S28">
        <v>-1</v>
      </c>
      <c r="T28">
        <v>1</v>
      </c>
    </row>
    <row r="29" spans="1:20" x14ac:dyDescent="0.2">
      <c r="A29" s="44" t="s">
        <v>41</v>
      </c>
      <c r="B29" s="5">
        <v>-460.27554414899998</v>
      </c>
      <c r="D29" t="s">
        <v>114</v>
      </c>
      <c r="E29" s="11" cm="1">
        <f t="array" ref="E29">SUM(IF(J29:L29&lt;&gt;"",J29:L29*R29:T29,""))*627.51</f>
        <v>4.439506743982693</v>
      </c>
      <c r="F29">
        <v>19.900031984430001</v>
      </c>
      <c r="G29">
        <f t="shared" si="0"/>
        <v>-15.460525240447307</v>
      </c>
      <c r="H29" s="12">
        <f t="shared" si="1"/>
        <v>15.460525240447307</v>
      </c>
      <c r="I29" s="12"/>
      <c r="J29" s="58">
        <f>B46</f>
        <v>-76.407015464099999</v>
      </c>
      <c r="K29" s="58">
        <f>B17</f>
        <v>-79.150049158300007</v>
      </c>
      <c r="L29" s="58">
        <f>B88</f>
        <v>-155.54998982399999</v>
      </c>
      <c r="N29" t="s">
        <v>57</v>
      </c>
      <c r="O29" t="s">
        <v>31</v>
      </c>
      <c r="P29" t="s">
        <v>95</v>
      </c>
      <c r="R29">
        <v>-1</v>
      </c>
      <c r="S29">
        <v>-1</v>
      </c>
      <c r="T29">
        <v>1</v>
      </c>
    </row>
    <row r="30" spans="1:20" x14ac:dyDescent="0.2">
      <c r="A30" s="44" t="s">
        <v>42</v>
      </c>
      <c r="B30" s="5">
        <v>-960.42900108100002</v>
      </c>
      <c r="D30" t="s">
        <v>115</v>
      </c>
      <c r="E30" s="11" cm="1">
        <f t="array" ref="E30">SUM(IF(J30:L30&lt;&gt;"",J30:L30*R30:T30,""))*627.51</f>
        <v>-7.3160691351871288</v>
      </c>
      <c r="F30">
        <v>1.4200024191599998</v>
      </c>
      <c r="G30">
        <f t="shared" si="0"/>
        <v>-8.736071554347129</v>
      </c>
      <c r="H30" s="12">
        <f t="shared" si="1"/>
        <v>8.736071554347129</v>
      </c>
      <c r="I30" s="12"/>
      <c r="J30" s="58">
        <f>B44</f>
        <v>-99.705888818000005</v>
      </c>
      <c r="K30" s="58">
        <f>B45</f>
        <v>-1.17394861448</v>
      </c>
      <c r="L30" s="58">
        <f>B89</f>
        <v>-100.89149632100001</v>
      </c>
      <c r="N30" t="s">
        <v>56</v>
      </c>
      <c r="O30" t="s">
        <v>22</v>
      </c>
      <c r="P30" t="s">
        <v>96</v>
      </c>
      <c r="R30">
        <v>-1</v>
      </c>
      <c r="S30">
        <v>-1</v>
      </c>
      <c r="T30">
        <v>1</v>
      </c>
    </row>
    <row r="31" spans="1:20" x14ac:dyDescent="0.2">
      <c r="A31" s="44" t="s">
        <v>43</v>
      </c>
      <c r="B31" s="5">
        <v>-960.423636429</v>
      </c>
      <c r="D31" t="s">
        <v>116</v>
      </c>
      <c r="E31" s="11" cm="1">
        <f t="array" ref="E31">SUM(IF(J31:L31&lt;&gt;"",J31:L31*R31:T31,""))*627.51</f>
        <v>14.250019975924268</v>
      </c>
      <c r="F31">
        <v>33.40005308328</v>
      </c>
      <c r="G31">
        <f t="shared" si="0"/>
        <v>-19.150033107355732</v>
      </c>
      <c r="H31" s="12">
        <f t="shared" si="1"/>
        <v>19.150033107355732</v>
      </c>
      <c r="I31" s="12"/>
      <c r="J31" s="58">
        <f>B59</f>
        <v>-100.416101916</v>
      </c>
      <c r="K31" s="58">
        <f>B68</f>
        <v>-0.49810323828699998</v>
      </c>
      <c r="L31" s="58">
        <f>B89</f>
        <v>-100.89149632100001</v>
      </c>
      <c r="N31" t="s">
        <v>68</v>
      </c>
      <c r="O31" t="s">
        <v>77</v>
      </c>
      <c r="P31" t="s">
        <v>96</v>
      </c>
      <c r="R31">
        <v>-1</v>
      </c>
      <c r="S31">
        <v>-1</v>
      </c>
      <c r="T31">
        <v>1</v>
      </c>
    </row>
    <row r="32" spans="1:20" x14ac:dyDescent="0.2">
      <c r="A32" s="44" t="s">
        <v>44</v>
      </c>
      <c r="B32" s="5">
        <v>-559.96912632600004</v>
      </c>
      <c r="D32" t="s">
        <v>117</v>
      </c>
      <c r="E32" s="11" cm="1">
        <f t="array" ref="E32">SUM(IF(J32:L32&lt;&gt;"",J32:L32*R32:T32,""))*627.51</f>
        <v>3.3466245975647699</v>
      </c>
      <c r="F32">
        <v>13.470021728279999</v>
      </c>
      <c r="G32">
        <f t="shared" si="0"/>
        <v>-10.12339713071523</v>
      </c>
      <c r="H32" s="12">
        <f t="shared" si="1"/>
        <v>10.12339713071523</v>
      </c>
      <c r="I32" s="12"/>
      <c r="J32" s="58">
        <f>B75</f>
        <v>-75.0489649692</v>
      </c>
      <c r="K32" s="58">
        <f>B28</f>
        <v>-40.512054657100002</v>
      </c>
      <c r="L32" s="58">
        <f>B90</f>
        <v>-115.55568644500001</v>
      </c>
      <c r="N32" t="s">
        <v>84</v>
      </c>
      <c r="O32" t="s">
        <v>40</v>
      </c>
      <c r="P32" t="s">
        <v>97</v>
      </c>
      <c r="R32">
        <v>-1</v>
      </c>
      <c r="S32">
        <v>-1</v>
      </c>
      <c r="T32">
        <v>1</v>
      </c>
    </row>
    <row r="33" spans="1:20" x14ac:dyDescent="0.2">
      <c r="A33" s="44" t="s">
        <v>45</v>
      </c>
      <c r="B33" s="5">
        <v>-460.15604134300003</v>
      </c>
      <c r="D33" t="s">
        <v>119</v>
      </c>
      <c r="E33" s="11" cm="1">
        <f t="array" ref="E33">SUM(IF(J33:L33&lt;&gt;"",J33:L33*R33:T33,""))*627.51</f>
        <v>-4.9223309475174402</v>
      </c>
      <c r="F33">
        <v>7.9000126721099999</v>
      </c>
      <c r="G33">
        <f t="shared" si="0"/>
        <v>-12.822343619627439</v>
      </c>
      <c r="H33" s="12">
        <f t="shared" si="1"/>
        <v>12.822343619627439</v>
      </c>
      <c r="I33" s="12"/>
      <c r="J33" s="58">
        <f>B78</f>
        <v>-75.716685410400004</v>
      </c>
      <c r="K33" s="58">
        <f>B27</f>
        <v>-39.831156807500001</v>
      </c>
      <c r="L33" s="58">
        <f>B90</f>
        <v>-115.55568644500001</v>
      </c>
      <c r="N33" t="s">
        <v>21</v>
      </c>
      <c r="O33" t="s">
        <v>39</v>
      </c>
      <c r="P33" t="s">
        <v>97</v>
      </c>
      <c r="R33">
        <v>-1</v>
      </c>
      <c r="S33">
        <v>-1</v>
      </c>
      <c r="T33">
        <v>1</v>
      </c>
    </row>
    <row r="34" spans="1:20" x14ac:dyDescent="0.2">
      <c r="A34" s="44" t="s">
        <v>46</v>
      </c>
      <c r="B34" s="5">
        <v>-460.15604123499998</v>
      </c>
      <c r="D34" t="s">
        <v>120</v>
      </c>
      <c r="E34" s="11" cm="1">
        <f t="array" ref="E34">SUM(IF(J34:L34&lt;&gt;"",J34:L34*R34:T34,""))*627.51</f>
        <v>-4.0511108809120726</v>
      </c>
      <c r="F34">
        <v>3.1000048216799998</v>
      </c>
      <c r="G34">
        <f t="shared" si="0"/>
        <v>-7.1511157025920724</v>
      </c>
      <c r="H34" s="12">
        <f t="shared" si="1"/>
        <v>7.1511157025920724</v>
      </c>
      <c r="I34" s="12"/>
      <c r="J34" s="58">
        <f>B68</f>
        <v>-0.49810323828699998</v>
      </c>
      <c r="K34" s="58">
        <f>B80</f>
        <v>-343.15359360399998</v>
      </c>
      <c r="L34" s="58">
        <f>B91</f>
        <v>-343.65815269299998</v>
      </c>
      <c r="N34" t="s">
        <v>77</v>
      </c>
      <c r="O34" t="s">
        <v>88</v>
      </c>
      <c r="P34" t="s">
        <v>98</v>
      </c>
      <c r="R34">
        <v>-1</v>
      </c>
      <c r="S34">
        <v>-1</v>
      </c>
      <c r="T34">
        <v>1</v>
      </c>
    </row>
    <row r="35" spans="1:20" x14ac:dyDescent="0.2">
      <c r="A35" s="44" t="s">
        <v>47</v>
      </c>
      <c r="B35" s="5">
        <v>-113.30492025</v>
      </c>
      <c r="D35" t="s">
        <v>121</v>
      </c>
      <c r="E35" s="11" cm="1">
        <f t="array" ref="E35">SUM(IF(J35:L35&lt;&gt;"",J35:L35*R35:T35,""))*627.51</f>
        <v>20.16116617960833</v>
      </c>
      <c r="F35">
        <v>23.200036793310002</v>
      </c>
      <c r="G35">
        <f t="shared" si="0"/>
        <v>-3.0388706137016719</v>
      </c>
      <c r="H35" s="12">
        <f t="shared" si="1"/>
        <v>3.0388706137016719</v>
      </c>
      <c r="I35" s="12"/>
      <c r="J35" s="58">
        <f>B45</f>
        <v>-1.17394861448</v>
      </c>
      <c r="K35" s="58">
        <f>B79</f>
        <v>-342.51633291500002</v>
      </c>
      <c r="L35" s="58">
        <f>B91</f>
        <v>-343.65815269299998</v>
      </c>
      <c r="N35" t="s">
        <v>22</v>
      </c>
      <c r="O35" t="s">
        <v>87</v>
      </c>
      <c r="P35" t="s">
        <v>98</v>
      </c>
      <c r="R35">
        <v>-1</v>
      </c>
      <c r="S35">
        <v>-1</v>
      </c>
      <c r="T35">
        <v>1</v>
      </c>
    </row>
    <row r="36" spans="1:20" x14ac:dyDescent="0.2">
      <c r="A36" s="44" t="s">
        <v>48</v>
      </c>
      <c r="B36" s="5">
        <v>-99.747982538599999</v>
      </c>
      <c r="D36" t="s">
        <v>122</v>
      </c>
      <c r="E36" s="11" cm="1">
        <f t="array" ref="E36">SUM(IF(J36:L36&lt;&gt;"",J36:L36*R36:T36,""))*627.51</f>
        <v>-1.1235432971888328</v>
      </c>
      <c r="F36">
        <v>10.50001689828</v>
      </c>
      <c r="G36">
        <f t="shared" si="0"/>
        <v>-11.623560195468833</v>
      </c>
      <c r="H36" s="12">
        <f t="shared" si="1"/>
        <v>11.623560195468833</v>
      </c>
      <c r="I36" s="12"/>
      <c r="J36" s="58">
        <f>B68</f>
        <v>-0.49810323828699998</v>
      </c>
      <c r="K36" s="58">
        <f>B78</f>
        <v>-75.716685410400004</v>
      </c>
      <c r="L36" s="58">
        <f>B92</f>
        <v>-76.216579127399996</v>
      </c>
      <c r="N36" t="s">
        <v>77</v>
      </c>
      <c r="O36" t="s">
        <v>21</v>
      </c>
      <c r="P36" t="s">
        <v>99</v>
      </c>
      <c r="R36">
        <v>-1</v>
      </c>
      <c r="S36">
        <v>-1</v>
      </c>
      <c r="T36">
        <v>1</v>
      </c>
    </row>
    <row r="37" spans="1:20" x14ac:dyDescent="0.2">
      <c r="A37" s="44" t="s">
        <v>49</v>
      </c>
      <c r="B37" s="5">
        <v>-199.502586221</v>
      </c>
      <c r="D37" t="s">
        <v>123</v>
      </c>
      <c r="E37" s="11" cm="1">
        <f t="array" ref="E37">SUM(IF(J37:L37&lt;&gt;"",J37:L37*R37:T37,""))*627.51</f>
        <v>3.9749346602635387</v>
      </c>
      <c r="F37">
        <v>12.87002051166</v>
      </c>
      <c r="G37">
        <f t="shared" si="0"/>
        <v>-8.8950858513964608</v>
      </c>
      <c r="H37" s="12">
        <f t="shared" si="1"/>
        <v>8.8950858513964608</v>
      </c>
      <c r="I37" s="12"/>
      <c r="J37" s="58">
        <f>B45</f>
        <v>-1.17394861448</v>
      </c>
      <c r="K37" s="58">
        <f>B75</f>
        <v>-75.0489649692</v>
      </c>
      <c r="L37" s="58">
        <f>B92</f>
        <v>-76.216579127399996</v>
      </c>
      <c r="N37" t="s">
        <v>22</v>
      </c>
      <c r="O37" t="s">
        <v>84</v>
      </c>
      <c r="P37" t="s">
        <v>99</v>
      </c>
      <c r="R37">
        <v>-1</v>
      </c>
      <c r="S37">
        <v>-1</v>
      </c>
      <c r="T37">
        <v>1</v>
      </c>
    </row>
    <row r="38" spans="1:20" x14ac:dyDescent="0.2">
      <c r="A38" s="44" t="s">
        <v>50</v>
      </c>
      <c r="B38" s="5">
        <v>-599.94539544700001</v>
      </c>
      <c r="D38" t="s">
        <v>124</v>
      </c>
      <c r="E38" s="11" cm="1">
        <f t="array" ref="E38">SUM(IF(J38:L38&lt;&gt;"",J38:L38*R38:T38,""))*627.51</f>
        <v>-3.7393683054665052</v>
      </c>
      <c r="F38">
        <v>3.5000054235899998</v>
      </c>
      <c r="G38">
        <f t="shared" si="0"/>
        <v>-7.2393737290565046</v>
      </c>
      <c r="H38" s="12">
        <f t="shared" si="1"/>
        <v>7.2393737290565046</v>
      </c>
      <c r="I38" s="12"/>
      <c r="J38" s="58">
        <f>B68</f>
        <v>-0.49810323828699998</v>
      </c>
      <c r="K38" s="58">
        <f>B47</f>
        <v>-399.40579315600002</v>
      </c>
      <c r="L38" s="58">
        <f>B93</f>
        <v>-399.90985545199999</v>
      </c>
      <c r="N38" t="s">
        <v>77</v>
      </c>
      <c r="O38" t="s">
        <v>58</v>
      </c>
      <c r="P38" t="s">
        <v>100</v>
      </c>
      <c r="R38">
        <v>-1</v>
      </c>
      <c r="S38">
        <v>-1</v>
      </c>
      <c r="T38">
        <v>1</v>
      </c>
    </row>
    <row r="39" spans="1:20" x14ac:dyDescent="0.2">
      <c r="A39" s="44" t="s">
        <v>51</v>
      </c>
      <c r="B39" s="5">
        <v>-600.01885054599995</v>
      </c>
      <c r="D39" t="s">
        <v>125</v>
      </c>
      <c r="E39" s="11" cm="1">
        <f t="array" ref="E39">SUM(IF(J39:L39&lt;&gt;"",J39:L39*R39:T39,""))*627.51</f>
        <v>13.371902683382604</v>
      </c>
      <c r="F39">
        <v>16.760026537800002</v>
      </c>
      <c r="G39">
        <f t="shared" si="0"/>
        <v>-3.3881238544173975</v>
      </c>
      <c r="H39" s="12">
        <f t="shared" si="1"/>
        <v>3.3881238544173975</v>
      </c>
      <c r="I39" s="12"/>
      <c r="J39" s="58">
        <f>B45</f>
        <v>-1.17394861448</v>
      </c>
      <c r="K39" s="58">
        <f>B67</f>
        <v>-398.75721630300001</v>
      </c>
      <c r="L39" s="58">
        <f>B93</f>
        <v>-399.90985545199999</v>
      </c>
      <c r="N39" t="s">
        <v>22</v>
      </c>
      <c r="O39" t="s">
        <v>76</v>
      </c>
      <c r="P39" t="s">
        <v>100</v>
      </c>
      <c r="R39">
        <v>-1</v>
      </c>
      <c r="S39">
        <v>-1</v>
      </c>
      <c r="T39">
        <v>1</v>
      </c>
    </row>
    <row r="40" spans="1:20" x14ac:dyDescent="0.2">
      <c r="A40" s="44" t="s">
        <v>52</v>
      </c>
      <c r="B40" s="5">
        <v>-599.96140650899997</v>
      </c>
      <c r="D40" t="s">
        <v>126</v>
      </c>
      <c r="E40" s="11" cm="1">
        <f t="array" ref="E40">SUM(IF(J40:L40&lt;&gt;"",J40:L40*R40:T40,""))*627.51</f>
        <v>-10.513549025898611</v>
      </c>
      <c r="F40">
        <v>9.5700150752699997</v>
      </c>
      <c r="G40">
        <f t="shared" si="0"/>
        <v>-20.083564101168612</v>
      </c>
      <c r="H40" s="12">
        <f t="shared" si="1"/>
        <v>20.083564101168612</v>
      </c>
      <c r="I40" s="12"/>
      <c r="J40" s="58">
        <f>B75</f>
        <v>-75.0489649692</v>
      </c>
      <c r="K40" s="58">
        <f>B50</f>
        <v>-460.82002925900002</v>
      </c>
      <c r="L40" s="58">
        <f>B94</f>
        <v>-535.88574862099995</v>
      </c>
      <c r="N40" t="s">
        <v>84</v>
      </c>
      <c r="O40" t="s">
        <v>61</v>
      </c>
      <c r="P40" t="s">
        <v>101</v>
      </c>
      <c r="R40">
        <v>-1</v>
      </c>
      <c r="S40">
        <v>-1</v>
      </c>
      <c r="T40">
        <v>1</v>
      </c>
    </row>
    <row r="41" spans="1:20" x14ac:dyDescent="0.2">
      <c r="A41" s="44" t="s">
        <v>53</v>
      </c>
      <c r="B41" s="5">
        <v>-239.52436335100001</v>
      </c>
      <c r="D41" t="s">
        <v>127</v>
      </c>
      <c r="E41" s="11" cm="1">
        <f t="array" ref="E41">SUM(IF(J41:L41&lt;&gt;"",J41:L41*R41:T41,""))*627.51</f>
        <v>-8.1714199087187005</v>
      </c>
      <c r="F41">
        <v>9.36001508871</v>
      </c>
      <c r="G41">
        <f t="shared" si="0"/>
        <v>-17.5314349974287</v>
      </c>
      <c r="H41" s="12">
        <f t="shared" si="1"/>
        <v>17.5314349974287</v>
      </c>
      <c r="I41" s="12"/>
      <c r="J41" s="58">
        <f>B78</f>
        <v>-75.716685410400004</v>
      </c>
      <c r="K41" s="58">
        <f>B34</f>
        <v>-460.15604123499998</v>
      </c>
      <c r="L41" s="58">
        <f>B94</f>
        <v>-535.88574862099995</v>
      </c>
      <c r="N41" t="s">
        <v>21</v>
      </c>
      <c r="O41" t="s">
        <v>46</v>
      </c>
      <c r="P41" t="s">
        <v>101</v>
      </c>
      <c r="R41">
        <v>-1</v>
      </c>
      <c r="S41">
        <v>-1</v>
      </c>
      <c r="T41">
        <v>1</v>
      </c>
    </row>
    <row r="42" spans="1:20" x14ac:dyDescent="0.2">
      <c r="A42" s="44" t="s">
        <v>54</v>
      </c>
      <c r="B42" s="5">
        <v>-239.51821702300001</v>
      </c>
      <c r="D42" t="s">
        <v>128</v>
      </c>
      <c r="E42" s="11" cm="1">
        <f t="array" ref="E42">SUM(IF(J42:L42&lt;&gt;"",J42:L42*R42:T42,""))*627.51</f>
        <v>-3.1475098387208216</v>
      </c>
      <c r="F42">
        <v>8.0000126657100008</v>
      </c>
      <c r="G42">
        <f t="shared" si="0"/>
        <v>-11.147522504430823</v>
      </c>
      <c r="H42" s="12">
        <f t="shared" si="1"/>
        <v>11.147522504430823</v>
      </c>
      <c r="I42" s="12"/>
      <c r="J42" s="58">
        <f>B73</f>
        <v>-55.867246251399997</v>
      </c>
      <c r="K42" s="58">
        <f>B27</f>
        <v>-39.831156807500001</v>
      </c>
      <c r="L42" s="58">
        <f>B95</f>
        <v>-95.7034189309</v>
      </c>
      <c r="N42" t="s">
        <v>82</v>
      </c>
      <c r="O42" t="s">
        <v>39</v>
      </c>
      <c r="P42" t="s">
        <v>102</v>
      </c>
      <c r="R42">
        <v>-1</v>
      </c>
      <c r="S42">
        <v>-1</v>
      </c>
      <c r="T42">
        <v>1</v>
      </c>
    </row>
    <row r="43" spans="1:20" x14ac:dyDescent="0.2">
      <c r="A43" s="44" t="s">
        <v>55</v>
      </c>
      <c r="B43" s="5">
        <v>-99.705888818000005</v>
      </c>
      <c r="D43" t="s">
        <v>130</v>
      </c>
      <c r="E43" s="11" cm="1">
        <f t="array" ref="E43">SUM(IF(J43:L43&lt;&gt;"",J43:L43*R43:T43,""))*627.51</f>
        <v>12.17875574666653</v>
      </c>
      <c r="F43">
        <v>22.400035589489999</v>
      </c>
      <c r="G43">
        <f t="shared" si="0"/>
        <v>-10.221279842823469</v>
      </c>
      <c r="H43" s="12">
        <f t="shared" si="1"/>
        <v>10.221279842823469</v>
      </c>
      <c r="I43" s="12"/>
      <c r="J43" s="58">
        <f>B72</f>
        <v>-55.210772340200002</v>
      </c>
      <c r="K43" s="58">
        <f>B28</f>
        <v>-40.512054657100002</v>
      </c>
      <c r="L43" s="58">
        <f>B95</f>
        <v>-95.7034189309</v>
      </c>
      <c r="N43" t="s">
        <v>81</v>
      </c>
      <c r="O43" t="s">
        <v>40</v>
      </c>
      <c r="P43" t="s">
        <v>102</v>
      </c>
      <c r="R43">
        <v>-1</v>
      </c>
      <c r="S43">
        <v>-1</v>
      </c>
      <c r="T43">
        <v>1</v>
      </c>
    </row>
    <row r="44" spans="1:20" x14ac:dyDescent="0.2">
      <c r="A44" s="44" t="s">
        <v>56</v>
      </c>
      <c r="B44" s="5">
        <v>-99.705888818000005</v>
      </c>
      <c r="D44" t="s">
        <v>131</v>
      </c>
      <c r="E44" s="11" cm="1">
        <f t="array" ref="E44">SUM(IF(J44:L44&lt;&gt;"",J44:L44*R44:T44,""))*627.51</f>
        <v>-1.1380040059835974</v>
      </c>
      <c r="F44">
        <v>7.5000120702000004</v>
      </c>
      <c r="G44">
        <f t="shared" si="0"/>
        <v>-8.6380160761835985</v>
      </c>
      <c r="H44" s="12">
        <f t="shared" si="1"/>
        <v>8.6380160761835985</v>
      </c>
      <c r="I44" s="12"/>
      <c r="J44" s="58">
        <f>B73</f>
        <v>-55.867246251399997</v>
      </c>
      <c r="K44" s="58">
        <f>B17</f>
        <v>-79.150049158300007</v>
      </c>
      <c r="L44" s="58">
        <f>B96</f>
        <v>-135.01910893300001</v>
      </c>
      <c r="N44" t="s">
        <v>82</v>
      </c>
      <c r="O44" t="s">
        <v>31</v>
      </c>
      <c r="P44" t="s">
        <v>103</v>
      </c>
      <c r="R44">
        <v>-1</v>
      </c>
      <c r="S44">
        <v>-1</v>
      </c>
      <c r="T44">
        <v>1</v>
      </c>
    </row>
    <row r="45" spans="1:20" x14ac:dyDescent="0.2">
      <c r="A45" s="44" t="s">
        <v>22</v>
      </c>
      <c r="B45" s="5">
        <v>-1.17394861448</v>
      </c>
      <c r="D45" t="s">
        <v>132</v>
      </c>
      <c r="E45" s="11" cm="1">
        <f t="array" ref="E45">SUM(IF(J45:L45&lt;&gt;"",J45:L45*R45:T45,""))*627.51</f>
        <v>9.1087771529714168</v>
      </c>
      <c r="F45">
        <v>18.300028949280001</v>
      </c>
      <c r="G45">
        <f t="shared" si="0"/>
        <v>-9.1912517963085847</v>
      </c>
      <c r="H45" s="12">
        <f t="shared" si="1"/>
        <v>9.1912517963085847</v>
      </c>
      <c r="I45" s="12"/>
      <c r="J45" s="58">
        <f>B72</f>
        <v>-55.210772340200002</v>
      </c>
      <c r="K45" s="58">
        <f>B18</f>
        <v>-79.822852341000001</v>
      </c>
      <c r="L45" s="58">
        <f>B96</f>
        <v>-135.01910893300001</v>
      </c>
      <c r="N45" t="s">
        <v>81</v>
      </c>
      <c r="O45" t="s">
        <v>32</v>
      </c>
      <c r="P45" t="s">
        <v>103</v>
      </c>
      <c r="R45">
        <v>-1</v>
      </c>
      <c r="S45">
        <v>-1</v>
      </c>
      <c r="T45">
        <v>1</v>
      </c>
    </row>
    <row r="46" spans="1:20" x14ac:dyDescent="0.2">
      <c r="A46" s="44" t="s">
        <v>57</v>
      </c>
      <c r="B46" s="5">
        <v>-76.407015464099999</v>
      </c>
      <c r="D46" t="s">
        <v>133</v>
      </c>
      <c r="E46" s="11" cm="1">
        <f t="array" ref="E46">SUM(IF(J46:L46&lt;&gt;"",J46:L46*R46:T46,""))*627.51</f>
        <v>1.8042835190639996</v>
      </c>
      <c r="F46">
        <v>10.400016277170002</v>
      </c>
      <c r="G46">
        <f t="shared" si="0"/>
        <v>-8.5957327581060028</v>
      </c>
      <c r="H46" s="12">
        <f t="shared" si="1"/>
        <v>8.5957327581060028</v>
      </c>
      <c r="I46" s="12"/>
      <c r="J46" s="58">
        <f>B18</f>
        <v>-79.822852341000001</v>
      </c>
      <c r="K46" s="58">
        <f>B73</f>
        <v>-55.867246251399997</v>
      </c>
      <c r="L46" s="58">
        <f>B97</f>
        <v>-135.68722328600001</v>
      </c>
      <c r="N46" t="s">
        <v>32</v>
      </c>
      <c r="O46" t="s">
        <v>82</v>
      </c>
      <c r="P46" t="s">
        <v>104</v>
      </c>
      <c r="R46">
        <v>-1</v>
      </c>
      <c r="S46">
        <v>-1</v>
      </c>
      <c r="T46">
        <v>1</v>
      </c>
    </row>
    <row r="47" spans="1:20" x14ac:dyDescent="0.2">
      <c r="A47" s="44" t="s">
        <v>58</v>
      </c>
      <c r="B47" s="5">
        <v>-399.40579315600002</v>
      </c>
      <c r="D47" t="s">
        <v>134</v>
      </c>
      <c r="E47" s="11" cm="1">
        <f t="array" ref="E47">SUM(IF(J47:L47&lt;&gt;"",J47:L47*R47:T47,""))*627.51</f>
        <v>5.2573520731698817</v>
      </c>
      <c r="F47">
        <v>17.400027751859998</v>
      </c>
      <c r="G47">
        <f t="shared" si="0"/>
        <v>-12.142675678690116</v>
      </c>
      <c r="H47" s="12">
        <f t="shared" si="1"/>
        <v>12.142675678690116</v>
      </c>
      <c r="I47" s="12"/>
      <c r="J47" s="58">
        <f>B17</f>
        <v>-79.150049158300007</v>
      </c>
      <c r="K47" s="58">
        <f>B74</f>
        <v>-56.545552244500001</v>
      </c>
      <c r="L47" s="58">
        <f>B97</f>
        <v>-135.68722328600001</v>
      </c>
      <c r="N47" t="s">
        <v>31</v>
      </c>
      <c r="O47" t="s">
        <v>83</v>
      </c>
      <c r="P47" t="s">
        <v>104</v>
      </c>
      <c r="R47">
        <v>-1</v>
      </c>
      <c r="S47">
        <v>-1</v>
      </c>
      <c r="T47">
        <v>1</v>
      </c>
    </row>
    <row r="48" spans="1:20" x14ac:dyDescent="0.2">
      <c r="A48" s="44" t="s">
        <v>59</v>
      </c>
      <c r="B48" s="5">
        <v>-461.30351639399998</v>
      </c>
      <c r="D48" t="s">
        <v>135</v>
      </c>
      <c r="E48" s="11" cm="1">
        <f t="array" ref="E48">SUM(IF(J48:L48&lt;&gt;"",J48:L48*R48:T48,""))*627.51</f>
        <v>4.8870438639388132</v>
      </c>
      <c r="F48">
        <v>14.500022917379999</v>
      </c>
      <c r="G48">
        <f t="shared" si="0"/>
        <v>-9.6129790534411867</v>
      </c>
      <c r="H48" s="12">
        <f t="shared" si="1"/>
        <v>9.6129790534411867</v>
      </c>
      <c r="I48" s="12"/>
      <c r="J48" s="58">
        <f>B73</f>
        <v>-55.867246251399997</v>
      </c>
      <c r="K48" s="58">
        <f>B28</f>
        <v>-40.512054657100002</v>
      </c>
      <c r="L48" s="58">
        <f>B98</f>
        <v>-96.371512914899995</v>
      </c>
      <c r="N48" t="s">
        <v>82</v>
      </c>
      <c r="O48" t="s">
        <v>40</v>
      </c>
      <c r="P48" t="s">
        <v>105</v>
      </c>
      <c r="R48">
        <v>-1</v>
      </c>
      <c r="S48">
        <v>-1</v>
      </c>
      <c r="T48">
        <v>1</v>
      </c>
    </row>
    <row r="49" spans="1:42" x14ac:dyDescent="0.2">
      <c r="A49" s="44" t="s">
        <v>60</v>
      </c>
      <c r="B49" s="5">
        <v>-460.82002925900002</v>
      </c>
      <c r="D49" t="s">
        <v>136</v>
      </c>
      <c r="E49" s="11" cm="1">
        <f t="array" ref="E49">SUM(IF(J49:L49&lt;&gt;"",J49:L49*R49:T49,""))*627.51</f>
        <v>3.2606279916212775</v>
      </c>
      <c r="F49">
        <v>17.800028353769999</v>
      </c>
      <c r="G49">
        <f t="shared" si="0"/>
        <v>-14.539400362148722</v>
      </c>
      <c r="H49" s="12">
        <f t="shared" si="1"/>
        <v>14.539400362148722</v>
      </c>
      <c r="I49" s="12"/>
      <c r="J49" s="58">
        <f>B74</f>
        <v>-56.545552244500001</v>
      </c>
      <c r="K49" s="58">
        <f>B27</f>
        <v>-39.831156807500001</v>
      </c>
      <c r="L49" s="58">
        <f>B98</f>
        <v>-96.371512914899995</v>
      </c>
      <c r="N49" t="s">
        <v>83</v>
      </c>
      <c r="O49" t="s">
        <v>39</v>
      </c>
      <c r="P49" t="s">
        <v>105</v>
      </c>
      <c r="R49">
        <v>-1</v>
      </c>
      <c r="S49">
        <v>-1</v>
      </c>
      <c r="T49">
        <v>1</v>
      </c>
    </row>
    <row r="50" spans="1:42" x14ac:dyDescent="0.2">
      <c r="A50" s="44" t="s">
        <v>61</v>
      </c>
      <c r="B50" s="5">
        <v>-460.82002925900002</v>
      </c>
      <c r="D50" t="s">
        <v>137</v>
      </c>
      <c r="E50" s="11" cm="1">
        <f t="array" ref="E50">SUM(IF(J50:L50&lt;&gt;"",J50:L50*R50:T50,""))*627.51</f>
        <v>30.978803238240523</v>
      </c>
      <c r="F50">
        <v>38.400060920910001</v>
      </c>
      <c r="G50">
        <f t="shared" si="0"/>
        <v>-7.4212576826694772</v>
      </c>
      <c r="H50" s="12">
        <f t="shared" si="1"/>
        <v>7.4212576826694772</v>
      </c>
      <c r="I50" s="12"/>
      <c r="J50" s="58">
        <f>B21</f>
        <v>-195.30465157899999</v>
      </c>
      <c r="K50" s="58">
        <f>B99</f>
        <v>-195.25528375499999</v>
      </c>
      <c r="L50" s="58" t="s">
        <v>189</v>
      </c>
      <c r="N50" t="s">
        <v>35</v>
      </c>
      <c r="O50" t="s">
        <v>106</v>
      </c>
      <c r="R50">
        <v>-1</v>
      </c>
      <c r="S50">
        <v>1</v>
      </c>
    </row>
    <row r="51" spans="1:42" x14ac:dyDescent="0.2">
      <c r="A51" s="44" t="s">
        <v>62</v>
      </c>
      <c r="B51" s="5">
        <v>-93.418676399399999</v>
      </c>
      <c r="D51" t="s">
        <v>138</v>
      </c>
      <c r="E51" s="11" cm="1">
        <f t="array" ref="E51">SUM(IF(J51:L51&lt;&gt;"",J51:L51*R51:T51,""))*627.51</f>
        <v>30.978803238240523</v>
      </c>
      <c r="F51">
        <v>38.400060920910001</v>
      </c>
      <c r="G51">
        <f t="shared" si="0"/>
        <v>-7.4212576826694772</v>
      </c>
      <c r="H51" s="12">
        <f t="shared" si="1"/>
        <v>7.4212576826694772</v>
      </c>
      <c r="I51" s="12"/>
      <c r="J51" s="58">
        <f>B21</f>
        <v>-195.30465157899999</v>
      </c>
      <c r="K51" s="58">
        <f>B99</f>
        <v>-195.25528375499999</v>
      </c>
      <c r="L51" s="58" t="s">
        <v>189</v>
      </c>
      <c r="N51" t="s">
        <v>35</v>
      </c>
      <c r="O51" t="s">
        <v>106</v>
      </c>
      <c r="R51">
        <v>-1</v>
      </c>
      <c r="S51">
        <v>1</v>
      </c>
    </row>
    <row r="52" spans="1:42" x14ac:dyDescent="0.2">
      <c r="A52" s="44" t="s">
        <v>63</v>
      </c>
      <c r="B52" s="5">
        <v>-93.341943571200005</v>
      </c>
      <c r="D52" t="s">
        <v>145</v>
      </c>
      <c r="E52" s="11" cm="1">
        <f t="array" ref="E52">SUM(IF(J52:L52&lt;&gt;"",J52:L52*R52:T52,""))*627.51</f>
        <v>8.5443834183910781</v>
      </c>
      <c r="F52">
        <v>17.130027141629999</v>
      </c>
      <c r="G52">
        <f t="shared" si="0"/>
        <v>-8.5856437232389204</v>
      </c>
      <c r="H52" s="12">
        <f t="shared" si="1"/>
        <v>8.5856437232389204</v>
      </c>
      <c r="I52" s="12"/>
      <c r="J52" s="58">
        <f>B60</f>
        <v>-0.49810323828699998</v>
      </c>
      <c r="K52" s="58">
        <f>B70</f>
        <v>-184.67818488</v>
      </c>
      <c r="L52" s="58">
        <f>B71</f>
        <v>-185.16267178800001</v>
      </c>
      <c r="N52" t="s">
        <v>69</v>
      </c>
      <c r="O52" t="s">
        <v>79</v>
      </c>
      <c r="P52" t="s">
        <v>80</v>
      </c>
      <c r="R52">
        <v>-1</v>
      </c>
      <c r="S52">
        <v>-1</v>
      </c>
      <c r="T52">
        <v>1</v>
      </c>
    </row>
    <row r="53" spans="1:42" x14ac:dyDescent="0.2">
      <c r="A53" s="44" t="s">
        <v>64</v>
      </c>
      <c r="B53" s="5">
        <v>-113.84868656099999</v>
      </c>
      <c r="D53" t="s">
        <v>156</v>
      </c>
      <c r="E53" s="11" cm="1">
        <f t="array" ref="E53">SUM(IF(J53:L53&lt;&gt;"",J53:L53*R53:T53,""))*627.51</f>
        <v>48.150240015765618</v>
      </c>
      <c r="F53">
        <v>82.270130904390001</v>
      </c>
      <c r="G53">
        <f t="shared" si="0"/>
        <v>-34.119890888624383</v>
      </c>
      <c r="H53" s="12">
        <f t="shared" si="1"/>
        <v>34.119890888624383</v>
      </c>
      <c r="I53" s="12"/>
      <c r="J53" s="58">
        <f>B77</f>
        <v>-75.716685410400004</v>
      </c>
      <c r="K53" s="58">
        <f>B69</f>
        <v>-109.52271860499999</v>
      </c>
      <c r="L53" s="58">
        <f>B71</f>
        <v>-185.16267178800001</v>
      </c>
      <c r="N53" t="s">
        <v>86</v>
      </c>
      <c r="O53" t="s">
        <v>78</v>
      </c>
      <c r="P53" t="s">
        <v>80</v>
      </c>
      <c r="R53">
        <v>-1</v>
      </c>
      <c r="S53">
        <v>-1</v>
      </c>
      <c r="T53">
        <v>1</v>
      </c>
    </row>
    <row r="54" spans="1:42" s="11" customFormat="1" x14ac:dyDescent="0.2">
      <c r="A54" s="44" t="s">
        <v>65</v>
      </c>
      <c r="B54" s="5">
        <v>-113.808835741</v>
      </c>
      <c r="D54" t="s">
        <v>167</v>
      </c>
      <c r="E54" s="11" cm="1">
        <f t="array" ref="E54">SUM(IF(J54:L54&lt;&gt;"",J54:L54*R54:T54,""))*627.51</f>
        <v>27.088163607095584</v>
      </c>
      <c r="F54">
        <v>42.180066954090002</v>
      </c>
      <c r="G54">
        <f t="shared" si="0"/>
        <v>-15.091903346994417</v>
      </c>
      <c r="H54" s="12">
        <f t="shared" si="1"/>
        <v>15.091903346994417</v>
      </c>
      <c r="I54" s="12"/>
      <c r="J54" s="58">
        <f>B60</f>
        <v>-0.49810323828699998</v>
      </c>
      <c r="K54" s="58">
        <f>B58</f>
        <v>-100.416101916</v>
      </c>
      <c r="L54" s="58">
        <f>B57</f>
        <v>-100.871037454</v>
      </c>
      <c r="M54"/>
      <c r="N54" t="s">
        <v>69</v>
      </c>
      <c r="O54" t="s">
        <v>24</v>
      </c>
      <c r="P54" t="s">
        <v>67</v>
      </c>
      <c r="Q54"/>
      <c r="R54">
        <v>-1</v>
      </c>
      <c r="S54">
        <v>-1</v>
      </c>
      <c r="T54">
        <v>1</v>
      </c>
      <c r="U54"/>
      <c r="V54"/>
      <c r="AP54"/>
    </row>
    <row r="55" spans="1:42" x14ac:dyDescent="0.2">
      <c r="A55" s="44" t="s">
        <v>25</v>
      </c>
      <c r="B55" s="5">
        <v>-200.01310438600001</v>
      </c>
      <c r="D55" t="s">
        <v>177</v>
      </c>
      <c r="E55" s="11" cm="1">
        <f t="array" ref="E55">SUM(IF(J55:L55&lt;&gt;"",J55:L55*R55:T55,""))*627.51</f>
        <v>27.088163607095584</v>
      </c>
      <c r="F55">
        <v>42.180066954090002</v>
      </c>
      <c r="G55">
        <f t="shared" si="0"/>
        <v>-15.091903346994417</v>
      </c>
      <c r="H55" s="12">
        <f t="shared" si="1"/>
        <v>15.091903346994417</v>
      </c>
      <c r="I55" s="12"/>
      <c r="J55" s="58">
        <f>B58</f>
        <v>-100.416101916</v>
      </c>
      <c r="K55" s="58">
        <f>B60</f>
        <v>-0.49810323828699998</v>
      </c>
      <c r="L55" s="58">
        <f>B57</f>
        <v>-100.871037454</v>
      </c>
      <c r="N55" t="s">
        <v>24</v>
      </c>
      <c r="O55" t="s">
        <v>69</v>
      </c>
      <c r="P55" t="s">
        <v>67</v>
      </c>
      <c r="R55">
        <v>-1</v>
      </c>
      <c r="S55">
        <v>-1</v>
      </c>
      <c r="T55">
        <v>1</v>
      </c>
    </row>
    <row r="56" spans="1:42" x14ac:dyDescent="0.2">
      <c r="A56" s="44" t="s">
        <v>66</v>
      </c>
      <c r="B56" s="5">
        <v>-140.190394234</v>
      </c>
      <c r="D56" t="s">
        <v>178</v>
      </c>
      <c r="E56" s="11" cm="1">
        <f t="array" ref="E56">SUM(IF(J56:L56&lt;&gt;"",J56:L56*R56:T56,""))*627.51</f>
        <v>9.1717509736501874</v>
      </c>
      <c r="F56">
        <v>18.000028968479999</v>
      </c>
      <c r="G56">
        <f t="shared" si="0"/>
        <v>-8.8282779948298113</v>
      </c>
      <c r="H56" s="12">
        <f t="shared" si="1"/>
        <v>8.8282779948298113</v>
      </c>
      <c r="I56" s="12"/>
      <c r="J56" s="58">
        <f>B60</f>
        <v>-0.49810323828699998</v>
      </c>
      <c r="K56" s="58">
        <f>B49</f>
        <v>-460.82002925900002</v>
      </c>
      <c r="L56" s="58">
        <f>B48</f>
        <v>-461.30351639399998</v>
      </c>
      <c r="N56" t="s">
        <v>69</v>
      </c>
      <c r="O56" t="s">
        <v>60</v>
      </c>
      <c r="P56" t="s">
        <v>59</v>
      </c>
      <c r="R56">
        <v>-1</v>
      </c>
      <c r="S56">
        <v>-1</v>
      </c>
      <c r="T56">
        <v>1</v>
      </c>
    </row>
    <row r="57" spans="1:42" x14ac:dyDescent="0.2">
      <c r="A57" s="44" t="s">
        <v>67</v>
      </c>
      <c r="B57" s="5">
        <v>-100.871037454</v>
      </c>
      <c r="D57" t="s">
        <v>179</v>
      </c>
      <c r="E57" s="11" cm="1">
        <f t="array" ref="E57">SUM(IF(J57:L57&lt;&gt;"",J57:L57*R57:T57,""))*627.51</f>
        <v>9.1717509736501874</v>
      </c>
      <c r="F57">
        <v>18.000028968479999</v>
      </c>
      <c r="G57">
        <f t="shared" si="0"/>
        <v>-8.8282779948298113</v>
      </c>
      <c r="H57" s="12">
        <f t="shared" si="1"/>
        <v>8.8282779948298113</v>
      </c>
      <c r="I57" s="12"/>
      <c r="J57" s="58">
        <f>B49</f>
        <v>-460.82002925900002</v>
      </c>
      <c r="K57" s="58">
        <f>B60</f>
        <v>-0.49810323828699998</v>
      </c>
      <c r="L57" s="58">
        <f>B48</f>
        <v>-461.30351639399998</v>
      </c>
      <c r="N57" t="s">
        <v>60</v>
      </c>
      <c r="O57" t="s">
        <v>69</v>
      </c>
      <c r="P57" t="s">
        <v>59</v>
      </c>
      <c r="R57">
        <v>-1</v>
      </c>
      <c r="S57">
        <v>-1</v>
      </c>
      <c r="T57">
        <v>1</v>
      </c>
    </row>
    <row r="58" spans="1:42" x14ac:dyDescent="0.2">
      <c r="A58" s="44" t="s">
        <v>24</v>
      </c>
      <c r="B58" s="5">
        <v>-100.416101916</v>
      </c>
      <c r="D58" t="s">
        <v>180</v>
      </c>
      <c r="E58" s="11" cm="1">
        <f t="array" ref="E58">SUM(IF(J58:L58&lt;&gt;"",J58:L58*R58:T58,""))*627.51</f>
        <v>21.589807407780128</v>
      </c>
      <c r="F58">
        <v>30.380048256479999</v>
      </c>
      <c r="G58">
        <f t="shared" si="0"/>
        <v>-8.7902408486998702</v>
      </c>
      <c r="H58" s="12">
        <f t="shared" si="1"/>
        <v>8.7902408486998702</v>
      </c>
      <c r="I58" s="12"/>
      <c r="J58" s="58">
        <f>B60</f>
        <v>-0.49810323828699998</v>
      </c>
      <c r="K58" s="58">
        <f>B23</f>
        <v>-139.72669651499999</v>
      </c>
      <c r="L58" s="58">
        <f>B56</f>
        <v>-140.190394234</v>
      </c>
      <c r="N58" t="s">
        <v>69</v>
      </c>
      <c r="O58" t="s">
        <v>26</v>
      </c>
      <c r="P58" t="s">
        <v>66</v>
      </c>
      <c r="R58">
        <v>-1</v>
      </c>
      <c r="S58">
        <v>-1</v>
      </c>
      <c r="T58">
        <v>1</v>
      </c>
    </row>
    <row r="59" spans="1:42" x14ac:dyDescent="0.2">
      <c r="A59" s="44" t="s">
        <v>68</v>
      </c>
      <c r="B59" s="5">
        <v>-100.416101916</v>
      </c>
      <c r="D59" t="s">
        <v>181</v>
      </c>
      <c r="E59" s="11" cm="1">
        <f t="array" ref="E59">SUM(IF(J59:L59&lt;&gt;"",J59:L59*R59:T59,""))*627.51</f>
        <v>35.683035806154265</v>
      </c>
      <c r="F59">
        <v>57.02009110473</v>
      </c>
      <c r="G59">
        <f t="shared" si="0"/>
        <v>-21.337055298575734</v>
      </c>
      <c r="H59" s="12">
        <f t="shared" si="1"/>
        <v>21.337055298575734</v>
      </c>
      <c r="I59" s="12"/>
      <c r="J59" s="58">
        <f>B58</f>
        <v>-100.416101916</v>
      </c>
      <c r="K59" s="58">
        <f>B25</f>
        <v>-39.831156807500001</v>
      </c>
      <c r="L59" s="58">
        <f>B56</f>
        <v>-140.190394234</v>
      </c>
      <c r="N59" t="s">
        <v>24</v>
      </c>
      <c r="O59" t="s">
        <v>37</v>
      </c>
      <c r="P59" t="s">
        <v>66</v>
      </c>
      <c r="R59">
        <v>-1</v>
      </c>
      <c r="S59">
        <v>-1</v>
      </c>
      <c r="T59">
        <v>1</v>
      </c>
    </row>
    <row r="60" spans="1:42" x14ac:dyDescent="0.2">
      <c r="A60" s="44" t="s">
        <v>69</v>
      </c>
      <c r="B60" s="5">
        <v>-0.49810323828699998</v>
      </c>
      <c r="D60" t="s">
        <v>182</v>
      </c>
      <c r="E60" s="11" cm="1">
        <f t="array" ref="E60">SUM(IF(J60:L60&lt;&gt;"",J60:L60*R60:T60,""))*627.51</f>
        <v>-7.790490661678696</v>
      </c>
      <c r="F60">
        <v>2.2700036197799998</v>
      </c>
      <c r="G60">
        <f t="shared" si="0"/>
        <v>-10.060494281458695</v>
      </c>
      <c r="H60" s="12">
        <f t="shared" si="1"/>
        <v>10.060494281458695</v>
      </c>
      <c r="I60" s="12"/>
      <c r="J60" s="58">
        <f>B60</f>
        <v>-0.49810323828699998</v>
      </c>
      <c r="K60" s="58">
        <f>B37</f>
        <v>-199.502586221</v>
      </c>
      <c r="L60" s="58">
        <f>B55</f>
        <v>-200.01310438600001</v>
      </c>
      <c r="N60" t="s">
        <v>69</v>
      </c>
      <c r="O60" t="s">
        <v>49</v>
      </c>
      <c r="P60" t="s">
        <v>25</v>
      </c>
      <c r="R60">
        <v>-1</v>
      </c>
      <c r="S60">
        <v>-1</v>
      </c>
      <c r="T60">
        <v>1</v>
      </c>
    </row>
    <row r="61" spans="1:42" x14ac:dyDescent="0.2">
      <c r="A61" s="44" t="s">
        <v>70</v>
      </c>
      <c r="B61" s="5">
        <v>-110.03127100899999</v>
      </c>
      <c r="D61" t="s">
        <v>146</v>
      </c>
      <c r="E61" s="11" cm="1">
        <f t="array" ref="E61">SUM(IF(J61:L61&lt;&gt;"",J61:L61*R61:T61,""))*627.51</f>
        <v>68.327272233479135</v>
      </c>
      <c r="F61">
        <v>105.80016830408999</v>
      </c>
      <c r="G61">
        <f t="shared" si="0"/>
        <v>-37.472896070610858</v>
      </c>
      <c r="H61" s="12">
        <f t="shared" si="1"/>
        <v>37.472896070610858</v>
      </c>
      <c r="I61" s="12"/>
      <c r="J61" s="58">
        <f>B58</f>
        <v>-100.416101916</v>
      </c>
      <c r="K61" s="58">
        <f>B43</f>
        <v>-99.705888818000005</v>
      </c>
      <c r="L61" s="58">
        <f>B55</f>
        <v>-200.01310438600001</v>
      </c>
      <c r="N61" t="s">
        <v>24</v>
      </c>
      <c r="O61" t="s">
        <v>55</v>
      </c>
      <c r="P61" t="s">
        <v>25</v>
      </c>
      <c r="R61">
        <v>-1</v>
      </c>
      <c r="S61">
        <v>-1</v>
      </c>
      <c r="T61">
        <v>1</v>
      </c>
    </row>
    <row r="62" spans="1:42" x14ac:dyDescent="0.2">
      <c r="A62" s="44" t="s">
        <v>71</v>
      </c>
      <c r="B62" s="5">
        <v>-110.016699453</v>
      </c>
      <c r="D62" t="s">
        <v>147</v>
      </c>
      <c r="E62" s="11" cm="1">
        <f t="array" ref="E62">SUM(IF(J62:L62&lt;&gt;"",J62:L62*R62:T62,""))*627.51</f>
        <v>-9.5931705080595115</v>
      </c>
      <c r="F62">
        <v>6.7300108644600005</v>
      </c>
      <c r="G62">
        <f t="shared" si="0"/>
        <v>-16.323181372519514</v>
      </c>
      <c r="H62" s="12">
        <f t="shared" si="1"/>
        <v>16.323181372519514</v>
      </c>
      <c r="I62" s="12"/>
      <c r="J62" s="58">
        <f>B25</f>
        <v>-39.831156807500001</v>
      </c>
      <c r="K62" s="58">
        <f>B32</f>
        <v>-559.96912632600004</v>
      </c>
      <c r="L62" s="58">
        <f>B24</f>
        <v>-599.81557081100004</v>
      </c>
      <c r="N62" t="s">
        <v>37</v>
      </c>
      <c r="O62" t="s">
        <v>44</v>
      </c>
      <c r="P62" t="s">
        <v>27</v>
      </c>
      <c r="R62">
        <v>-1</v>
      </c>
      <c r="S62">
        <v>-1</v>
      </c>
      <c r="T62">
        <v>1</v>
      </c>
    </row>
    <row r="63" spans="1:42" x14ac:dyDescent="0.2">
      <c r="A63" s="44" t="s">
        <v>72</v>
      </c>
      <c r="B63" s="5">
        <v>-93.391369169100003</v>
      </c>
      <c r="D63" t="s">
        <v>148</v>
      </c>
      <c r="E63" s="11" cm="1">
        <f t="array" ref="E63">SUM(IF(J63:L63&lt;&gt;"",J63:L63*R63:T63,""))*627.51</f>
        <v>42.147993662968801</v>
      </c>
      <c r="F63">
        <v>59.160094105319999</v>
      </c>
      <c r="G63">
        <f t="shared" si="0"/>
        <v>-17.012100442351198</v>
      </c>
      <c r="H63" s="12">
        <f t="shared" si="1"/>
        <v>17.012100442351198</v>
      </c>
      <c r="I63" s="12"/>
      <c r="J63" s="58">
        <f>B23</f>
        <v>-139.72669651499999</v>
      </c>
      <c r="K63" s="58">
        <f>B33</f>
        <v>-460.15604134300003</v>
      </c>
      <c r="L63" s="58">
        <f>B24</f>
        <v>-599.81557081100004</v>
      </c>
      <c r="N63" t="s">
        <v>26</v>
      </c>
      <c r="O63" t="s">
        <v>45</v>
      </c>
      <c r="P63" t="s">
        <v>27</v>
      </c>
      <c r="R63">
        <v>-1</v>
      </c>
      <c r="S63">
        <v>-1</v>
      </c>
      <c r="T63">
        <v>1</v>
      </c>
    </row>
    <row r="64" spans="1:42" x14ac:dyDescent="0.2">
      <c r="A64" s="44" t="s">
        <v>73</v>
      </c>
      <c r="B64" s="5">
        <v>-215.55381707999999</v>
      </c>
      <c r="D64" t="s">
        <v>149</v>
      </c>
      <c r="E64" s="11" cm="1">
        <f t="array" ref="E64">SUM(IF(J64:L64&lt;&gt;"",J64:L64*R64:T64,""))*627.51</f>
        <v>-27.320511178215728</v>
      </c>
      <c r="F64">
        <v>-0.34000060575000002</v>
      </c>
      <c r="G64">
        <f t="shared" si="0"/>
        <v>-26.980510572465729</v>
      </c>
      <c r="H64" s="12">
        <f t="shared" si="1"/>
        <v>26.980510572465729</v>
      </c>
      <c r="I64" s="12"/>
      <c r="J64" s="58">
        <f>B36</f>
        <v>-99.747982538599999</v>
      </c>
      <c r="K64" s="58">
        <f>B23</f>
        <v>-139.72669651499999</v>
      </c>
      <c r="L64" s="58">
        <f>B42</f>
        <v>-239.51821702300001</v>
      </c>
      <c r="N64" t="s">
        <v>48</v>
      </c>
      <c r="O64" t="s">
        <v>26</v>
      </c>
      <c r="P64" t="s">
        <v>54</v>
      </c>
      <c r="R64">
        <v>-1</v>
      </c>
      <c r="S64">
        <v>-1</v>
      </c>
      <c r="T64">
        <v>1</v>
      </c>
    </row>
    <row r="65" spans="1:20" x14ac:dyDescent="0.2">
      <c r="A65" s="44" t="s">
        <v>74</v>
      </c>
      <c r="B65" s="5">
        <v>-215.476202392</v>
      </c>
      <c r="D65" t="s">
        <v>150</v>
      </c>
      <c r="E65" s="11" cm="1">
        <f t="array" ref="E65">SUM(IF(J65:L65&lt;&gt;"",J65:L65*R65:T65,""))*627.51</f>
        <v>-27.320511178215728</v>
      </c>
      <c r="F65">
        <v>-0.34000060575000002</v>
      </c>
      <c r="G65">
        <f t="shared" si="0"/>
        <v>-26.980510572465729</v>
      </c>
      <c r="H65" s="12">
        <f t="shared" si="1"/>
        <v>26.980510572465729</v>
      </c>
      <c r="I65" s="12"/>
      <c r="J65" s="58">
        <f>B23</f>
        <v>-139.72669651499999</v>
      </c>
      <c r="K65" s="58">
        <f>B36</f>
        <v>-99.747982538599999</v>
      </c>
      <c r="L65" s="58">
        <f>B42</f>
        <v>-239.51821702300001</v>
      </c>
      <c r="N65" t="s">
        <v>26</v>
      </c>
      <c r="O65" t="s">
        <v>48</v>
      </c>
      <c r="P65" t="s">
        <v>54</v>
      </c>
      <c r="R65">
        <v>-1</v>
      </c>
      <c r="S65">
        <v>-1</v>
      </c>
      <c r="T65">
        <v>1</v>
      </c>
    </row>
    <row r="66" spans="1:20" x14ac:dyDescent="0.2">
      <c r="A66" s="44" t="s">
        <v>75</v>
      </c>
      <c r="B66" s="5">
        <v>-215.479892619</v>
      </c>
      <c r="D66" t="s">
        <v>151</v>
      </c>
      <c r="E66" s="11" cm="1">
        <f t="array" ref="E66">SUM(IF(J66:L66&lt;&gt;"",J66:L66*R66:T66,""))*627.51</f>
        <v>3.8568822832798819</v>
      </c>
      <c r="F66">
        <v>13.38002110653</v>
      </c>
      <c r="G66">
        <f t="shared" si="0"/>
        <v>-9.5231388232501182</v>
      </c>
      <c r="H66" s="12">
        <f t="shared" si="1"/>
        <v>9.5231388232501182</v>
      </c>
      <c r="I66" s="12"/>
      <c r="J66" s="58">
        <f>B41</f>
        <v>-239.52436335100001</v>
      </c>
      <c r="K66" s="58">
        <f>B42</f>
        <v>-239.51821702300001</v>
      </c>
      <c r="L66" s="58" t="s">
        <v>189</v>
      </c>
      <c r="N66" t="s">
        <v>53</v>
      </c>
      <c r="O66" t="s">
        <v>54</v>
      </c>
      <c r="R66">
        <v>-1</v>
      </c>
      <c r="S66">
        <v>1</v>
      </c>
    </row>
    <row r="67" spans="1:20" x14ac:dyDescent="0.2">
      <c r="A67" s="44" t="s">
        <v>76</v>
      </c>
      <c r="B67" s="5">
        <v>-398.75721630300001</v>
      </c>
      <c r="D67" t="s">
        <v>152</v>
      </c>
      <c r="E67" s="11" cm="1">
        <f t="array" ref="E67">SUM(IF(J67:L67&lt;&gt;"",J67:L67*R67:T67,""))*627.51</f>
        <v>3.8568822832798819</v>
      </c>
      <c r="F67">
        <v>13.38002110653</v>
      </c>
      <c r="G67">
        <f t="shared" si="0"/>
        <v>-9.5231388232501182</v>
      </c>
      <c r="H67" s="12">
        <f t="shared" si="1"/>
        <v>9.5231388232501182</v>
      </c>
      <c r="I67" s="12"/>
      <c r="J67" s="58">
        <f>B41</f>
        <v>-239.52436335100001</v>
      </c>
      <c r="K67" s="58">
        <f>B42</f>
        <v>-239.51821702300001</v>
      </c>
      <c r="L67" s="58" t="s">
        <v>189</v>
      </c>
      <c r="N67" t="s">
        <v>53</v>
      </c>
      <c r="O67" t="s">
        <v>54</v>
      </c>
      <c r="R67">
        <v>-1</v>
      </c>
      <c r="S67">
        <v>1</v>
      </c>
    </row>
    <row r="68" spans="1:20" x14ac:dyDescent="0.2">
      <c r="A68" s="44" t="s">
        <v>77</v>
      </c>
      <c r="B68" s="5">
        <v>-0.49810323828699998</v>
      </c>
      <c r="D68" t="s">
        <v>153</v>
      </c>
      <c r="E68" s="11" cm="1">
        <f t="array" ref="E68">SUM(IF(J68:L68&lt;&gt;"",J68:L68*R68:T68,""))*627.51</f>
        <v>-10.405406588101723</v>
      </c>
      <c r="F68">
        <v>3.1000048216799998</v>
      </c>
      <c r="G68">
        <f t="shared" si="0"/>
        <v>-13.505411409781722</v>
      </c>
      <c r="H68" s="12">
        <f t="shared" si="1"/>
        <v>13.505411409781722</v>
      </c>
      <c r="I68" s="12"/>
      <c r="J68" s="58">
        <f>B29</f>
        <v>-460.27554414899998</v>
      </c>
      <c r="K68" s="58">
        <f>B22</f>
        <v>-500.13151022300002</v>
      </c>
      <c r="L68" s="58">
        <f>B31</f>
        <v>-960.423636429</v>
      </c>
      <c r="N68" t="s">
        <v>41</v>
      </c>
      <c r="O68" t="s">
        <v>36</v>
      </c>
      <c r="P68" t="s">
        <v>43</v>
      </c>
      <c r="R68">
        <v>-1</v>
      </c>
      <c r="S68">
        <v>-1</v>
      </c>
      <c r="T68">
        <v>1</v>
      </c>
    </row>
    <row r="69" spans="1:20" x14ac:dyDescent="0.2">
      <c r="A69" s="44" t="s">
        <v>78</v>
      </c>
      <c r="B69" s="5">
        <v>-109.52271860499999</v>
      </c>
      <c r="D69" t="s">
        <v>154</v>
      </c>
      <c r="E69" s="11" cm="1">
        <f t="array" ref="E69">SUM(IF(J69:L69&lt;&gt;"",J69:L69*R69:T69,""))*627.51</f>
        <v>-10.405406588101723</v>
      </c>
      <c r="F69">
        <v>3.1000048216799998</v>
      </c>
      <c r="G69">
        <f t="shared" si="0"/>
        <v>-13.505411409781722</v>
      </c>
      <c r="H69" s="12">
        <f t="shared" si="1"/>
        <v>13.505411409781722</v>
      </c>
      <c r="I69" s="12"/>
      <c r="J69" s="58">
        <f>B22</f>
        <v>-500.13151022300002</v>
      </c>
      <c r="K69" s="58">
        <f>B29</f>
        <v>-460.27554414899998</v>
      </c>
      <c r="L69" s="58">
        <f>B31</f>
        <v>-960.423636429</v>
      </c>
      <c r="N69" t="s">
        <v>36</v>
      </c>
      <c r="O69" t="s">
        <v>41</v>
      </c>
      <c r="P69" t="s">
        <v>43</v>
      </c>
      <c r="R69">
        <v>-1</v>
      </c>
      <c r="S69">
        <v>-1</v>
      </c>
      <c r="T69">
        <v>1</v>
      </c>
    </row>
    <row r="70" spans="1:20" x14ac:dyDescent="0.2">
      <c r="A70" s="44" t="s">
        <v>79</v>
      </c>
      <c r="B70" s="5">
        <v>-184.67818488</v>
      </c>
      <c r="D70" t="s">
        <v>155</v>
      </c>
      <c r="E70" s="11" cm="1">
        <f t="array" ref="E70">SUM(IF(J70:L70&lt;&gt;"",J70:L70*R70:T70,""))*627.51</f>
        <v>3.3663727765361089</v>
      </c>
      <c r="F70">
        <v>13.410021104609999</v>
      </c>
      <c r="G70">
        <f t="shared" si="0"/>
        <v>-10.043648328073891</v>
      </c>
      <c r="H70" s="12">
        <f t="shared" si="1"/>
        <v>10.043648328073891</v>
      </c>
      <c r="I70" s="12"/>
      <c r="J70" s="58">
        <f>B30</f>
        <v>-960.42900108100002</v>
      </c>
      <c r="K70" s="58">
        <f>B31</f>
        <v>-960.423636429</v>
      </c>
      <c r="L70" s="58" t="s">
        <v>189</v>
      </c>
      <c r="N70" t="s">
        <v>42</v>
      </c>
      <c r="O70" t="s">
        <v>43</v>
      </c>
      <c r="R70">
        <v>-1</v>
      </c>
      <c r="S70">
        <v>1</v>
      </c>
    </row>
    <row r="71" spans="1:20" x14ac:dyDescent="0.2">
      <c r="A71" s="44" t="s">
        <v>80</v>
      </c>
      <c r="B71" s="5">
        <v>-185.16267178800001</v>
      </c>
      <c r="D71" t="s">
        <v>157</v>
      </c>
      <c r="E71" s="11" cm="1">
        <f t="array" ref="E71">SUM(IF(J71:L71&lt;&gt;"",J71:L71*R71:T71,""))*627.51</f>
        <v>3.3663727765361089</v>
      </c>
      <c r="F71">
        <v>13.410021104609999</v>
      </c>
      <c r="G71">
        <f t="shared" si="0"/>
        <v>-10.043648328073891</v>
      </c>
      <c r="H71" s="12">
        <f t="shared" si="1"/>
        <v>10.043648328073891</v>
      </c>
      <c r="I71" s="12"/>
      <c r="J71" s="58">
        <f>B30</f>
        <v>-960.42900108100002</v>
      </c>
      <c r="K71" s="58">
        <f>B31</f>
        <v>-960.423636429</v>
      </c>
      <c r="L71" s="58" t="s">
        <v>189</v>
      </c>
      <c r="N71" t="s">
        <v>42</v>
      </c>
      <c r="O71" t="s">
        <v>43</v>
      </c>
      <c r="R71">
        <v>-1</v>
      </c>
      <c r="S71">
        <v>1</v>
      </c>
    </row>
    <row r="72" spans="1:20" x14ac:dyDescent="0.2">
      <c r="A72" s="44" t="s">
        <v>81</v>
      </c>
      <c r="B72" s="5">
        <v>-55.210772340200002</v>
      </c>
      <c r="D72" t="s">
        <v>158</v>
      </c>
      <c r="E72" s="11" cm="1">
        <f t="array" ref="E72">SUM(IF(J72:L72&lt;&gt;"",J72:L72*R72:T72,""))*627.51</f>
        <v>-51.401695630970522</v>
      </c>
      <c r="F72">
        <v>-12.54001990527</v>
      </c>
      <c r="G72">
        <f t="shared" si="0"/>
        <v>-38.861675725700522</v>
      </c>
      <c r="H72" s="12">
        <f t="shared" si="1"/>
        <v>38.861675725700522</v>
      </c>
      <c r="I72" s="12"/>
      <c r="J72" s="58">
        <f>B36</f>
        <v>-99.747982538599999</v>
      </c>
      <c r="K72" s="58">
        <f>B22</f>
        <v>-500.13151022300002</v>
      </c>
      <c r="L72" s="58">
        <f>B40</f>
        <v>-599.96140650899997</v>
      </c>
      <c r="N72" t="s">
        <v>48</v>
      </c>
      <c r="O72" t="s">
        <v>36</v>
      </c>
      <c r="P72" t="s">
        <v>52</v>
      </c>
      <c r="R72">
        <v>-1</v>
      </c>
      <c r="S72">
        <v>-1</v>
      </c>
      <c r="T72">
        <v>1</v>
      </c>
    </row>
    <row r="73" spans="1:20" x14ac:dyDescent="0.2">
      <c r="A73" s="44" t="s">
        <v>82</v>
      </c>
      <c r="B73" s="5">
        <v>-55.867246251399997</v>
      </c>
      <c r="D73" t="s">
        <v>159</v>
      </c>
      <c r="E73" s="11" cm="1">
        <f t="array" ref="E73">SUM(IF(J73:L73&lt;&gt;"",J73:L73*R73:T73,""))*627.51</f>
        <v>25.623840604031457</v>
      </c>
      <c r="F73">
        <v>20.110031970990001</v>
      </c>
      <c r="G73">
        <f t="shared" si="0"/>
        <v>5.5138086330414566</v>
      </c>
      <c r="H73" s="12">
        <f t="shared" si="1"/>
        <v>5.5138086330414566</v>
      </c>
      <c r="I73" s="12"/>
      <c r="J73" s="58">
        <f>B29</f>
        <v>-460.27554414899998</v>
      </c>
      <c r="K73" s="58">
        <f>B23</f>
        <v>-139.72669651499999</v>
      </c>
      <c r="L73" s="58">
        <f>B40</f>
        <v>-599.96140650899997</v>
      </c>
      <c r="N73" t="s">
        <v>41</v>
      </c>
      <c r="O73" t="s">
        <v>26</v>
      </c>
      <c r="P73" t="s">
        <v>52</v>
      </c>
      <c r="R73">
        <v>-1</v>
      </c>
      <c r="S73">
        <v>-1</v>
      </c>
      <c r="T73">
        <v>1</v>
      </c>
    </row>
    <row r="74" spans="1:20" x14ac:dyDescent="0.2">
      <c r="A74" s="44" t="s">
        <v>83</v>
      </c>
      <c r="B74" s="5">
        <v>-56.545552244500001</v>
      </c>
      <c r="D74" t="s">
        <v>160</v>
      </c>
      <c r="E74" s="11" cm="1">
        <f t="array" ref="E74">SUM(IF(J74:L74&lt;&gt;"",J74:L74*R74:T74,""))*627.51</f>
        <v>-10.047101515595768</v>
      </c>
      <c r="F74">
        <v>3.44000542743</v>
      </c>
      <c r="G74">
        <f t="shared" si="0"/>
        <v>-13.487106943025768</v>
      </c>
      <c r="H74" s="12">
        <f t="shared" si="1"/>
        <v>13.487106943025768</v>
      </c>
      <c r="I74" s="12"/>
      <c r="J74" s="58">
        <f>B38</f>
        <v>-599.94539544700001</v>
      </c>
      <c r="K74" s="58">
        <f>B40</f>
        <v>-599.96140650899997</v>
      </c>
      <c r="L74" s="58" t="s">
        <v>189</v>
      </c>
      <c r="N74" t="s">
        <v>50</v>
      </c>
      <c r="O74" t="s">
        <v>52</v>
      </c>
      <c r="R74">
        <v>-1</v>
      </c>
      <c r="S74">
        <v>1</v>
      </c>
    </row>
    <row r="75" spans="1:20" x14ac:dyDescent="0.2">
      <c r="A75" s="44" t="s">
        <v>84</v>
      </c>
      <c r="B75" s="5">
        <v>-75.0489649692</v>
      </c>
      <c r="D75" t="s">
        <v>161</v>
      </c>
      <c r="E75" s="11" cm="1">
        <f t="array" ref="E75">SUM(IF(J75:L75&lt;&gt;"",J75:L75*R75:T75,""))*627.51</f>
        <v>36.046707657858718</v>
      </c>
      <c r="F75">
        <v>29.4200470629</v>
      </c>
      <c r="G75">
        <f t="shared" si="0"/>
        <v>6.6266605949587181</v>
      </c>
      <c r="H75" s="12">
        <f t="shared" si="1"/>
        <v>6.6266605949587181</v>
      </c>
      <c r="I75" s="12"/>
      <c r="J75" s="58">
        <f>B39</f>
        <v>-600.01885054599995</v>
      </c>
      <c r="K75" s="58">
        <f>B40</f>
        <v>-599.96140650899997</v>
      </c>
      <c r="L75" s="58" t="s">
        <v>189</v>
      </c>
      <c r="N75" t="s">
        <v>51</v>
      </c>
      <c r="O75" t="s">
        <v>52</v>
      </c>
      <c r="R75">
        <v>-1</v>
      </c>
      <c r="S75">
        <v>1</v>
      </c>
    </row>
    <row r="76" spans="1:20" x14ac:dyDescent="0.2">
      <c r="A76" s="44" t="s">
        <v>85</v>
      </c>
      <c r="B76" s="5">
        <v>-75.715776185799996</v>
      </c>
      <c r="D76" t="s">
        <v>162</v>
      </c>
      <c r="E76" s="11" cm="1">
        <f t="array" ref="E76">SUM(IF(J76:L76&lt;&gt;"",J76:L76*R76:T76,""))*627.51</f>
        <v>-23.481372869691693</v>
      </c>
      <c r="F76">
        <v>-2.4400036088999997</v>
      </c>
      <c r="G76">
        <f t="shared" si="0"/>
        <v>-21.041369260791694</v>
      </c>
      <c r="H76" s="12">
        <f t="shared" si="1"/>
        <v>21.041369260791694</v>
      </c>
      <c r="I76" s="12"/>
      <c r="J76" s="58">
        <f>B76</f>
        <v>-75.715776185799996</v>
      </c>
      <c r="K76" s="58">
        <f>B23</f>
        <v>-139.72669651499999</v>
      </c>
      <c r="L76" s="58">
        <f>B66</f>
        <v>-215.479892619</v>
      </c>
      <c r="N76" t="s">
        <v>85</v>
      </c>
      <c r="O76" t="s">
        <v>26</v>
      </c>
      <c r="P76" t="s">
        <v>75</v>
      </c>
      <c r="R76">
        <v>-1</v>
      </c>
      <c r="S76">
        <v>-1</v>
      </c>
      <c r="T76">
        <v>1</v>
      </c>
    </row>
    <row r="77" spans="1:20" x14ac:dyDescent="0.2">
      <c r="A77" s="44" t="s">
        <v>86</v>
      </c>
      <c r="B77" s="5">
        <v>-75.716685410400004</v>
      </c>
      <c r="D77" t="s">
        <v>163</v>
      </c>
      <c r="E77" s="11" cm="1">
        <f t="array" ref="E77">SUM(IF(J77:L77&lt;&gt;"",J77:L77*R77:T77,""))*627.51</f>
        <v>-13.655675832862663</v>
      </c>
      <c r="F77">
        <v>17.660028362729999</v>
      </c>
      <c r="G77">
        <f t="shared" si="0"/>
        <v>-31.315704195592662</v>
      </c>
      <c r="H77" s="12">
        <f t="shared" si="1"/>
        <v>31.315704195592662</v>
      </c>
      <c r="I77" s="12"/>
      <c r="J77" s="58">
        <f>B26</f>
        <v>-115.710148394</v>
      </c>
      <c r="K77" s="58">
        <f>B36</f>
        <v>-99.747982538599999</v>
      </c>
      <c r="L77" s="58">
        <f>B66</f>
        <v>-215.479892619</v>
      </c>
      <c r="N77" t="s">
        <v>38</v>
      </c>
      <c r="O77" t="s">
        <v>48</v>
      </c>
      <c r="P77" t="s">
        <v>75</v>
      </c>
      <c r="R77">
        <v>-1</v>
      </c>
      <c r="S77">
        <v>-1</v>
      </c>
      <c r="T77">
        <v>1</v>
      </c>
    </row>
    <row r="78" spans="1:20" x14ac:dyDescent="0.2">
      <c r="A78" s="44" t="s">
        <v>21</v>
      </c>
      <c r="B78" s="5">
        <v>-75.716685410400004</v>
      </c>
      <c r="D78" t="s">
        <v>164</v>
      </c>
      <c r="E78" s="11" cm="1">
        <f t="array" ref="E78">SUM(IF(J78:L78&lt;&gt;"",J78:L78*R78:T78,""))*627.51</f>
        <v>-2.3156543447654654</v>
      </c>
      <c r="F78">
        <v>10.96001749635</v>
      </c>
      <c r="G78">
        <f t="shared" si="0"/>
        <v>-13.275671841115464</v>
      </c>
      <c r="H78" s="12">
        <f t="shared" si="1"/>
        <v>13.275671841115464</v>
      </c>
      <c r="I78" s="12"/>
      <c r="J78" s="58">
        <f>B65</f>
        <v>-215.476202392</v>
      </c>
      <c r="K78" s="58">
        <f>B66</f>
        <v>-215.479892619</v>
      </c>
      <c r="L78" s="58" t="s">
        <v>189</v>
      </c>
      <c r="N78" t="s">
        <v>74</v>
      </c>
      <c r="O78" t="s">
        <v>75</v>
      </c>
      <c r="R78">
        <v>-1</v>
      </c>
      <c r="S78">
        <v>1</v>
      </c>
    </row>
    <row r="79" spans="1:20" x14ac:dyDescent="0.2">
      <c r="A79" s="44" t="s">
        <v>87</v>
      </c>
      <c r="B79" s="5">
        <v>-342.51633291500002</v>
      </c>
      <c r="D79" t="s">
        <v>165</v>
      </c>
      <c r="E79" s="11" cm="1">
        <f t="array" ref="E79">SUM(IF(J79:L79&lt;&gt;"",J79:L79*R79:T79,""))*627.51</f>
        <v>46.388338522103766</v>
      </c>
      <c r="F79">
        <v>47.200075417949996</v>
      </c>
      <c r="G79">
        <f t="shared" si="0"/>
        <v>-0.81173689584623077</v>
      </c>
      <c r="H79" s="12">
        <f t="shared" si="1"/>
        <v>0.81173689584623077</v>
      </c>
      <c r="I79" s="12"/>
      <c r="J79" s="58">
        <f>B64</f>
        <v>-215.55381707999999</v>
      </c>
      <c r="K79" s="58">
        <f>B66</f>
        <v>-215.479892619</v>
      </c>
      <c r="L79" s="58" t="s">
        <v>189</v>
      </c>
      <c r="N79" t="s">
        <v>73</v>
      </c>
      <c r="O79" t="s">
        <v>75</v>
      </c>
      <c r="R79">
        <v>-1</v>
      </c>
      <c r="S79">
        <v>1</v>
      </c>
    </row>
    <row r="80" spans="1:20" x14ac:dyDescent="0.2">
      <c r="A80" s="44" t="s">
        <v>88</v>
      </c>
      <c r="B80" s="5">
        <v>-343.15359360399998</v>
      </c>
      <c r="D80" t="s">
        <v>166</v>
      </c>
      <c r="E80" s="11" cm="1">
        <f t="array" ref="E80">SUM(IF(J80:L80&lt;&gt;"",J80:L80*R80:T80,""))*627.51</f>
        <v>2.5868411289918933</v>
      </c>
      <c r="F80">
        <v>14.360022926339999</v>
      </c>
      <c r="G80">
        <f t="shared" si="0"/>
        <v>-11.773181797348105</v>
      </c>
      <c r="H80" s="12">
        <f t="shared" si="1"/>
        <v>11.773181797348105</v>
      </c>
      <c r="I80" s="12"/>
      <c r="J80" s="58">
        <f>B60</f>
        <v>-0.49810323828699998</v>
      </c>
      <c r="K80" s="58">
        <f>B69</f>
        <v>-109.52271860499999</v>
      </c>
      <c r="L80" s="58">
        <f>B62</f>
        <v>-110.016699453</v>
      </c>
      <c r="N80" t="s">
        <v>69</v>
      </c>
      <c r="O80" t="s">
        <v>78</v>
      </c>
      <c r="P80" t="s">
        <v>71</v>
      </c>
      <c r="R80">
        <v>-1</v>
      </c>
      <c r="S80">
        <v>-1</v>
      </c>
      <c r="T80">
        <v>1</v>
      </c>
    </row>
    <row r="81" spans="1:20" x14ac:dyDescent="0.2">
      <c r="A81" s="44" t="s">
        <v>89</v>
      </c>
      <c r="B81" s="5">
        <v>-461.32571838500002</v>
      </c>
      <c r="D81" t="s">
        <v>168</v>
      </c>
      <c r="E81" s="11" cm="1">
        <f t="array" ref="E81">SUM(IF(J81:L81&lt;&gt;"",J81:L81*R81:T81,""))*627.51</f>
        <v>9.1437971055554979</v>
      </c>
      <c r="F81">
        <v>10.610016891239999</v>
      </c>
      <c r="G81">
        <f t="shared" si="0"/>
        <v>-1.4662197856845012</v>
      </c>
      <c r="H81" s="12">
        <f t="shared" si="1"/>
        <v>1.4662197856845012</v>
      </c>
      <c r="I81" s="12"/>
      <c r="J81" s="58">
        <f>B61</f>
        <v>-110.03127100899999</v>
      </c>
      <c r="K81" s="58">
        <f>B62</f>
        <v>-110.016699453</v>
      </c>
      <c r="L81" s="58" t="s">
        <v>189</v>
      </c>
      <c r="N81" t="s">
        <v>70</v>
      </c>
      <c r="O81" t="s">
        <v>71</v>
      </c>
      <c r="R81">
        <v>-1</v>
      </c>
      <c r="S81">
        <v>1</v>
      </c>
    </row>
    <row r="82" spans="1:20" x14ac:dyDescent="0.2">
      <c r="A82" s="44" t="s">
        <v>23</v>
      </c>
      <c r="B82" s="5">
        <v>-76.8943317433</v>
      </c>
      <c r="D82" t="s">
        <v>169</v>
      </c>
      <c r="E82" s="11" cm="1">
        <f t="array" ref="E82">SUM(IF(J82:L82&lt;&gt;"",J82:L82*R82:T82,""))*627.51</f>
        <v>-3.6472466999343576</v>
      </c>
      <c r="F82">
        <v>3.1700048172000002</v>
      </c>
      <c r="G82">
        <f t="shared" si="0"/>
        <v>-6.8172515171343573</v>
      </c>
      <c r="H82" s="12">
        <f t="shared" si="1"/>
        <v>6.8172515171343573</v>
      </c>
      <c r="I82" s="12"/>
      <c r="J82" s="58">
        <f>B60</f>
        <v>-0.49810323828699998</v>
      </c>
      <c r="K82" s="58">
        <f>B35</f>
        <v>-113.30492025</v>
      </c>
      <c r="L82" s="58">
        <f>B54</f>
        <v>-113.808835741</v>
      </c>
      <c r="N82" t="s">
        <v>69</v>
      </c>
      <c r="O82" t="s">
        <v>47</v>
      </c>
      <c r="P82" t="s">
        <v>65</v>
      </c>
      <c r="R82">
        <v>-1</v>
      </c>
      <c r="S82">
        <v>-1</v>
      </c>
      <c r="T82">
        <v>1</v>
      </c>
    </row>
    <row r="83" spans="1:20" x14ac:dyDescent="0.2">
      <c r="A83" s="44" t="s">
        <v>90</v>
      </c>
      <c r="B83" s="5">
        <v>-40.999576404499997</v>
      </c>
      <c r="D83" t="s">
        <v>170</v>
      </c>
      <c r="E83" s="11" cm="1">
        <f t="array" ref="E83">SUM(IF(J83:L83&lt;&gt;"",J83:L83*R83:T83,""))*627.51</f>
        <v>25.006788058198786</v>
      </c>
      <c r="F83">
        <v>22.68003619908</v>
      </c>
      <c r="G83">
        <f t="shared" si="0"/>
        <v>2.3267518591187866</v>
      </c>
      <c r="H83" s="12">
        <f t="shared" si="1"/>
        <v>2.3267518591187866</v>
      </c>
      <c r="I83" s="12"/>
      <c r="J83" s="58">
        <f>B53</f>
        <v>-113.84868656099999</v>
      </c>
      <c r="K83" s="58">
        <f>B54</f>
        <v>-113.808835741</v>
      </c>
      <c r="L83" s="58" t="s">
        <v>189</v>
      </c>
      <c r="N83" t="s">
        <v>64</v>
      </c>
      <c r="O83" t="s">
        <v>65</v>
      </c>
      <c r="R83">
        <v>-1</v>
      </c>
      <c r="S83">
        <v>1</v>
      </c>
    </row>
    <row r="84" spans="1:20" x14ac:dyDescent="0.2">
      <c r="A84" s="44" t="s">
        <v>91</v>
      </c>
      <c r="B84" s="5">
        <v>-116.23351568</v>
      </c>
      <c r="D84" t="s">
        <v>171</v>
      </c>
      <c r="E84" s="11" cm="1">
        <f t="array" ref="E84">SUM(IF(J84:L84&lt;&gt;"",J84:L84*R84:T84,""))*627.51</f>
        <v>-3.3579866155352014</v>
      </c>
      <c r="F84">
        <v>1.7200049099999999</v>
      </c>
      <c r="G84">
        <f t="shared" ref="G84:G89" si="2">E84-F84</f>
        <v>-5.0779915255352011</v>
      </c>
      <c r="H84" s="12">
        <f t="shared" si="1"/>
        <v>5.0779915255352011</v>
      </c>
      <c r="I84" s="12"/>
      <c r="J84" s="58">
        <f>B60</f>
        <v>-0.49810323828699998</v>
      </c>
      <c r="K84" s="58">
        <f>B14</f>
        <v>-78.580352712700005</v>
      </c>
      <c r="L84" s="58">
        <f>B16</f>
        <v>-79.083807238800006</v>
      </c>
      <c r="N84" t="s">
        <v>69</v>
      </c>
      <c r="O84" t="s">
        <v>28</v>
      </c>
      <c r="P84" t="s">
        <v>30</v>
      </c>
      <c r="R84">
        <v>-1</v>
      </c>
      <c r="S84">
        <v>-1</v>
      </c>
      <c r="T84">
        <v>1</v>
      </c>
    </row>
    <row r="85" spans="1:20" x14ac:dyDescent="0.2">
      <c r="A85" s="44" t="s">
        <v>92</v>
      </c>
      <c r="B85" s="5">
        <v>-1.6695175897000001</v>
      </c>
      <c r="D85" t="s">
        <v>172</v>
      </c>
      <c r="E85" s="11" cm="1">
        <f t="array" ref="E85">SUM(IF(J85:L85&lt;&gt;"",J85:L85*R85:T85,""))*627.51</f>
        <v>41.551497905460053</v>
      </c>
      <c r="F85">
        <v>41.750066354099999</v>
      </c>
      <c r="G85">
        <f t="shared" si="2"/>
        <v>-0.19856844863994638</v>
      </c>
      <c r="H85" s="12">
        <f t="shared" ref="H85:H89" si="3">ABS(G85)</f>
        <v>0.19856844863994638</v>
      </c>
      <c r="I85" s="12"/>
      <c r="J85" s="58">
        <f>B15</f>
        <v>-79.150023710100001</v>
      </c>
      <c r="K85" s="58">
        <f>B16</f>
        <v>-79.083807238800006</v>
      </c>
      <c r="L85" s="58" t="s">
        <v>189</v>
      </c>
      <c r="N85" t="s">
        <v>29</v>
      </c>
      <c r="O85" t="s">
        <v>30</v>
      </c>
      <c r="R85">
        <v>-1</v>
      </c>
      <c r="S85">
        <v>1</v>
      </c>
    </row>
    <row r="86" spans="1:20" x14ac:dyDescent="0.2">
      <c r="A86" s="44" t="s">
        <v>93</v>
      </c>
      <c r="B86" s="5">
        <v>-132.28326569699999</v>
      </c>
      <c r="D86" t="s">
        <v>173</v>
      </c>
      <c r="E86" s="11" cm="1">
        <f t="array" ref="E86">SUM(IF(J86:L86&lt;&gt;"",J86:L86*R86:T86,""))*627.51</f>
        <v>-1.4139185841991591</v>
      </c>
      <c r="F86">
        <v>6.85001085678</v>
      </c>
      <c r="G86">
        <f t="shared" si="2"/>
        <v>-8.2639294409791582</v>
      </c>
      <c r="H86" s="12">
        <f t="shared" si="3"/>
        <v>8.2639294409791582</v>
      </c>
      <c r="I86" s="12"/>
      <c r="J86" s="58">
        <f>B25</f>
        <v>-39.831156807500001</v>
      </c>
      <c r="K86" s="58">
        <f>B14</f>
        <v>-78.580352712700005</v>
      </c>
      <c r="L86" s="58">
        <f>B20</f>
        <v>-118.413762741</v>
      </c>
      <c r="N86" t="s">
        <v>37</v>
      </c>
      <c r="O86" t="s">
        <v>28</v>
      </c>
      <c r="P86" t="s">
        <v>34</v>
      </c>
      <c r="R86">
        <v>-1</v>
      </c>
      <c r="S86">
        <v>-1</v>
      </c>
      <c r="T86">
        <v>1</v>
      </c>
    </row>
    <row r="87" spans="1:20" x14ac:dyDescent="0.2">
      <c r="A87" s="44" t="s">
        <v>94</v>
      </c>
      <c r="B87" s="5">
        <v>-500.66662154800002</v>
      </c>
      <c r="D87" t="s">
        <v>174</v>
      </c>
      <c r="E87" s="11" cm="1">
        <f t="array" ref="E87">SUM(IF(J87:L87&lt;&gt;"",J87:L87*R87:T87,""))*627.51</f>
        <v>31.016812146454225</v>
      </c>
      <c r="F87">
        <v>32.970052483289997</v>
      </c>
      <c r="G87">
        <f t="shared" si="2"/>
        <v>-1.9532403368357727</v>
      </c>
      <c r="H87" s="12">
        <f t="shared" si="3"/>
        <v>1.9532403368357727</v>
      </c>
      <c r="I87" s="12"/>
      <c r="J87" s="58">
        <f>B19</f>
        <v>-118.46319113600001</v>
      </c>
      <c r="K87" s="58">
        <f>B20</f>
        <v>-118.413762741</v>
      </c>
      <c r="L87" s="58" t="s">
        <v>189</v>
      </c>
      <c r="N87" t="s">
        <v>33</v>
      </c>
      <c r="O87" t="s">
        <v>34</v>
      </c>
      <c r="R87">
        <v>-1</v>
      </c>
      <c r="S87">
        <v>1</v>
      </c>
    </row>
    <row r="88" spans="1:20" x14ac:dyDescent="0.2">
      <c r="A88" s="44" t="s">
        <v>95</v>
      </c>
      <c r="B88" s="5">
        <v>-155.54998982399999</v>
      </c>
      <c r="D88" t="s">
        <v>175</v>
      </c>
      <c r="E88" s="11" cm="1">
        <f t="array" ref="E88">SUM(IF(J88:L88&lt;&gt;"",J88:L88*R88:T88,""))*627.51</f>
        <v>48.150617023778061</v>
      </c>
      <c r="F88">
        <v>48.070076617289999</v>
      </c>
      <c r="G88">
        <f t="shared" si="2"/>
        <v>8.0540406488061933E-2</v>
      </c>
      <c r="H88" s="12">
        <f t="shared" si="3"/>
        <v>8.0540406488061933E-2</v>
      </c>
      <c r="I88" s="12"/>
      <c r="J88" s="58">
        <f>B51</f>
        <v>-93.418676399399999</v>
      </c>
      <c r="K88" s="58">
        <f>B52</f>
        <v>-93.341943571200005</v>
      </c>
      <c r="L88" s="58" t="s">
        <v>189</v>
      </c>
      <c r="N88" t="s">
        <v>62</v>
      </c>
      <c r="O88" t="s">
        <v>63</v>
      </c>
      <c r="R88">
        <v>-1</v>
      </c>
      <c r="S88">
        <v>1</v>
      </c>
    </row>
    <row r="89" spans="1:20" x14ac:dyDescent="0.2">
      <c r="A89" s="44" t="s">
        <v>96</v>
      </c>
      <c r="B89" s="5">
        <v>-100.89149632100001</v>
      </c>
      <c r="D89" t="s">
        <v>176</v>
      </c>
      <c r="E89" s="11" cm="1">
        <f t="array" ref="E89">SUM(IF(J89:L89&lt;&gt;"",J89:L89*R89:T89,""))*627.51</f>
        <v>31.015056938227332</v>
      </c>
      <c r="F89">
        <v>32.820052492889999</v>
      </c>
      <c r="G89">
        <f t="shared" si="2"/>
        <v>-1.8049955546626677</v>
      </c>
      <c r="H89" s="12">
        <f t="shared" si="3"/>
        <v>1.8049955546626677</v>
      </c>
      <c r="I89" s="12"/>
      <c r="J89" s="58">
        <f>B63</f>
        <v>-93.391369169100003</v>
      </c>
      <c r="K89" s="58">
        <f>B52</f>
        <v>-93.341943571200005</v>
      </c>
      <c r="L89" s="58" t="s">
        <v>189</v>
      </c>
      <c r="N89" t="s">
        <v>72</v>
      </c>
      <c r="O89" t="s">
        <v>63</v>
      </c>
      <c r="R89">
        <v>-1</v>
      </c>
      <c r="S89">
        <v>1</v>
      </c>
    </row>
    <row r="90" spans="1:20" x14ac:dyDescent="0.2">
      <c r="A90" s="44" t="s">
        <v>97</v>
      </c>
      <c r="B90" s="5">
        <v>-115.55568644500001</v>
      </c>
    </row>
    <row r="91" spans="1:20" ht="18" x14ac:dyDescent="0.2">
      <c r="A91" s="44" t="s">
        <v>98</v>
      </c>
      <c r="B91" s="5">
        <v>-343.65815269299998</v>
      </c>
      <c r="D91" s="1" t="s">
        <v>190</v>
      </c>
      <c r="E91" s="11" t="s">
        <v>194</v>
      </c>
      <c r="F91" s="59"/>
      <c r="G91" s="64" t="s">
        <v>196</v>
      </c>
      <c r="H91" s="64" t="s">
        <v>197</v>
      </c>
    </row>
    <row r="92" spans="1:20" x14ac:dyDescent="0.2">
      <c r="A92" s="44" t="s">
        <v>99</v>
      </c>
      <c r="B92" s="5">
        <v>-76.216579127399996</v>
      </c>
      <c r="D92" t="s">
        <v>30</v>
      </c>
      <c r="E92" s="63">
        <f>INDEX($B$14:$B$99,MATCH(D92,$A$14:$A$99,0))</f>
        <v>-79.083807238800006</v>
      </c>
      <c r="G92" s="73">
        <v>6.3530000000000001E-3</v>
      </c>
      <c r="H92" s="73">
        <v>1.8724000000000001E-2</v>
      </c>
    </row>
    <row r="93" spans="1:20" x14ac:dyDescent="0.2">
      <c r="A93" s="44" t="s">
        <v>100</v>
      </c>
      <c r="B93" s="5">
        <v>-399.90985545199999</v>
      </c>
      <c r="D93" t="s">
        <v>34</v>
      </c>
      <c r="E93" s="63">
        <f t="shared" ref="E93:E125" si="4">INDEX($B$14:$B$99,MATCH(D93,$A$14:$A$99,0))</f>
        <v>-118.413762741</v>
      </c>
      <c r="G93" s="73">
        <v>5.3860000000000002E-3</v>
      </c>
      <c r="H93" s="73">
        <v>2.4433E-2</v>
      </c>
    </row>
    <row r="94" spans="1:20" x14ac:dyDescent="0.2">
      <c r="A94" s="44" t="s">
        <v>101</v>
      </c>
      <c r="B94" s="5">
        <v>-535.88574862099995</v>
      </c>
      <c r="D94" t="s">
        <v>27</v>
      </c>
      <c r="E94" s="63">
        <f t="shared" si="4"/>
        <v>-599.81557081100004</v>
      </c>
      <c r="G94" s="73">
        <v>7.1910000000000003E-3</v>
      </c>
      <c r="H94" s="73">
        <v>1.6809999999999999E-2</v>
      </c>
    </row>
    <row r="95" spans="1:20" x14ac:dyDescent="0.2">
      <c r="A95" s="44" t="s">
        <v>102</v>
      </c>
      <c r="B95" s="5">
        <v>-95.7034189309</v>
      </c>
      <c r="D95" t="s">
        <v>43</v>
      </c>
      <c r="E95" s="63">
        <f t="shared" si="4"/>
        <v>-960.423636429</v>
      </c>
      <c r="G95" s="73">
        <v>4.2389999999999997E-3</v>
      </c>
      <c r="H95" s="73">
        <v>2.2360999999999999E-2</v>
      </c>
    </row>
    <row r="96" spans="1:20" x14ac:dyDescent="0.2">
      <c r="A96" s="44" t="s">
        <v>103</v>
      </c>
      <c r="B96" s="5">
        <v>-135.01910893300001</v>
      </c>
      <c r="D96" t="s">
        <v>52</v>
      </c>
      <c r="E96" s="63">
        <f t="shared" si="4"/>
        <v>-599.96140650899997</v>
      </c>
      <c r="G96" s="73">
        <v>5.7879999999999997E-3</v>
      </c>
      <c r="H96" s="73">
        <v>1.8408000000000001E-2</v>
      </c>
    </row>
    <row r="97" spans="1:8" x14ac:dyDescent="0.2">
      <c r="A97" s="44" t="s">
        <v>104</v>
      </c>
      <c r="B97" s="5">
        <v>-135.68722328600001</v>
      </c>
      <c r="D97" t="s">
        <v>54</v>
      </c>
      <c r="E97" s="63">
        <f t="shared" si="4"/>
        <v>-239.51821702300001</v>
      </c>
      <c r="G97" s="73">
        <v>4.9059999999999998E-3</v>
      </c>
      <c r="H97" s="73">
        <v>1.5653E-2</v>
      </c>
    </row>
    <row r="98" spans="1:8" x14ac:dyDescent="0.2">
      <c r="A98" s="44" t="s">
        <v>105</v>
      </c>
      <c r="B98" s="5">
        <v>-96.371512914899995</v>
      </c>
      <c r="D98" t="s">
        <v>59</v>
      </c>
      <c r="E98" s="63">
        <f t="shared" si="4"/>
        <v>-461.30351639399998</v>
      </c>
      <c r="G98" s="73">
        <v>4.5719999999999997E-3</v>
      </c>
      <c r="H98" s="73">
        <v>2.5368999999999999E-2</v>
      </c>
    </row>
    <row r="99" spans="1:8" x14ac:dyDescent="0.2">
      <c r="A99" s="44" t="s">
        <v>106</v>
      </c>
      <c r="B99" s="5">
        <v>-195.25528375499999</v>
      </c>
      <c r="D99" t="s">
        <v>63</v>
      </c>
      <c r="E99" s="63">
        <f t="shared" si="4"/>
        <v>-93.341943571200005</v>
      </c>
      <c r="G99" s="73">
        <v>1.9695000000000001E-2</v>
      </c>
      <c r="H99" s="73">
        <v>2.3220000000000001E-2</v>
      </c>
    </row>
    <row r="100" spans="1:8" x14ac:dyDescent="0.2">
      <c r="D100" t="s">
        <v>65</v>
      </c>
      <c r="E100" s="63">
        <f t="shared" si="4"/>
        <v>-113.808835741</v>
      </c>
      <c r="G100" s="73">
        <v>3.8288000000000003E-2</v>
      </c>
      <c r="H100" s="73">
        <v>4.7407999999999999E-2</v>
      </c>
    </row>
    <row r="101" spans="1:8" x14ac:dyDescent="0.2">
      <c r="D101" t="s">
        <v>25</v>
      </c>
      <c r="E101" s="63">
        <f t="shared" si="4"/>
        <v>-200.01310438600001</v>
      </c>
      <c r="G101" s="73">
        <v>1.8256999999999999E-2</v>
      </c>
      <c r="H101" s="73">
        <v>2.2558000000000002E-2</v>
      </c>
    </row>
    <row r="102" spans="1:8" x14ac:dyDescent="0.2">
      <c r="D102" t="s">
        <v>66</v>
      </c>
      <c r="E102" s="63">
        <f t="shared" si="4"/>
        <v>-140.190394234</v>
      </c>
      <c r="G102" s="73">
        <v>6.1789999999999996E-3</v>
      </c>
      <c r="H102" s="73">
        <v>2.6203000000000001E-2</v>
      </c>
    </row>
    <row r="103" spans="1:8" x14ac:dyDescent="0.2">
      <c r="D103" t="s">
        <v>67</v>
      </c>
      <c r="E103" s="63">
        <f t="shared" si="4"/>
        <v>-100.871037454</v>
      </c>
      <c r="G103" s="73">
        <v>1.4884E-2</v>
      </c>
      <c r="H103" s="73">
        <v>3.4383999999999998E-2</v>
      </c>
    </row>
    <row r="104" spans="1:8" x14ac:dyDescent="0.2">
      <c r="D104" t="s">
        <v>71</v>
      </c>
      <c r="E104" s="63">
        <f t="shared" si="4"/>
        <v>-110.016699453</v>
      </c>
      <c r="G104" s="73">
        <v>3.3831E-2</v>
      </c>
      <c r="H104" s="73">
        <v>4.5564E-2</v>
      </c>
    </row>
    <row r="105" spans="1:8" x14ac:dyDescent="0.2">
      <c r="D105" t="s">
        <v>75</v>
      </c>
      <c r="E105" s="63">
        <f t="shared" si="4"/>
        <v>-215.479892619</v>
      </c>
      <c r="G105" s="73">
        <v>7.3029999999999996E-3</v>
      </c>
      <c r="H105" s="73">
        <v>2.9359E-2</v>
      </c>
    </row>
    <row r="106" spans="1:8" x14ac:dyDescent="0.2">
      <c r="D106" t="s">
        <v>80</v>
      </c>
      <c r="E106" s="63">
        <f t="shared" si="4"/>
        <v>-185.16267178800001</v>
      </c>
      <c r="G106" s="73">
        <v>3.347E-2</v>
      </c>
      <c r="H106" s="73">
        <v>3.1645E-2</v>
      </c>
    </row>
    <row r="107" spans="1:8" x14ac:dyDescent="0.2">
      <c r="D107" t="s">
        <v>89</v>
      </c>
      <c r="E107" s="63">
        <f t="shared" si="4"/>
        <v>-461.32571838500002</v>
      </c>
      <c r="G107" s="73">
        <v>2.3068000000000002E-2</v>
      </c>
      <c r="H107" s="73">
        <v>3.3923000000000002E-2</v>
      </c>
    </row>
    <row r="108" spans="1:8" x14ac:dyDescent="0.2">
      <c r="D108" t="s">
        <v>23</v>
      </c>
      <c r="E108" s="63">
        <f t="shared" si="4"/>
        <v>-76.8943317433</v>
      </c>
      <c r="G108" s="73">
        <v>9.6170000000000005E-3</v>
      </c>
      <c r="H108" s="73">
        <v>3.0987000000000001E-2</v>
      </c>
    </row>
    <row r="109" spans="1:8" x14ac:dyDescent="0.2">
      <c r="D109" t="s">
        <v>90</v>
      </c>
      <c r="E109" s="63">
        <f t="shared" si="4"/>
        <v>-40.999576404499997</v>
      </c>
      <c r="G109" s="73">
        <v>4.457E-3</v>
      </c>
      <c r="H109" s="73">
        <v>2.0799000000000002E-2</v>
      </c>
    </row>
    <row r="110" spans="1:8" x14ac:dyDescent="0.2">
      <c r="D110" t="s">
        <v>91</v>
      </c>
      <c r="E110" s="63">
        <f t="shared" si="4"/>
        <v>-116.23351568</v>
      </c>
      <c r="G110" s="73">
        <v>6.4999999999999997E-3</v>
      </c>
      <c r="H110" s="73">
        <v>4.2603000000000002E-2</v>
      </c>
    </row>
    <row r="111" spans="1:8" x14ac:dyDescent="0.2">
      <c r="D111" t="s">
        <v>92</v>
      </c>
      <c r="E111" s="63">
        <f t="shared" si="4"/>
        <v>-1.6695175897000001</v>
      </c>
      <c r="G111" s="73">
        <v>2.6940000000000002E-3</v>
      </c>
      <c r="H111" s="73">
        <v>1.2331E-2</v>
      </c>
    </row>
    <row r="112" spans="1:8" x14ac:dyDescent="0.2">
      <c r="D112" t="s">
        <v>93</v>
      </c>
      <c r="E112" s="63">
        <f t="shared" si="4"/>
        <v>-132.28326569699999</v>
      </c>
      <c r="G112" s="73">
        <v>7.9939999999999994E-3</v>
      </c>
      <c r="H112" s="73">
        <v>2.1668E-2</v>
      </c>
    </row>
    <row r="113" spans="4:8" x14ac:dyDescent="0.2">
      <c r="D113" t="s">
        <v>94</v>
      </c>
      <c r="E113" s="63">
        <f t="shared" si="4"/>
        <v>-500.66662154800002</v>
      </c>
      <c r="G113" s="73">
        <v>5.7850000000000002E-3</v>
      </c>
      <c r="H113" s="73">
        <v>2.0472000000000001E-2</v>
      </c>
    </row>
    <row r="114" spans="4:8" x14ac:dyDescent="0.2">
      <c r="D114" t="s">
        <v>95</v>
      </c>
      <c r="E114" s="63">
        <f t="shared" si="4"/>
        <v>-155.54998982399999</v>
      </c>
      <c r="G114" s="73">
        <v>5.2459999999999998E-3</v>
      </c>
      <c r="H114" s="73">
        <v>1.4416999999999999E-2</v>
      </c>
    </row>
    <row r="115" spans="4:8" x14ac:dyDescent="0.2">
      <c r="D115" t="s">
        <v>96</v>
      </c>
      <c r="E115" s="63">
        <f t="shared" si="4"/>
        <v>-100.89149632100001</v>
      </c>
      <c r="G115" s="73">
        <v>9.9319999999999999E-3</v>
      </c>
      <c r="H115" s="73">
        <v>3.4026000000000001E-2</v>
      </c>
    </row>
    <row r="116" spans="4:8" x14ac:dyDescent="0.2">
      <c r="D116" t="s">
        <v>97</v>
      </c>
      <c r="E116" s="63">
        <f t="shared" si="4"/>
        <v>-115.55568644500001</v>
      </c>
      <c r="G116" s="73">
        <v>4.7819999999999998E-3</v>
      </c>
      <c r="H116" s="73">
        <v>2.6216E-2</v>
      </c>
    </row>
    <row r="117" spans="4:8" x14ac:dyDescent="0.2">
      <c r="D117" t="s">
        <v>98</v>
      </c>
      <c r="E117" s="63">
        <f t="shared" si="4"/>
        <v>-343.65815269299998</v>
      </c>
      <c r="G117" s="73">
        <v>6.5059999999999996E-3</v>
      </c>
      <c r="H117" s="73">
        <v>2.4285999999999999E-2</v>
      </c>
    </row>
    <row r="118" spans="4:8" x14ac:dyDescent="0.2">
      <c r="D118" t="s">
        <v>99</v>
      </c>
      <c r="E118" s="63">
        <f t="shared" si="4"/>
        <v>-76.216579127399996</v>
      </c>
      <c r="G118" s="73">
        <v>4.8349999999999999E-3</v>
      </c>
      <c r="H118" s="73">
        <v>2.8898E-2</v>
      </c>
    </row>
    <row r="119" spans="4:8" x14ac:dyDescent="0.2">
      <c r="D119" t="s">
        <v>100</v>
      </c>
      <c r="E119" s="63">
        <f t="shared" si="4"/>
        <v>-399.90985545199999</v>
      </c>
      <c r="G119" s="73">
        <v>7.4400000000000004E-3</v>
      </c>
      <c r="H119" s="73">
        <v>3.2547E-2</v>
      </c>
    </row>
    <row r="120" spans="4:8" x14ac:dyDescent="0.2">
      <c r="D120" t="s">
        <v>101</v>
      </c>
      <c r="E120" s="63">
        <f t="shared" si="4"/>
        <v>-535.88574862099995</v>
      </c>
      <c r="G120" s="73">
        <v>1.2401000000000001E-2</v>
      </c>
      <c r="H120" s="73">
        <v>3.6159999999999998E-2</v>
      </c>
    </row>
    <row r="121" spans="4:8" x14ac:dyDescent="0.2">
      <c r="D121" t="s">
        <v>102</v>
      </c>
      <c r="E121" s="63">
        <f t="shared" si="4"/>
        <v>-95.7034189309</v>
      </c>
      <c r="G121" s="73">
        <v>5.9170000000000004E-3</v>
      </c>
      <c r="H121" s="73">
        <v>3.6149000000000001E-2</v>
      </c>
    </row>
    <row r="122" spans="4:8" x14ac:dyDescent="0.2">
      <c r="D122" t="s">
        <v>103</v>
      </c>
      <c r="E122" s="63">
        <f t="shared" si="4"/>
        <v>-135.01910893300001</v>
      </c>
      <c r="G122" s="73">
        <v>5.3090000000000004E-3</v>
      </c>
      <c r="H122" s="73">
        <v>3.4660000000000003E-2</v>
      </c>
    </row>
    <row r="123" spans="4:8" x14ac:dyDescent="0.2">
      <c r="D123" t="s">
        <v>104</v>
      </c>
      <c r="E123" s="63">
        <f t="shared" si="4"/>
        <v>-135.68722328600001</v>
      </c>
      <c r="G123" s="73">
        <v>4.7609999999999996E-3</v>
      </c>
      <c r="H123" s="73">
        <v>3.4634999999999999E-2</v>
      </c>
    </row>
    <row r="124" spans="4:8" x14ac:dyDescent="0.2">
      <c r="D124" t="s">
        <v>105</v>
      </c>
      <c r="E124" s="63">
        <f t="shared" si="4"/>
        <v>-96.371512914899995</v>
      </c>
      <c r="G124" s="73">
        <v>5.5760000000000002E-3</v>
      </c>
      <c r="H124" s="73">
        <v>3.4342999999999999E-2</v>
      </c>
    </row>
    <row r="125" spans="4:8" x14ac:dyDescent="0.2">
      <c r="D125" t="s">
        <v>106</v>
      </c>
      <c r="E125" s="63">
        <f t="shared" si="4"/>
        <v>-195.25528375499999</v>
      </c>
      <c r="G125" s="73">
        <v>4.5979999999999997E-3</v>
      </c>
      <c r="H125" s="73">
        <v>1.9557000000000001E-2</v>
      </c>
    </row>
    <row r="126" spans="4:8" x14ac:dyDescent="0.2">
      <c r="G126" s="73">
        <f>AVERAGE(G92:G125)</f>
        <v>1.0228235294117646E-2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B47F-1F3F-0344-B109-92F2127BB966}">
  <sheetPr codeName="Sheet4"/>
  <dimension ref="A1:CA1039"/>
  <sheetViews>
    <sheetView zoomScale="92" zoomScaleNormal="150" workbookViewId="0">
      <pane ySplit="8" topLeftCell="A89" activePane="bottomLeft" state="frozen"/>
      <selection activeCell="C16" sqref="C16:W16"/>
      <selection pane="bottomLeft" activeCell="G92" sqref="G92:H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19"/>
      <c r="H4" s="20"/>
      <c r="I4" s="20"/>
      <c r="J4" s="20"/>
      <c r="K4" s="21"/>
      <c r="L4" s="22"/>
      <c r="M4" s="20"/>
      <c r="N4" s="21"/>
      <c r="O4" s="21"/>
    </row>
    <row r="5" spans="1:79" ht="17" thickBot="1" x14ac:dyDescent="0.25">
      <c r="A5" s="46" t="s">
        <v>191</v>
      </c>
      <c r="B5" s="50" cm="1">
        <f t="array" ref="B5">ROUND((AVERAGE(IF(ISNUMBER(G14:G89),ABS(G14:G89),""))),2)</f>
        <v>10.79</v>
      </c>
      <c r="C5" s="49" cm="1">
        <f t="array" ref="C5">ROUND((AVERAGE(IF(ISNUMBER(G14:G89),G14:G89,""))),2)</f>
        <v>-10.36</v>
      </c>
      <c r="D5" s="50" cm="1">
        <f t="array" ref="D5">ROUND((SQRT(AVERAGE(IF(ISNUMBER(G14:G89),G14:G89^2,"")))),2)</f>
        <v>13.67</v>
      </c>
      <c r="E5" s="49" cm="1">
        <f t="array" ref="E5">ROUND((MAX(IF(ISNUMBER(G14:G89),ABS(G14:G89),""))),2)</f>
        <v>40.29</v>
      </c>
      <c r="F5" s="50">
        <f t="array" ref="F5">ROUND((MIN(IF(ISNUMBER(G14:G89),ABS(G14:G89),""))),2)</f>
        <v>0.02</v>
      </c>
      <c r="H5" s="23"/>
      <c r="I5" s="23"/>
      <c r="J5" s="23"/>
      <c r="K5" s="24"/>
    </row>
    <row r="6" spans="1:79" ht="17" thickBot="1" x14ac:dyDescent="0.25">
      <c r="A6" s="48" t="s">
        <v>183</v>
      </c>
      <c r="B6" s="52" cm="1">
        <f t="array" ref="B6">ROUND((AVERAGE(IF(ISNUMBER(G14:G51),ABS(G14:G51),""))),2)</f>
        <v>8.67</v>
      </c>
      <c r="C6" s="51" cm="1">
        <f t="array" ref="C6">ROUND((AVERAGE(IF(ISNUMBER(G14:G51),G14:G51,""))),2)</f>
        <v>-8.67</v>
      </c>
      <c r="D6" s="52" cm="1">
        <f t="array" ref="D6">ROUND((SQRT(AVERAGE(IF(ISNUMBER(G14:G51),G14:G51^2,"")))),2)</f>
        <v>10.02</v>
      </c>
      <c r="E6" s="51" cm="1">
        <f t="array" ref="E6">ROUND((MAX(IF(ISNUMBER(G14:G51),ABS(G14:G51),""))),2)</f>
        <v>21.22</v>
      </c>
      <c r="F6" s="53">
        <f t="array" ref="F6">ROUND((MIN(IF(ISNUMBER(G14:G51),ABS(G14:G51),""))),2)</f>
        <v>0.02</v>
      </c>
      <c r="H6" s="23"/>
      <c r="I6" s="23"/>
      <c r="J6" s="23"/>
      <c r="K6" s="24"/>
    </row>
    <row r="7" spans="1:79" ht="17" thickBot="1" x14ac:dyDescent="0.25">
      <c r="A7" s="47" t="s">
        <v>184</v>
      </c>
      <c r="B7" s="55" cm="1">
        <f t="array" ref="B7">ROUND((AVERAGE(IF(ISNUMBER(G52:G89),ABS(G52:G89),""))),2)</f>
        <v>12.91</v>
      </c>
      <c r="C7" s="54" cm="1">
        <f t="array" ref="C7">ROUND((AVERAGE(IF(ISNUMBER(G52:G89),G52:G89,""))),2)</f>
        <v>-12.05</v>
      </c>
      <c r="D7" s="55" cm="1">
        <f t="array" ref="D7">ROUND((SQRT(AVERAGE(IF(ISNUMBER(G52:G89),G52:G89^2,"")))),2)</f>
        <v>16.53</v>
      </c>
      <c r="E7" s="54" cm="1">
        <f t="array" ref="E7">ROUND((MAX(IF(ISNUMBER(G52:G89),ABS(G52:G89),""))),2)</f>
        <v>40.29</v>
      </c>
      <c r="F7" s="56">
        <f t="array" ref="F7">ROUND((MIN(IF(ISNUMBER(G52:G89),ABS(G52:G89),""))),2)</f>
        <v>0.32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201</v>
      </c>
      <c r="C10" s="27">
        <f>B5</f>
        <v>10.79</v>
      </c>
      <c r="D10" s="27">
        <f>H14</f>
        <v>10.200782325939223</v>
      </c>
      <c r="E10" s="27">
        <f>H15</f>
        <v>2.5485040474768299</v>
      </c>
      <c r="F10" s="27">
        <f>H16</f>
        <v>5.6697455018433551</v>
      </c>
      <c r="G10" s="12">
        <f>H17</f>
        <v>15.08550440287457</v>
      </c>
      <c r="H10" s="27">
        <f>H18</f>
        <v>6.4007225509474708</v>
      </c>
      <c r="I10" s="27">
        <f>H19</f>
        <v>7.1253294605213142</v>
      </c>
      <c r="J10" s="27">
        <f>H20</f>
        <v>7.1724308286053038</v>
      </c>
      <c r="K10" s="27">
        <f>H21</f>
        <v>15.863582820076054</v>
      </c>
      <c r="L10" s="27">
        <f>H22</f>
        <v>6.725982749130476</v>
      </c>
      <c r="M10" s="27">
        <f>H23</f>
        <v>6.725982749130476</v>
      </c>
      <c r="N10" s="27">
        <f>H24</f>
        <v>14.355183945734902</v>
      </c>
      <c r="O10" s="27">
        <f>H25</f>
        <v>16.85688760088815</v>
      </c>
      <c r="P10" s="27">
        <f>H26</f>
        <v>8.9140779937481689</v>
      </c>
      <c r="Q10" s="27">
        <f>H27</f>
        <v>1.9864072523740788</v>
      </c>
      <c r="R10" s="27">
        <f>H28</f>
        <v>7.1788988879361666</v>
      </c>
      <c r="S10" s="27">
        <f>H29</f>
        <v>14.343687397762269</v>
      </c>
      <c r="T10" s="27">
        <f>H30</f>
        <v>8.3794979639614908</v>
      </c>
      <c r="U10" s="27">
        <f>H31</f>
        <v>21.223811866446848</v>
      </c>
      <c r="V10" s="27">
        <f>H32</f>
        <v>8.1615184912264436</v>
      </c>
      <c r="W10" s="27">
        <f>H33</f>
        <v>11.736803528466959</v>
      </c>
      <c r="X10" s="27">
        <f>H34</f>
        <v>5.4296198551844244</v>
      </c>
      <c r="Y10" s="27">
        <f>H35</f>
        <v>0.23831656985535687</v>
      </c>
      <c r="Z10" s="27">
        <f>H36</f>
        <v>11.694065990406026</v>
      </c>
      <c r="AA10" s="27">
        <f>H37</f>
        <v>7.3941734160861259</v>
      </c>
      <c r="AB10" s="27">
        <f>H38</f>
        <v>5.7459777666793466</v>
      </c>
      <c r="AC10" s="27">
        <f>H39</f>
        <v>2.4590039830410859E-2</v>
      </c>
      <c r="AD10" s="27">
        <f>H40</f>
        <v>19.142631744248213</v>
      </c>
      <c r="AE10" s="27">
        <f>H41</f>
        <v>15.790246040061133</v>
      </c>
      <c r="AF10" s="27">
        <f>H42</f>
        <v>8.9657283418570621</v>
      </c>
      <c r="AG10" s="27">
        <f>H43</f>
        <v>7.5692960140610062</v>
      </c>
      <c r="AH10" s="27">
        <f>H44</f>
        <v>5.9119632887936699</v>
      </c>
      <c r="AI10" s="27">
        <f>H45</f>
        <v>6.0418944426333479</v>
      </c>
      <c r="AJ10" s="27">
        <f>H46</f>
        <v>4.9104191761930771</v>
      </c>
      <c r="AK10" s="27">
        <f>H47</f>
        <v>9.5735040308659265</v>
      </c>
      <c r="AL10" s="27">
        <f>H48</f>
        <v>6.3879640741038966</v>
      </c>
      <c r="AM10" s="27">
        <f>H49</f>
        <v>12.477412416812481</v>
      </c>
      <c r="AN10" s="27">
        <f>H50</f>
        <v>2.7590290653861516</v>
      </c>
      <c r="AO10" s="27">
        <f>H51</f>
        <v>2.7590290653861516</v>
      </c>
      <c r="AP10" s="27">
        <f>H52</f>
        <v>7.3766886311888218</v>
      </c>
      <c r="AQ10" s="27">
        <f>H53</f>
        <v>28.687023578176657</v>
      </c>
      <c r="AR10" s="27">
        <f>H54</f>
        <v>15.842185704845278</v>
      </c>
      <c r="AS10" s="27">
        <f>H55</f>
        <v>15.842185704845278</v>
      </c>
      <c r="AT10" s="27">
        <f>H56</f>
        <v>6.9551274131755729</v>
      </c>
      <c r="AU10" s="27">
        <f>H57</f>
        <v>6.9551274131755729</v>
      </c>
      <c r="AV10" s="27">
        <f>H58</f>
        <v>8.6612850600152846</v>
      </c>
      <c r="AW10" s="27">
        <f>H59</f>
        <v>22.988755180322364</v>
      </c>
      <c r="AX10" s="27">
        <f>H60</f>
        <v>10.226062193803941</v>
      </c>
      <c r="AY10" s="27">
        <f>H61</f>
        <v>39.849186392925631</v>
      </c>
      <c r="AZ10" s="27">
        <f>H62</f>
        <v>16.986275644781465</v>
      </c>
      <c r="BA10" s="27">
        <f>H63</f>
        <v>16.58866673443255</v>
      </c>
      <c r="BB10" s="27">
        <f>H64</f>
        <v>27.859323455446791</v>
      </c>
      <c r="BC10" s="27">
        <f>H65</f>
        <v>27.859323455446791</v>
      </c>
      <c r="BD10" s="27">
        <f>H66</f>
        <v>9.3367614506486092</v>
      </c>
      <c r="BE10" s="27">
        <f>H67</f>
        <v>9.3367614506486092</v>
      </c>
      <c r="BF10" s="27">
        <f>H68</f>
        <v>12.639068593729771</v>
      </c>
      <c r="BG10" s="27">
        <f>H69</f>
        <v>12.639068593729771</v>
      </c>
      <c r="BH10" s="27">
        <f>H70</f>
        <v>10.382430936899498</v>
      </c>
      <c r="BI10" s="27">
        <f>H71</f>
        <v>10.382430936899498</v>
      </c>
      <c r="BJ10" s="27">
        <f>H72</f>
        <v>40.291454938945144</v>
      </c>
      <c r="BK10" s="27">
        <f>H73</f>
        <v>7.4926080797181349</v>
      </c>
      <c r="BL10" s="27">
        <f>H74</f>
        <v>13.91411432034009</v>
      </c>
      <c r="BM10" s="27">
        <f>H75</f>
        <v>7.5182211553604468</v>
      </c>
      <c r="BN10" s="27">
        <f>H76</f>
        <v>20.232667819057827</v>
      </c>
      <c r="BO10" s="27">
        <f>H77</f>
        <v>32.924552172445942</v>
      </c>
      <c r="BP10" s="27">
        <f>H78</f>
        <v>12.362569489913703</v>
      </c>
      <c r="BQ10" s="27">
        <f>H79</f>
        <v>2.6752094171434138</v>
      </c>
      <c r="BR10" s="27">
        <f>H80</f>
        <v>9.629799054239605</v>
      </c>
      <c r="BS10" s="27">
        <f>H81</f>
        <v>2.3916614935128013</v>
      </c>
      <c r="BT10" s="27">
        <f>H82</f>
        <v>5.9943016714557</v>
      </c>
      <c r="BU10" s="27">
        <f>H83</f>
        <v>0.32355043109740578</v>
      </c>
      <c r="BV10" s="27">
        <f>H84</f>
        <v>3.2878536142485006</v>
      </c>
      <c r="BW10" s="27">
        <f>H85</f>
        <v>2.3997017163922294</v>
      </c>
      <c r="BX10" s="27">
        <f>H86</f>
        <v>4.3722748833271172</v>
      </c>
      <c r="BY10" s="27">
        <f>H87</f>
        <v>4.9247104026898896</v>
      </c>
      <c r="BZ10" s="27">
        <f>H88</f>
        <v>1.0347761009433114</v>
      </c>
      <c r="CA10" s="27">
        <f>H89</f>
        <v>1.4683713292199201</v>
      </c>
    </row>
    <row r="11" spans="1:79" x14ac:dyDescent="0.2">
      <c r="H11" s="19"/>
      <c r="I11" s="19"/>
      <c r="J11" s="19"/>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-78.534394602899994</v>
      </c>
      <c r="D14" t="s">
        <v>107</v>
      </c>
      <c r="E14" s="11" cm="1">
        <f t="array" ref="E14">SUM(IF(J14:L14&lt;&gt;"",J14:L14*R14:T14,""))*627.51</f>
        <v>-4.5007732780892225</v>
      </c>
      <c r="F14">
        <v>5.7000090478500001</v>
      </c>
      <c r="G14">
        <f t="shared" ref="G14:G83" si="0">E14-F14</f>
        <v>-10.200782325939223</v>
      </c>
      <c r="H14" s="12">
        <f>ABS(G14)</f>
        <v>10.200782325939223</v>
      </c>
      <c r="I14" s="57"/>
      <c r="J14" s="58">
        <f>B68</f>
        <v>-0.49544623324499998</v>
      </c>
      <c r="K14" s="58">
        <f>B50</f>
        <v>-460.767560334</v>
      </c>
      <c r="L14" s="58">
        <f>B81</f>
        <v>-461.27017899999998</v>
      </c>
      <c r="N14" t="s">
        <v>77</v>
      </c>
      <c r="O14" t="s">
        <v>61</v>
      </c>
      <c r="P14" t="s">
        <v>89</v>
      </c>
      <c r="R14">
        <v>-1</v>
      </c>
      <c r="S14">
        <v>-1</v>
      </c>
      <c r="T14">
        <v>1</v>
      </c>
    </row>
    <row r="15" spans="1:79" x14ac:dyDescent="0.2">
      <c r="A15" s="44" t="s">
        <v>29</v>
      </c>
      <c r="B15" s="5">
        <v>-79.095048105100005</v>
      </c>
      <c r="D15" t="s">
        <v>118</v>
      </c>
      <c r="E15" s="11" cm="1">
        <f t="array" ref="E15">SUM(IF(J15:L15&lt;&gt;"",J15:L15*R15:T15,""))*627.51</f>
        <v>5.3115086271931702</v>
      </c>
      <c r="F15">
        <v>7.8600126746700001</v>
      </c>
      <c r="G15">
        <f t="shared" si="0"/>
        <v>-2.5485040474768299</v>
      </c>
      <c r="H15" s="12">
        <f t="shared" ref="H15:H84" si="1">ABS(G15)</f>
        <v>2.5485040474768299</v>
      </c>
      <c r="I15" s="12"/>
      <c r="J15" s="58">
        <f>B45</f>
        <v>-1.16523048869</v>
      </c>
      <c r="K15" s="58">
        <f>B34</f>
        <v>-460.11341293200002</v>
      </c>
      <c r="L15" s="58">
        <f>B81</f>
        <v>-461.27017899999998</v>
      </c>
      <c r="N15" t="s">
        <v>22</v>
      </c>
      <c r="O15" t="s">
        <v>46</v>
      </c>
      <c r="P15" t="s">
        <v>89</v>
      </c>
      <c r="R15">
        <v>-1</v>
      </c>
      <c r="S15">
        <v>-1</v>
      </c>
      <c r="T15">
        <v>1</v>
      </c>
    </row>
    <row r="16" spans="1:79" x14ac:dyDescent="0.2">
      <c r="A16" s="44" t="s">
        <v>30</v>
      </c>
      <c r="B16" s="5">
        <v>-79.032339359999995</v>
      </c>
      <c r="D16" t="s">
        <v>129</v>
      </c>
      <c r="E16" s="11" cm="1">
        <f t="array" ref="E16">SUM(IF(J16:L16&lt;&gt;"",J16:L16*R16:T16,""))*627.51</f>
        <v>-0.7697376578133549</v>
      </c>
      <c r="F16">
        <v>4.9000078440300001</v>
      </c>
      <c r="G16">
        <f t="shared" si="0"/>
        <v>-5.6697455018433551</v>
      </c>
      <c r="H16" s="12">
        <f t="shared" si="1"/>
        <v>5.6697455018433551</v>
      </c>
      <c r="I16" s="12"/>
      <c r="J16" s="58">
        <f>B78</f>
        <v>-75.704707356300005</v>
      </c>
      <c r="K16" s="58">
        <f>B45</f>
        <v>-1.16523048869</v>
      </c>
      <c r="L16" s="58">
        <f>B82</f>
        <v>-76.871164499000002</v>
      </c>
      <c r="N16" t="s">
        <v>21</v>
      </c>
      <c r="O16" t="s">
        <v>22</v>
      </c>
      <c r="P16" t="s">
        <v>23</v>
      </c>
      <c r="R16">
        <v>-1</v>
      </c>
      <c r="S16">
        <v>-1</v>
      </c>
      <c r="T16">
        <v>1</v>
      </c>
    </row>
    <row r="17" spans="1:20" x14ac:dyDescent="0.2">
      <c r="A17" s="44" t="s">
        <v>31</v>
      </c>
      <c r="B17" s="5">
        <v>-79.095070268900002</v>
      </c>
      <c r="D17" t="s">
        <v>139</v>
      </c>
      <c r="E17" s="11" cm="1">
        <f t="array" ref="E17">SUM(IF(J17:L17&lt;&gt;"",J17:L17*R17:T17,""))*627.51</f>
        <v>6.1145293808854282</v>
      </c>
      <c r="F17">
        <v>21.200033783759999</v>
      </c>
      <c r="G17">
        <f t="shared" si="0"/>
        <v>-15.08550440287457</v>
      </c>
      <c r="H17" s="12">
        <f t="shared" si="1"/>
        <v>15.08550440287457</v>
      </c>
      <c r="I17" s="12"/>
      <c r="J17" s="58">
        <f>B46</f>
        <v>-76.3854623804</v>
      </c>
      <c r="K17" s="58">
        <f>B68</f>
        <v>-0.49544623324499998</v>
      </c>
      <c r="L17" s="58">
        <f>B82</f>
        <v>-76.871164499000002</v>
      </c>
      <c r="N17" t="s">
        <v>57</v>
      </c>
      <c r="O17" t="s">
        <v>77</v>
      </c>
      <c r="P17" t="s">
        <v>23</v>
      </c>
      <c r="R17">
        <v>-1</v>
      </c>
      <c r="S17">
        <v>-1</v>
      </c>
      <c r="T17">
        <v>1</v>
      </c>
    </row>
    <row r="18" spans="1:20" x14ac:dyDescent="0.2">
      <c r="A18" s="44" t="s">
        <v>32</v>
      </c>
      <c r="B18" s="5">
        <v>-79.760629935699995</v>
      </c>
      <c r="D18" t="s">
        <v>140</v>
      </c>
      <c r="E18" s="11" cm="1">
        <f t="array" ref="E18">SUM(IF(J18:L18&lt;&gt;"",J18:L18*R18:T18,""))*627.51</f>
        <v>5.6992967549725293</v>
      </c>
      <c r="F18">
        <v>12.10001930592</v>
      </c>
      <c r="G18">
        <f t="shared" si="0"/>
        <v>-6.4007225509474708</v>
      </c>
      <c r="H18" s="12">
        <f t="shared" si="1"/>
        <v>6.4007225509474708</v>
      </c>
      <c r="I18" s="12"/>
      <c r="J18" s="58">
        <f>B27</f>
        <v>-39.8040799734</v>
      </c>
      <c r="K18" s="58">
        <f>B45</f>
        <v>-1.16523048869</v>
      </c>
      <c r="L18" s="58">
        <f>B83</f>
        <v>-40.960228062200002</v>
      </c>
      <c r="N18" t="s">
        <v>39</v>
      </c>
      <c r="O18" t="s">
        <v>22</v>
      </c>
      <c r="P18" t="s">
        <v>90</v>
      </c>
      <c r="R18">
        <v>-1</v>
      </c>
      <c r="S18">
        <v>-1</v>
      </c>
      <c r="T18">
        <v>1</v>
      </c>
    </row>
    <row r="19" spans="1:20" x14ac:dyDescent="0.2">
      <c r="A19" s="44" t="s">
        <v>33</v>
      </c>
      <c r="B19" s="5">
        <v>-118.379219116</v>
      </c>
      <c r="D19" t="s">
        <v>141</v>
      </c>
      <c r="E19" s="11" cm="1">
        <f t="array" ref="E19">SUM(IF(J19:L19&lt;&gt;"",J19:L19*R19:T19,""))*627.51</f>
        <v>8.1746946606786857</v>
      </c>
      <c r="F19">
        <v>15.3000241212</v>
      </c>
      <c r="G19">
        <f t="shared" si="0"/>
        <v>-7.1253294605213142</v>
      </c>
      <c r="H19" s="12">
        <f t="shared" si="1"/>
        <v>7.1253294605213142</v>
      </c>
      <c r="I19" s="12"/>
      <c r="J19" s="58">
        <f>B28</f>
        <v>-40.477809023200003</v>
      </c>
      <c r="K19" s="58">
        <f>B68</f>
        <v>-0.49544623324499998</v>
      </c>
      <c r="L19" s="58">
        <f>B83</f>
        <v>-40.960228062200002</v>
      </c>
      <c r="N19" t="s">
        <v>40</v>
      </c>
      <c r="O19" t="s">
        <v>77</v>
      </c>
      <c r="P19" t="s">
        <v>90</v>
      </c>
      <c r="R19">
        <v>-1</v>
      </c>
      <c r="S19">
        <v>-1</v>
      </c>
      <c r="T19">
        <v>1</v>
      </c>
    </row>
    <row r="20" spans="1:20" x14ac:dyDescent="0.2">
      <c r="A20" s="44" t="s">
        <v>34</v>
      </c>
      <c r="B20" s="5">
        <v>-118.334526056</v>
      </c>
      <c r="D20" t="s">
        <v>142</v>
      </c>
      <c r="E20" s="11" cm="1">
        <f t="array" ref="E20">SUM(IF(J20:L20&lt;&gt;"",J20:L20*R20:T20,""))*627.51</f>
        <v>-0.67242057693530388</v>
      </c>
      <c r="F20">
        <v>6.50001025167</v>
      </c>
      <c r="G20">
        <f t="shared" si="0"/>
        <v>-7.1724308286053038</v>
      </c>
      <c r="H20" s="12">
        <f t="shared" si="1"/>
        <v>7.1724308286053038</v>
      </c>
      <c r="I20" s="12"/>
      <c r="J20" s="58">
        <f>B78</f>
        <v>-75.704707356300005</v>
      </c>
      <c r="K20" s="58">
        <f>B28</f>
        <v>-40.477809023200003</v>
      </c>
      <c r="L20" s="58">
        <f>B84</f>
        <v>-116.183587949</v>
      </c>
      <c r="N20" t="s">
        <v>21</v>
      </c>
      <c r="O20" t="s">
        <v>40</v>
      </c>
      <c r="P20" t="s">
        <v>91</v>
      </c>
      <c r="R20">
        <v>-1</v>
      </c>
      <c r="S20">
        <v>-1</v>
      </c>
      <c r="T20">
        <v>1</v>
      </c>
    </row>
    <row r="21" spans="1:20" x14ac:dyDescent="0.2">
      <c r="A21" s="44" t="s">
        <v>35</v>
      </c>
      <c r="B21" s="5">
        <v>-195.18727312300001</v>
      </c>
      <c r="D21" t="s">
        <v>143</v>
      </c>
      <c r="E21" s="11" cm="1">
        <f t="array" ref="E21">SUM(IF(J21:L21&lt;&gt;"",J21:L21*R21:T21,""))*627.51</f>
        <v>3.7364485560439462</v>
      </c>
      <c r="F21">
        <v>19.60003137612</v>
      </c>
      <c r="G21">
        <f t="shared" si="0"/>
        <v>-15.863582820076054</v>
      </c>
      <c r="H21" s="12">
        <f t="shared" si="1"/>
        <v>15.863582820076054</v>
      </c>
      <c r="I21" s="12"/>
      <c r="J21" s="58">
        <f>B46</f>
        <v>-76.3854623804</v>
      </c>
      <c r="K21" s="58">
        <f>B27</f>
        <v>-39.8040799734</v>
      </c>
      <c r="L21" s="58">
        <f>B84</f>
        <v>-116.183587949</v>
      </c>
      <c r="N21" t="s">
        <v>57</v>
      </c>
      <c r="O21" t="s">
        <v>39</v>
      </c>
      <c r="P21" t="s">
        <v>91</v>
      </c>
      <c r="R21">
        <v>-1</v>
      </c>
      <c r="S21">
        <v>-1</v>
      </c>
      <c r="T21">
        <v>1</v>
      </c>
    </row>
    <row r="22" spans="1:20" x14ac:dyDescent="0.2">
      <c r="A22" s="44" t="s">
        <v>36</v>
      </c>
      <c r="B22" s="5">
        <v>-500.05207696999997</v>
      </c>
      <c r="D22" t="s">
        <v>144</v>
      </c>
      <c r="E22" s="11" cm="1">
        <f t="array" ref="E22">SUM(IF(J22:L22&lt;&gt;"",J22:L22*R22:T22,""))*627.51</f>
        <v>2.8740323242195247</v>
      </c>
      <c r="F22">
        <v>9.6000150733500007</v>
      </c>
      <c r="G22">
        <f t="shared" si="0"/>
        <v>-6.725982749130476</v>
      </c>
      <c r="H22" s="12">
        <f t="shared" si="1"/>
        <v>6.725982749130476</v>
      </c>
      <c r="I22" s="12"/>
      <c r="J22" s="58">
        <f>B68</f>
        <v>-0.49544623324499998</v>
      </c>
      <c r="K22" s="58">
        <f>B45</f>
        <v>-1.16523048869</v>
      </c>
      <c r="L22" s="58">
        <f>B85</f>
        <v>-1.6560966637300001</v>
      </c>
      <c r="N22" t="s">
        <v>77</v>
      </c>
      <c r="O22" t="s">
        <v>22</v>
      </c>
      <c r="P22" t="s">
        <v>92</v>
      </c>
      <c r="R22">
        <v>-1</v>
      </c>
      <c r="S22">
        <v>-1</v>
      </c>
      <c r="T22">
        <v>1</v>
      </c>
    </row>
    <row r="23" spans="1:20" x14ac:dyDescent="0.2">
      <c r="A23" s="44" t="s">
        <v>26</v>
      </c>
      <c r="B23" s="5">
        <v>-139.690558495</v>
      </c>
      <c r="D23" t="s">
        <v>108</v>
      </c>
      <c r="E23" s="11" cm="1">
        <f t="array" ref="E23">SUM(IF(J23:L23&lt;&gt;"",J23:L23*R23:T23,""))*627.51</f>
        <v>2.8740323242195247</v>
      </c>
      <c r="F23">
        <v>9.6000150733500007</v>
      </c>
      <c r="G23">
        <f t="shared" si="0"/>
        <v>-6.725982749130476</v>
      </c>
      <c r="H23" s="12">
        <f t="shared" si="1"/>
        <v>6.725982749130476</v>
      </c>
      <c r="I23" s="12"/>
      <c r="J23" s="58">
        <f>B68</f>
        <v>-0.49544623324499998</v>
      </c>
      <c r="K23" s="58">
        <f>B45</f>
        <v>-1.16523048869</v>
      </c>
      <c r="L23" s="58">
        <f>B85</f>
        <v>-1.6560966637300001</v>
      </c>
      <c r="N23" t="s">
        <v>77</v>
      </c>
      <c r="O23" t="s">
        <v>22</v>
      </c>
      <c r="P23" t="s">
        <v>92</v>
      </c>
      <c r="R23">
        <v>-1</v>
      </c>
      <c r="S23">
        <v>-1</v>
      </c>
      <c r="T23">
        <v>1</v>
      </c>
    </row>
    <row r="24" spans="1:20" x14ac:dyDescent="0.2">
      <c r="A24" s="44" t="s">
        <v>27</v>
      </c>
      <c r="B24" s="5">
        <v>-599.73612959599996</v>
      </c>
      <c r="D24" t="s">
        <v>109</v>
      </c>
      <c r="E24" s="11" cm="1">
        <f t="array" ref="E24">SUM(IF(J24:L24&lt;&gt;"",J24:L24*R24:T24,""))*627.51</f>
        <v>-11.355179117654902</v>
      </c>
      <c r="F24">
        <v>3.0000048280800002</v>
      </c>
      <c r="G24">
        <f t="shared" si="0"/>
        <v>-14.355183945734902</v>
      </c>
      <c r="H24" s="12">
        <f t="shared" si="1"/>
        <v>14.355183945734902</v>
      </c>
      <c r="I24" s="12"/>
      <c r="J24" s="58">
        <f>B78</f>
        <v>-75.704707356300005</v>
      </c>
      <c r="K24" s="58">
        <f>B74</f>
        <v>-56.516312509099997</v>
      </c>
      <c r="L24" s="58">
        <f>B86</f>
        <v>-132.23911548000001</v>
      </c>
      <c r="N24" t="s">
        <v>21</v>
      </c>
      <c r="O24" t="s">
        <v>83</v>
      </c>
      <c r="P24" t="s">
        <v>93</v>
      </c>
      <c r="R24">
        <v>-1</v>
      </c>
      <c r="S24">
        <v>-1</v>
      </c>
      <c r="T24">
        <v>1</v>
      </c>
    </row>
    <row r="25" spans="1:20" x14ac:dyDescent="0.2">
      <c r="A25" s="44" t="s">
        <v>37</v>
      </c>
      <c r="B25" s="5">
        <v>-39.8040799734</v>
      </c>
      <c r="D25" t="s">
        <v>110</v>
      </c>
      <c r="E25" s="11" cm="1">
        <f t="array" ref="E25">SUM(IF(J25:L25&lt;&gt;"",J25:L25*R25:T25,""))*627.51</f>
        <v>-4.1568670783481503</v>
      </c>
      <c r="F25">
        <v>12.700020522540001</v>
      </c>
      <c r="G25">
        <f t="shared" si="0"/>
        <v>-16.85688760088815</v>
      </c>
      <c r="H25" s="12">
        <f t="shared" si="1"/>
        <v>16.85688760088815</v>
      </c>
      <c r="I25" s="12"/>
      <c r="J25" s="58">
        <f>B46</f>
        <v>-76.3854623804</v>
      </c>
      <c r="K25" s="58">
        <f>B73</f>
        <v>-55.8470287158</v>
      </c>
      <c r="L25" s="58">
        <f>B86</f>
        <v>-132.23911548000001</v>
      </c>
      <c r="N25" t="s">
        <v>57</v>
      </c>
      <c r="O25" t="s">
        <v>82</v>
      </c>
      <c r="P25" t="s">
        <v>93</v>
      </c>
      <c r="R25">
        <v>-1</v>
      </c>
      <c r="S25">
        <v>-1</v>
      </c>
      <c r="T25">
        <v>1</v>
      </c>
    </row>
    <row r="26" spans="1:20" x14ac:dyDescent="0.2">
      <c r="A26" s="44" t="s">
        <v>38</v>
      </c>
      <c r="B26" s="5">
        <v>-115.66412848100001</v>
      </c>
      <c r="D26" t="s">
        <v>111</v>
      </c>
      <c r="E26" s="11" cm="1">
        <f t="array" ref="E26">SUM(IF(J26:L26&lt;&gt;"",J26:L26*R26:T26,""))*627.51</f>
        <v>-7.2140755925081681</v>
      </c>
      <c r="F26">
        <v>1.7000024012399999</v>
      </c>
      <c r="G26">
        <f t="shared" si="0"/>
        <v>-8.9140779937481689</v>
      </c>
      <c r="H26" s="12">
        <f t="shared" si="1"/>
        <v>8.9140779937481689</v>
      </c>
      <c r="I26" s="12"/>
      <c r="J26" s="58">
        <f>B50</f>
        <v>-460.767560334</v>
      </c>
      <c r="K26" s="58">
        <f>B27</f>
        <v>-39.8040799734</v>
      </c>
      <c r="L26" s="58">
        <f>B87</f>
        <v>-500.58313665899999</v>
      </c>
      <c r="N26" t="s">
        <v>61</v>
      </c>
      <c r="O26" t="s">
        <v>39</v>
      </c>
      <c r="P26" t="s">
        <v>94</v>
      </c>
      <c r="R26">
        <v>-1</v>
      </c>
      <c r="S26">
        <v>-1</v>
      </c>
      <c r="T26">
        <v>1</v>
      </c>
    </row>
    <row r="27" spans="1:20" x14ac:dyDescent="0.2">
      <c r="A27" s="44" t="s">
        <v>39</v>
      </c>
      <c r="B27" s="5">
        <v>-39.8040799734</v>
      </c>
      <c r="D27" t="s">
        <v>112</v>
      </c>
      <c r="E27" s="11" cm="1">
        <f t="array" ref="E27">SUM(IF(J27:L27&lt;&gt;"",J27:L27*R27:T27,""))*627.51</f>
        <v>5.0736042184759214</v>
      </c>
      <c r="F27">
        <v>7.0600114708500001</v>
      </c>
      <c r="G27">
        <f t="shared" si="0"/>
        <v>-1.9864072523740788</v>
      </c>
      <c r="H27" s="12">
        <f t="shared" si="1"/>
        <v>1.9864072523740788</v>
      </c>
      <c r="I27" s="12"/>
      <c r="J27" s="58">
        <f>B34</f>
        <v>-460.11341293200002</v>
      </c>
      <c r="K27" s="58">
        <f>B28</f>
        <v>-40.477809023200003</v>
      </c>
      <c r="L27" s="58">
        <f>B87</f>
        <v>-500.58313665899999</v>
      </c>
      <c r="N27" t="s">
        <v>46</v>
      </c>
      <c r="O27" t="s">
        <v>40</v>
      </c>
      <c r="P27" t="s">
        <v>94</v>
      </c>
      <c r="R27">
        <v>-1</v>
      </c>
      <c r="S27">
        <v>-1</v>
      </c>
      <c r="T27">
        <v>1</v>
      </c>
    </row>
    <row r="28" spans="1:20" x14ac:dyDescent="0.2">
      <c r="A28" s="44" t="s">
        <v>40</v>
      </c>
      <c r="B28" s="5">
        <v>-40.477809023200003</v>
      </c>
      <c r="D28" t="s">
        <v>113</v>
      </c>
      <c r="E28" s="11" cm="1">
        <f t="array" ref="E28">SUM(IF(J28:L28&lt;&gt;"",J28:L28*R28:T28,""))*627.51</f>
        <v>-3.9788940726561668</v>
      </c>
      <c r="F28">
        <v>3.2000048152799998</v>
      </c>
      <c r="G28">
        <f t="shared" si="0"/>
        <v>-7.1788988879361666</v>
      </c>
      <c r="H28" s="12">
        <f t="shared" si="1"/>
        <v>7.1788988879361666</v>
      </c>
      <c r="I28" s="12"/>
      <c r="J28" s="58">
        <f>B78</f>
        <v>-75.704707356300005</v>
      </c>
      <c r="K28" s="58">
        <f>B18</f>
        <v>-79.760629935699995</v>
      </c>
      <c r="L28" s="58">
        <f>B88</f>
        <v>-155.47167805800001</v>
      </c>
      <c r="N28" t="s">
        <v>21</v>
      </c>
      <c r="O28" t="s">
        <v>32</v>
      </c>
      <c r="P28" t="s">
        <v>95</v>
      </c>
      <c r="R28">
        <v>-1</v>
      </c>
      <c r="S28">
        <v>-1</v>
      </c>
      <c r="T28">
        <v>1</v>
      </c>
    </row>
    <row r="29" spans="1:20" x14ac:dyDescent="0.2">
      <c r="A29" s="44" t="s">
        <v>41</v>
      </c>
      <c r="B29" s="5">
        <v>-460.22141602599999</v>
      </c>
      <c r="D29" t="s">
        <v>114</v>
      </c>
      <c r="E29" s="11" cm="1">
        <f t="array" ref="E29">SUM(IF(J29:L29&lt;&gt;"",J29:L29*R29:T29,""))*627.51</f>
        <v>5.5563445866677323</v>
      </c>
      <c r="F29">
        <v>19.900031984430001</v>
      </c>
      <c r="G29">
        <f t="shared" si="0"/>
        <v>-14.343687397762269</v>
      </c>
      <c r="H29" s="12">
        <f t="shared" si="1"/>
        <v>14.343687397762269</v>
      </c>
      <c r="I29" s="12"/>
      <c r="J29" s="58">
        <f>B46</f>
        <v>-76.3854623804</v>
      </c>
      <c r="K29" s="58">
        <f>B17</f>
        <v>-79.095070268900002</v>
      </c>
      <c r="L29" s="58">
        <f>B88</f>
        <v>-155.47167805800001</v>
      </c>
      <c r="N29" t="s">
        <v>57</v>
      </c>
      <c r="O29" t="s">
        <v>31</v>
      </c>
      <c r="P29" t="s">
        <v>95</v>
      </c>
      <c r="R29">
        <v>-1</v>
      </c>
      <c r="S29">
        <v>-1</v>
      </c>
      <c r="T29">
        <v>1</v>
      </c>
    </row>
    <row r="30" spans="1:20" x14ac:dyDescent="0.2">
      <c r="A30" s="44" t="s">
        <v>42</v>
      </c>
      <c r="B30" s="5">
        <v>-960.29351921700004</v>
      </c>
      <c r="D30" t="s">
        <v>115</v>
      </c>
      <c r="E30" s="11" cm="1">
        <f t="array" ref="E30">SUM(IF(J30:L30&lt;&gt;"",J30:L30*R30:T30,""))*627.51</f>
        <v>-6.9594955448014915</v>
      </c>
      <c r="F30">
        <v>1.4200024191599998</v>
      </c>
      <c r="G30">
        <f t="shared" si="0"/>
        <v>-8.3794979639614908</v>
      </c>
      <c r="H30" s="12">
        <f t="shared" si="1"/>
        <v>8.3794979639614908</v>
      </c>
      <c r="I30" s="12"/>
      <c r="J30" s="58">
        <f>B44</f>
        <v>-99.701267104500005</v>
      </c>
      <c r="K30" s="58">
        <f>B45</f>
        <v>-1.16523048869</v>
      </c>
      <c r="L30" s="58">
        <f>B89</f>
        <v>-100.877588246</v>
      </c>
      <c r="N30" t="s">
        <v>56</v>
      </c>
      <c r="O30" t="s">
        <v>22</v>
      </c>
      <c r="P30" t="s">
        <v>96</v>
      </c>
      <c r="R30">
        <v>-1</v>
      </c>
      <c r="S30">
        <v>-1</v>
      </c>
      <c r="T30">
        <v>1</v>
      </c>
    </row>
    <row r="31" spans="1:20" x14ac:dyDescent="0.2">
      <c r="A31" s="44" t="s">
        <v>43</v>
      </c>
      <c r="B31" s="5">
        <v>-960.28869444899999</v>
      </c>
      <c r="D31" t="s">
        <v>116</v>
      </c>
      <c r="E31" s="11" cm="1">
        <f t="array" ref="E31">SUM(IF(J31:L31&lt;&gt;"",J31:L31*R31:T31,""))*627.51</f>
        <v>12.176241216833152</v>
      </c>
      <c r="F31">
        <v>33.40005308328</v>
      </c>
      <c r="G31">
        <f t="shared" si="0"/>
        <v>-21.223811866446848</v>
      </c>
      <c r="H31" s="12">
        <f t="shared" si="1"/>
        <v>21.223811866446848</v>
      </c>
      <c r="I31" s="12"/>
      <c r="J31" s="58">
        <f>B59</f>
        <v>-100.401546072</v>
      </c>
      <c r="K31" s="58">
        <f>B68</f>
        <v>-0.49544623324499998</v>
      </c>
      <c r="L31" s="58">
        <f>B89</f>
        <v>-100.877588246</v>
      </c>
      <c r="N31" t="s">
        <v>68</v>
      </c>
      <c r="O31" t="s">
        <v>77</v>
      </c>
      <c r="P31" t="s">
        <v>96</v>
      </c>
      <c r="R31">
        <v>-1</v>
      </c>
      <c r="S31">
        <v>-1</v>
      </c>
      <c r="T31">
        <v>1</v>
      </c>
    </row>
    <row r="32" spans="1:20" x14ac:dyDescent="0.2">
      <c r="A32" s="44" t="s">
        <v>44</v>
      </c>
      <c r="B32" s="5">
        <v>-559.91570523799999</v>
      </c>
      <c r="D32" t="s">
        <v>117</v>
      </c>
      <c r="E32" s="11" cm="1">
        <f t="array" ref="E32">SUM(IF(J32:L32&lt;&gt;"",J32:L32*R32:T32,""))*627.51</f>
        <v>5.3085032370535554</v>
      </c>
      <c r="F32">
        <v>13.470021728279999</v>
      </c>
      <c r="G32">
        <f t="shared" si="0"/>
        <v>-8.1615184912264436</v>
      </c>
      <c r="H32" s="12">
        <f t="shared" si="1"/>
        <v>8.1615184912264436</v>
      </c>
      <c r="I32" s="12"/>
      <c r="J32" s="58">
        <f>B75</f>
        <v>-75.045552248099995</v>
      </c>
      <c r="K32" s="58">
        <f>B28</f>
        <v>-40.477809023200003</v>
      </c>
      <c r="L32" s="58">
        <f>B90</f>
        <v>-115.51490164000001</v>
      </c>
      <c r="N32" t="s">
        <v>84</v>
      </c>
      <c r="O32" t="s">
        <v>40</v>
      </c>
      <c r="P32" t="s">
        <v>97</v>
      </c>
      <c r="R32">
        <v>-1</v>
      </c>
      <c r="S32">
        <v>-1</v>
      </c>
      <c r="T32">
        <v>1</v>
      </c>
    </row>
    <row r="33" spans="1:20" x14ac:dyDescent="0.2">
      <c r="A33" s="44" t="s">
        <v>45</v>
      </c>
      <c r="B33" s="5">
        <v>-460.11341293200002</v>
      </c>
      <c r="D33" t="s">
        <v>119</v>
      </c>
      <c r="E33" s="11" cm="1">
        <f t="array" ref="E33">SUM(IF(J33:L33&lt;&gt;"",J33:L33*R33:T33,""))*627.51</f>
        <v>-3.8367908563569593</v>
      </c>
      <c r="F33">
        <v>7.9000126721099999</v>
      </c>
      <c r="G33">
        <f t="shared" si="0"/>
        <v>-11.736803528466959</v>
      </c>
      <c r="H33" s="12">
        <f t="shared" si="1"/>
        <v>11.736803528466959</v>
      </c>
      <c r="I33" s="12"/>
      <c r="J33" s="58">
        <f>B78</f>
        <v>-75.704707356300005</v>
      </c>
      <c r="K33" s="58">
        <f>B27</f>
        <v>-39.8040799734</v>
      </c>
      <c r="L33" s="58">
        <f>B90</f>
        <v>-115.51490164000001</v>
      </c>
      <c r="N33" t="s">
        <v>21</v>
      </c>
      <c r="O33" t="s">
        <v>39</v>
      </c>
      <c r="P33" t="s">
        <v>97</v>
      </c>
      <c r="R33">
        <v>-1</v>
      </c>
      <c r="S33">
        <v>-1</v>
      </c>
      <c r="T33">
        <v>1</v>
      </c>
    </row>
    <row r="34" spans="1:20" x14ac:dyDescent="0.2">
      <c r="A34" s="44" t="s">
        <v>46</v>
      </c>
      <c r="B34" s="5">
        <v>-460.11341293200002</v>
      </c>
      <c r="D34" t="s">
        <v>120</v>
      </c>
      <c r="E34" s="11" cm="1">
        <f t="array" ref="E34">SUM(IF(J34:L34&lt;&gt;"",J34:L34*R34:T34,""))*627.51</f>
        <v>-2.3296150335044246</v>
      </c>
      <c r="F34">
        <v>3.1000048216799998</v>
      </c>
      <c r="G34">
        <f t="shared" si="0"/>
        <v>-5.4296198551844244</v>
      </c>
      <c r="H34" s="12">
        <f t="shared" si="1"/>
        <v>5.4296198551844244</v>
      </c>
      <c r="I34" s="12"/>
      <c r="J34" s="58">
        <f>B68</f>
        <v>-0.49544623324499998</v>
      </c>
      <c r="K34" s="58">
        <f>B80</f>
        <v>-343.10138374000002</v>
      </c>
      <c r="L34" s="58">
        <f>B91</f>
        <v>-343.600542448</v>
      </c>
      <c r="N34" t="s">
        <v>77</v>
      </c>
      <c r="O34" t="s">
        <v>88</v>
      </c>
      <c r="P34" t="s">
        <v>98</v>
      </c>
      <c r="R34">
        <v>-1</v>
      </c>
      <c r="S34">
        <v>-1</v>
      </c>
      <c r="T34">
        <v>1</v>
      </c>
    </row>
    <row r="35" spans="1:20" x14ac:dyDescent="0.2">
      <c r="A35" s="44" t="s">
        <v>47</v>
      </c>
      <c r="B35" s="5">
        <v>-113.289810469</v>
      </c>
      <c r="D35" t="s">
        <v>121</v>
      </c>
      <c r="E35" s="11" cm="1">
        <f t="array" ref="E35">SUM(IF(J35:L35&lt;&gt;"",J35:L35*R35:T35,""))*627.51</f>
        <v>22.961720223454645</v>
      </c>
      <c r="F35">
        <v>23.200036793310002</v>
      </c>
      <c r="G35">
        <f t="shared" si="0"/>
        <v>-0.23831656985535687</v>
      </c>
      <c r="H35" s="12">
        <f t="shared" si="1"/>
        <v>0.23831656985535687</v>
      </c>
      <c r="I35" s="12"/>
      <c r="J35" s="58">
        <f>B45</f>
        <v>-1.16523048869</v>
      </c>
      <c r="K35" s="58">
        <f>B79</f>
        <v>-342.47190375899999</v>
      </c>
      <c r="L35" s="58">
        <f>B91</f>
        <v>-343.600542448</v>
      </c>
      <c r="N35" t="s">
        <v>22</v>
      </c>
      <c r="O35" t="s">
        <v>87</v>
      </c>
      <c r="P35" t="s">
        <v>98</v>
      </c>
      <c r="R35">
        <v>-1</v>
      </c>
      <c r="S35">
        <v>-1</v>
      </c>
      <c r="T35">
        <v>1</v>
      </c>
    </row>
    <row r="36" spans="1:20" x14ac:dyDescent="0.2">
      <c r="A36" s="44" t="s">
        <v>48</v>
      </c>
      <c r="B36" s="5">
        <v>-99.731717737300002</v>
      </c>
      <c r="D36" t="s">
        <v>122</v>
      </c>
      <c r="E36" s="11" cm="1">
        <f t="array" ref="E36">SUM(IF(J36:L36&lt;&gt;"",J36:L36*R36:T36,""))*627.51</f>
        <v>-1.1940490921260254</v>
      </c>
      <c r="F36">
        <v>10.50001689828</v>
      </c>
      <c r="G36">
        <f t="shared" si="0"/>
        <v>-11.694065990406026</v>
      </c>
      <c r="H36" s="12">
        <f t="shared" si="1"/>
        <v>11.694065990406026</v>
      </c>
      <c r="I36" s="12"/>
      <c r="J36" s="58">
        <f>B68</f>
        <v>-0.49544623324499998</v>
      </c>
      <c r="K36" s="58">
        <f>B78</f>
        <v>-75.704707356300005</v>
      </c>
      <c r="L36" s="58">
        <f>B92</f>
        <v>-76.202056426300004</v>
      </c>
      <c r="N36" t="s">
        <v>77</v>
      </c>
      <c r="O36" t="s">
        <v>21</v>
      </c>
      <c r="P36" t="s">
        <v>99</v>
      </c>
      <c r="R36">
        <v>-1</v>
      </c>
      <c r="S36">
        <v>-1</v>
      </c>
      <c r="T36">
        <v>1</v>
      </c>
    </row>
    <row r="37" spans="1:20" x14ac:dyDescent="0.2">
      <c r="A37" s="44" t="s">
        <v>49</v>
      </c>
      <c r="B37" s="5">
        <v>-199.48958867600001</v>
      </c>
      <c r="D37" t="s">
        <v>123</v>
      </c>
      <c r="E37" s="11" cm="1">
        <f t="array" ref="E37">SUM(IF(J37:L37&lt;&gt;"",J37:L37*R37:T37,""))*627.51</f>
        <v>5.4758470955738741</v>
      </c>
      <c r="F37">
        <v>12.87002051166</v>
      </c>
      <c r="G37">
        <f t="shared" si="0"/>
        <v>-7.3941734160861259</v>
      </c>
      <c r="H37" s="12">
        <f t="shared" si="1"/>
        <v>7.3941734160861259</v>
      </c>
      <c r="I37" s="12"/>
      <c r="J37" s="58">
        <f>B45</f>
        <v>-1.16523048869</v>
      </c>
      <c r="K37" s="58">
        <f>B75</f>
        <v>-75.045552248099995</v>
      </c>
      <c r="L37" s="58">
        <f>B92</f>
        <v>-76.202056426300004</v>
      </c>
      <c r="N37" t="s">
        <v>22</v>
      </c>
      <c r="O37" t="s">
        <v>84</v>
      </c>
      <c r="P37" t="s">
        <v>99</v>
      </c>
      <c r="R37">
        <v>-1</v>
      </c>
      <c r="S37">
        <v>-1</v>
      </c>
      <c r="T37">
        <v>1</v>
      </c>
    </row>
    <row r="38" spans="1:20" x14ac:dyDescent="0.2">
      <c r="A38" s="44" t="s">
        <v>50</v>
      </c>
      <c r="B38" s="5">
        <v>-599.85129541000003</v>
      </c>
      <c r="D38" t="s">
        <v>124</v>
      </c>
      <c r="E38" s="11" cm="1">
        <f t="array" ref="E38">SUM(IF(J38:L38&lt;&gt;"",J38:L38*R38:T38,""))*627.51</f>
        <v>-2.2459723430893468</v>
      </c>
      <c r="F38">
        <v>3.5000054235899998</v>
      </c>
      <c r="G38">
        <f t="shared" si="0"/>
        <v>-5.7459777666793466</v>
      </c>
      <c r="H38" s="12">
        <f t="shared" si="1"/>
        <v>5.7459777666793466</v>
      </c>
      <c r="I38" s="12"/>
      <c r="J38" s="58">
        <f>B68</f>
        <v>-0.49544623324499998</v>
      </c>
      <c r="K38" s="58">
        <f>B47</f>
        <v>-399.35266697899999</v>
      </c>
      <c r="L38" s="58">
        <f>B93</f>
        <v>-399.851692394</v>
      </c>
      <c r="N38" t="s">
        <v>77</v>
      </c>
      <c r="O38" t="s">
        <v>58</v>
      </c>
      <c r="P38" t="s">
        <v>100</v>
      </c>
      <c r="R38">
        <v>-1</v>
      </c>
      <c r="S38">
        <v>-1</v>
      </c>
      <c r="T38">
        <v>1</v>
      </c>
    </row>
    <row r="39" spans="1:20" x14ac:dyDescent="0.2">
      <c r="A39" s="44" t="s">
        <v>51</v>
      </c>
      <c r="B39" s="5">
        <v>-599.926851779</v>
      </c>
      <c r="D39" t="s">
        <v>125</v>
      </c>
      <c r="E39" s="11" cm="1">
        <f t="array" ref="E39">SUM(IF(J39:L39&lt;&gt;"",J39:L39*R39:T39,""))*627.51</f>
        <v>16.784616577630413</v>
      </c>
      <c r="F39">
        <v>16.760026537800002</v>
      </c>
      <c r="G39">
        <f t="shared" si="0"/>
        <v>2.4590039830410859E-2</v>
      </c>
      <c r="H39" s="12">
        <f t="shared" si="1"/>
        <v>2.4590039830410859E-2</v>
      </c>
      <c r="I39" s="12"/>
      <c r="J39" s="58">
        <f>B45</f>
        <v>-1.16523048869</v>
      </c>
      <c r="K39" s="58">
        <f>B67</f>
        <v>-398.71320987199999</v>
      </c>
      <c r="L39" s="58">
        <f>B93</f>
        <v>-399.851692394</v>
      </c>
      <c r="N39" t="s">
        <v>22</v>
      </c>
      <c r="O39" t="s">
        <v>76</v>
      </c>
      <c r="P39" t="s">
        <v>100</v>
      </c>
      <c r="R39">
        <v>-1</v>
      </c>
      <c r="S39">
        <v>-1</v>
      </c>
      <c r="T39">
        <v>1</v>
      </c>
    </row>
    <row r="40" spans="1:20" x14ac:dyDescent="0.2">
      <c r="A40" s="44" t="s">
        <v>52</v>
      </c>
      <c r="B40" s="5">
        <v>-599.86798695100003</v>
      </c>
      <c r="D40" t="s">
        <v>126</v>
      </c>
      <c r="E40" s="11" cm="1">
        <f t="array" ref="E40">SUM(IF(J40:L40&lt;&gt;"",J40:L40*R40:T40,""))*627.51</f>
        <v>-9.5726166689782133</v>
      </c>
      <c r="F40">
        <v>9.5700150752699997</v>
      </c>
      <c r="G40">
        <f t="shared" si="0"/>
        <v>-19.142631744248213</v>
      </c>
      <c r="H40" s="12">
        <f t="shared" si="1"/>
        <v>19.142631744248213</v>
      </c>
      <c r="I40" s="12"/>
      <c r="J40" s="58">
        <f>B75</f>
        <v>-75.045552248099995</v>
      </c>
      <c r="K40" s="58">
        <f>B50</f>
        <v>-460.767560334</v>
      </c>
      <c r="L40" s="58">
        <f>B94</f>
        <v>-535.82836750499996</v>
      </c>
      <c r="N40" t="s">
        <v>84</v>
      </c>
      <c r="O40" t="s">
        <v>61</v>
      </c>
      <c r="P40" t="s">
        <v>101</v>
      </c>
      <c r="R40">
        <v>-1</v>
      </c>
      <c r="S40">
        <v>-1</v>
      </c>
      <c r="T40">
        <v>1</v>
      </c>
    </row>
    <row r="41" spans="1:20" x14ac:dyDescent="0.2">
      <c r="A41" s="44" t="s">
        <v>53</v>
      </c>
      <c r="B41" s="5">
        <v>-239.47365801699999</v>
      </c>
      <c r="D41" t="s">
        <v>127</v>
      </c>
      <c r="E41" s="11" cm="1">
        <f t="array" ref="E41">SUM(IF(J41:L41&lt;&gt;"",J41:L41*R41:T41,""))*627.51</f>
        <v>-6.4302309513511329</v>
      </c>
      <c r="F41">
        <v>9.36001508871</v>
      </c>
      <c r="G41">
        <f t="shared" si="0"/>
        <v>-15.790246040061133</v>
      </c>
      <c r="H41" s="12">
        <f t="shared" si="1"/>
        <v>15.790246040061133</v>
      </c>
      <c r="I41" s="12"/>
      <c r="J41" s="58">
        <f>B78</f>
        <v>-75.704707356300005</v>
      </c>
      <c r="K41" s="58">
        <f>B34</f>
        <v>-460.11341293200002</v>
      </c>
      <c r="L41" s="58">
        <f>B94</f>
        <v>-535.82836750499996</v>
      </c>
      <c r="N41" t="s">
        <v>21</v>
      </c>
      <c r="O41" t="s">
        <v>46</v>
      </c>
      <c r="P41" t="s">
        <v>101</v>
      </c>
      <c r="R41">
        <v>-1</v>
      </c>
      <c r="S41">
        <v>-1</v>
      </c>
      <c r="T41">
        <v>1</v>
      </c>
    </row>
    <row r="42" spans="1:20" x14ac:dyDescent="0.2">
      <c r="A42" s="44" t="s">
        <v>54</v>
      </c>
      <c r="B42" s="5">
        <v>-239.467214678</v>
      </c>
      <c r="D42" t="s">
        <v>128</v>
      </c>
      <c r="E42" s="11" cm="1">
        <f t="array" ref="E42">SUM(IF(J42:L42&lt;&gt;"",J42:L42*R42:T42,""))*627.51</f>
        <v>-0.96571567614706111</v>
      </c>
      <c r="F42">
        <v>8.0000126657100008</v>
      </c>
      <c r="G42">
        <f t="shared" si="0"/>
        <v>-8.9657283418570621</v>
      </c>
      <c r="H42" s="12">
        <f t="shared" si="1"/>
        <v>8.9657283418570621</v>
      </c>
      <c r="I42" s="12"/>
      <c r="J42" s="58">
        <f>B73</f>
        <v>-55.8470287158</v>
      </c>
      <c r="K42" s="58">
        <f>B27</f>
        <v>-39.8040799734</v>
      </c>
      <c r="L42" s="58">
        <f>B95</f>
        <v>-95.652647653800003</v>
      </c>
      <c r="N42" t="s">
        <v>82</v>
      </c>
      <c r="O42" t="s">
        <v>39</v>
      </c>
      <c r="P42" t="s">
        <v>102</v>
      </c>
      <c r="R42">
        <v>-1</v>
      </c>
      <c r="S42">
        <v>-1</v>
      </c>
      <c r="T42">
        <v>1</v>
      </c>
    </row>
    <row r="43" spans="1:20" x14ac:dyDescent="0.2">
      <c r="A43" s="44" t="s">
        <v>55</v>
      </c>
      <c r="B43" s="5">
        <v>-99.701267104500005</v>
      </c>
      <c r="D43" t="s">
        <v>130</v>
      </c>
      <c r="E43" s="11" cm="1">
        <f t="array" ref="E43">SUM(IF(J43:L43&lt;&gt;"",J43:L43*R43:T43,""))*627.51</f>
        <v>14.830739575428993</v>
      </c>
      <c r="F43">
        <v>22.400035589489999</v>
      </c>
      <c r="G43">
        <f t="shared" si="0"/>
        <v>-7.5692960140610062</v>
      </c>
      <c r="H43" s="12">
        <f t="shared" si="1"/>
        <v>7.5692960140610062</v>
      </c>
      <c r="I43" s="12"/>
      <c r="J43" s="58">
        <f>B72</f>
        <v>-55.198472898699997</v>
      </c>
      <c r="K43" s="58">
        <f>B28</f>
        <v>-40.477809023200003</v>
      </c>
      <c r="L43" s="58">
        <f>B95</f>
        <v>-95.652647653800003</v>
      </c>
      <c r="N43" t="s">
        <v>81</v>
      </c>
      <c r="O43" t="s">
        <v>40</v>
      </c>
      <c r="P43" t="s">
        <v>102</v>
      </c>
      <c r="R43">
        <v>-1</v>
      </c>
      <c r="S43">
        <v>-1</v>
      </c>
      <c r="T43">
        <v>1</v>
      </c>
    </row>
    <row r="44" spans="1:20" x14ac:dyDescent="0.2">
      <c r="A44" s="44" t="s">
        <v>56</v>
      </c>
      <c r="B44" s="5">
        <v>-99.701267104500005</v>
      </c>
      <c r="D44" t="s">
        <v>131</v>
      </c>
      <c r="E44" s="11" cm="1">
        <f t="array" ref="E44">SUM(IF(J44:L44&lt;&gt;"",J44:L44*R44:T44,""))*627.51</f>
        <v>1.5880487814063304</v>
      </c>
      <c r="F44">
        <v>7.5000120702000004</v>
      </c>
      <c r="G44">
        <f t="shared" si="0"/>
        <v>-5.9119632887936699</v>
      </c>
      <c r="H44" s="12">
        <f t="shared" si="1"/>
        <v>5.9119632887936699</v>
      </c>
      <c r="I44" s="12"/>
      <c r="J44" s="58">
        <f>B73</f>
        <v>-55.8470287158</v>
      </c>
      <c r="K44" s="58">
        <f>B17</f>
        <v>-79.095070268900002</v>
      </c>
      <c r="L44" s="58">
        <f>B96</f>
        <v>-134.93956827</v>
      </c>
      <c r="N44" t="s">
        <v>82</v>
      </c>
      <c r="O44" t="s">
        <v>31</v>
      </c>
      <c r="P44" t="s">
        <v>103</v>
      </c>
      <c r="R44">
        <v>-1</v>
      </c>
      <c r="S44">
        <v>-1</v>
      </c>
      <c r="T44">
        <v>1</v>
      </c>
    </row>
    <row r="45" spans="1:20" x14ac:dyDescent="0.2">
      <c r="A45" s="44" t="s">
        <v>22</v>
      </c>
      <c r="B45" s="5">
        <v>-1.16523048869</v>
      </c>
      <c r="D45" t="s">
        <v>132</v>
      </c>
      <c r="E45" s="11" cm="1">
        <f t="array" ref="E45">SUM(IF(J45:L45&lt;&gt;"",J45:L45*R45:T45,""))*627.51</f>
        <v>12.258134506646654</v>
      </c>
      <c r="F45">
        <v>18.300028949280001</v>
      </c>
      <c r="G45">
        <f t="shared" si="0"/>
        <v>-6.0418944426333479</v>
      </c>
      <c r="H45" s="12">
        <f t="shared" si="1"/>
        <v>6.0418944426333479</v>
      </c>
      <c r="I45" s="12"/>
      <c r="J45" s="58">
        <f>B72</f>
        <v>-55.198472898699997</v>
      </c>
      <c r="K45" s="58">
        <f>B18</f>
        <v>-79.760629935699995</v>
      </c>
      <c r="L45" s="58">
        <f>B96</f>
        <v>-134.93956827</v>
      </c>
      <c r="N45" t="s">
        <v>81</v>
      </c>
      <c r="O45" t="s">
        <v>32</v>
      </c>
      <c r="P45" t="s">
        <v>103</v>
      </c>
      <c r="R45">
        <v>-1</v>
      </c>
      <c r="S45">
        <v>-1</v>
      </c>
      <c r="T45">
        <v>1</v>
      </c>
    </row>
    <row r="46" spans="1:20" x14ac:dyDescent="0.2">
      <c r="A46" s="44" t="s">
        <v>57</v>
      </c>
      <c r="B46" s="5">
        <v>-76.3854623804</v>
      </c>
      <c r="D46" t="s">
        <v>133</v>
      </c>
      <c r="E46" s="11" cm="1">
        <f t="array" ref="E46">SUM(IF(J46:L46&lt;&gt;"",J46:L46*R46:T46,""))*627.51</f>
        <v>5.4895971009769244</v>
      </c>
      <c r="F46">
        <v>10.400016277170002</v>
      </c>
      <c r="G46">
        <f t="shared" si="0"/>
        <v>-4.9104191761930771</v>
      </c>
      <c r="H46" s="12">
        <f t="shared" si="1"/>
        <v>4.9104191761930771</v>
      </c>
      <c r="I46" s="12"/>
      <c r="J46" s="58">
        <f>B18</f>
        <v>-79.760629935699995</v>
      </c>
      <c r="K46" s="58">
        <f>B73</f>
        <v>-55.8470287158</v>
      </c>
      <c r="L46" s="58">
        <f>B97</f>
        <v>-135.598910429</v>
      </c>
      <c r="N46" t="s">
        <v>32</v>
      </c>
      <c r="O46" t="s">
        <v>82</v>
      </c>
      <c r="P46" t="s">
        <v>104</v>
      </c>
      <c r="R46">
        <v>-1</v>
      </c>
      <c r="S46">
        <v>-1</v>
      </c>
      <c r="T46">
        <v>1</v>
      </c>
    </row>
    <row r="47" spans="1:20" x14ac:dyDescent="0.2">
      <c r="A47" s="44" t="s">
        <v>58</v>
      </c>
      <c r="B47" s="5">
        <v>-399.35266697899999</v>
      </c>
      <c r="D47" t="s">
        <v>134</v>
      </c>
      <c r="E47" s="11" cm="1">
        <f t="array" ref="E47">SUM(IF(J47:L47&lt;&gt;"",J47:L47*R47:T47,""))*627.51</f>
        <v>7.8265237209940715</v>
      </c>
      <c r="F47">
        <v>17.400027751859998</v>
      </c>
      <c r="G47">
        <f t="shared" si="0"/>
        <v>-9.5735040308659265</v>
      </c>
      <c r="H47" s="12">
        <f t="shared" si="1"/>
        <v>9.5735040308659265</v>
      </c>
      <c r="I47" s="12"/>
      <c r="J47" s="58">
        <f>B17</f>
        <v>-79.095070268900002</v>
      </c>
      <c r="K47" s="58">
        <f>B74</f>
        <v>-56.516312509099997</v>
      </c>
      <c r="L47" s="58">
        <f>B97</f>
        <v>-135.598910429</v>
      </c>
      <c r="N47" t="s">
        <v>31</v>
      </c>
      <c r="O47" t="s">
        <v>83</v>
      </c>
      <c r="P47" t="s">
        <v>104</v>
      </c>
      <c r="R47">
        <v>-1</v>
      </c>
      <c r="S47">
        <v>-1</v>
      </c>
      <c r="T47">
        <v>1</v>
      </c>
    </row>
    <row r="48" spans="1:20" x14ac:dyDescent="0.2">
      <c r="A48" s="44" t="s">
        <v>59</v>
      </c>
      <c r="B48" s="5">
        <v>-461.24540541099998</v>
      </c>
      <c r="D48" t="s">
        <v>135</v>
      </c>
      <c r="E48" s="11" cm="1">
        <f t="array" ref="E48">SUM(IF(J48:L48&lt;&gt;"",J48:L48*R48:T48,""))*627.51</f>
        <v>8.1120588432761025</v>
      </c>
      <c r="F48">
        <v>14.500022917379999</v>
      </c>
      <c r="G48">
        <f t="shared" si="0"/>
        <v>-6.3879640741038966</v>
      </c>
      <c r="H48" s="12">
        <f t="shared" si="1"/>
        <v>6.3879640741038966</v>
      </c>
      <c r="I48" s="12"/>
      <c r="J48" s="58">
        <f>B73</f>
        <v>-55.8470287158</v>
      </c>
      <c r="K48" s="58">
        <f>B28</f>
        <v>-40.477809023200003</v>
      </c>
      <c r="L48" s="58">
        <f>B98</f>
        <v>-96.311910361200006</v>
      </c>
      <c r="N48" t="s">
        <v>82</v>
      </c>
      <c r="O48" t="s">
        <v>40</v>
      </c>
      <c r="P48" t="s">
        <v>105</v>
      </c>
      <c r="R48">
        <v>-1</v>
      </c>
      <c r="S48">
        <v>-1</v>
      </c>
      <c r="T48">
        <v>1</v>
      </c>
    </row>
    <row r="49" spans="1:42" x14ac:dyDescent="0.2">
      <c r="A49" s="44" t="s">
        <v>60</v>
      </c>
      <c r="B49" s="5">
        <v>-460.767560334</v>
      </c>
      <c r="D49" t="s">
        <v>136</v>
      </c>
      <c r="E49" s="11" cm="1">
        <f t="array" ref="E49">SUM(IF(J49:L49&lt;&gt;"",J49:L49*R49:T49,""))*627.51</f>
        <v>5.3226159369575177</v>
      </c>
      <c r="F49">
        <v>17.800028353769999</v>
      </c>
      <c r="G49">
        <f t="shared" si="0"/>
        <v>-12.477412416812481</v>
      </c>
      <c r="H49" s="12">
        <f t="shared" si="1"/>
        <v>12.477412416812481</v>
      </c>
      <c r="I49" s="12"/>
      <c r="J49" s="58">
        <f>B74</f>
        <v>-56.516312509099997</v>
      </c>
      <c r="K49" s="58">
        <f>B27</f>
        <v>-39.8040799734</v>
      </c>
      <c r="L49" s="58">
        <f>B98</f>
        <v>-96.311910361200006</v>
      </c>
      <c r="N49" t="s">
        <v>83</v>
      </c>
      <c r="O49" t="s">
        <v>39</v>
      </c>
      <c r="P49" t="s">
        <v>105</v>
      </c>
      <c r="R49">
        <v>-1</v>
      </c>
      <c r="S49">
        <v>-1</v>
      </c>
      <c r="T49">
        <v>1</v>
      </c>
    </row>
    <row r="50" spans="1:42" x14ac:dyDescent="0.2">
      <c r="A50" s="44" t="s">
        <v>61</v>
      </c>
      <c r="B50" s="5">
        <v>-460.767560334</v>
      </c>
      <c r="D50" t="s">
        <v>137</v>
      </c>
      <c r="E50" s="11" cm="1">
        <f t="array" ref="E50">SUM(IF(J50:L50&lt;&gt;"",J50:L50*R50:T50,""))*627.51</f>
        <v>35.641031855523849</v>
      </c>
      <c r="F50">
        <v>38.400060920910001</v>
      </c>
      <c r="G50">
        <f t="shared" si="0"/>
        <v>-2.7590290653861516</v>
      </c>
      <c r="H50" s="12">
        <f t="shared" si="1"/>
        <v>2.7590290653861516</v>
      </c>
      <c r="I50" s="12"/>
      <c r="J50" s="58">
        <f>B21</f>
        <v>-195.18727312300001</v>
      </c>
      <c r="K50" s="58">
        <f>B99</f>
        <v>-195.13047557100001</v>
      </c>
      <c r="L50" s="58" t="s">
        <v>189</v>
      </c>
      <c r="N50" t="s">
        <v>35</v>
      </c>
      <c r="O50" t="s">
        <v>106</v>
      </c>
      <c r="R50">
        <v>-1</v>
      </c>
      <c r="S50">
        <v>1</v>
      </c>
    </row>
    <row r="51" spans="1:42" x14ac:dyDescent="0.2">
      <c r="A51" s="44" t="s">
        <v>62</v>
      </c>
      <c r="B51" s="5">
        <v>-93.395631975200004</v>
      </c>
      <c r="D51" t="s">
        <v>138</v>
      </c>
      <c r="E51" s="11" cm="1">
        <f t="array" ref="E51">SUM(IF(J51:L51&lt;&gt;"",J51:L51*R51:T51,""))*627.51</f>
        <v>35.641031855523849</v>
      </c>
      <c r="F51">
        <v>38.400060920910001</v>
      </c>
      <c r="G51">
        <f t="shared" si="0"/>
        <v>-2.7590290653861516</v>
      </c>
      <c r="H51" s="12">
        <f t="shared" si="1"/>
        <v>2.7590290653861516</v>
      </c>
      <c r="I51" s="12"/>
      <c r="J51" s="58">
        <f>B21</f>
        <v>-195.18727312300001</v>
      </c>
      <c r="K51" s="58">
        <f>B99</f>
        <v>-195.13047557100001</v>
      </c>
      <c r="L51" s="58" t="s">
        <v>189</v>
      </c>
      <c r="N51" t="s">
        <v>35</v>
      </c>
      <c r="O51" t="s">
        <v>106</v>
      </c>
      <c r="R51">
        <v>-1</v>
      </c>
      <c r="S51">
        <v>1</v>
      </c>
    </row>
    <row r="52" spans="1:42" x14ac:dyDescent="0.2">
      <c r="A52" s="44" t="s">
        <v>63</v>
      </c>
      <c r="B52" s="5">
        <v>-93.317378476900004</v>
      </c>
      <c r="D52" t="s">
        <v>145</v>
      </c>
      <c r="E52" s="11" cm="1">
        <f t="array" ref="E52">SUM(IF(J52:L52&lt;&gt;"",J52:L52*R52:T52,""))*627.51</f>
        <v>9.7533385104411767</v>
      </c>
      <c r="F52">
        <v>17.130027141629999</v>
      </c>
      <c r="G52">
        <f t="shared" si="0"/>
        <v>-7.3766886311888218</v>
      </c>
      <c r="H52" s="12">
        <f t="shared" si="1"/>
        <v>7.3766886311888218</v>
      </c>
      <c r="I52" s="12"/>
      <c r="J52" s="58">
        <f>B60</f>
        <v>-0.49544623324499998</v>
      </c>
      <c r="K52" s="58">
        <f>B70</f>
        <v>-184.64453487099999</v>
      </c>
      <c r="L52" s="58">
        <f>B71</f>
        <v>-185.124438183</v>
      </c>
      <c r="N52" t="s">
        <v>69</v>
      </c>
      <c r="O52" t="s">
        <v>79</v>
      </c>
      <c r="P52" t="s">
        <v>80</v>
      </c>
      <c r="R52">
        <v>-1</v>
      </c>
      <c r="S52">
        <v>-1</v>
      </c>
      <c r="T52">
        <v>1</v>
      </c>
    </row>
    <row r="53" spans="1:42" x14ac:dyDescent="0.2">
      <c r="A53" s="44" t="s">
        <v>64</v>
      </c>
      <c r="B53" s="5">
        <v>-113.82641602</v>
      </c>
      <c r="D53" t="s">
        <v>156</v>
      </c>
      <c r="E53" s="11" cm="1">
        <f t="array" ref="E53">SUM(IF(J53:L53&lt;&gt;"",J53:L53*R53:T53,""))*627.51</f>
        <v>53.583107326213344</v>
      </c>
      <c r="F53">
        <v>82.270130904390001</v>
      </c>
      <c r="G53">
        <f t="shared" si="0"/>
        <v>-28.687023578176657</v>
      </c>
      <c r="H53" s="12">
        <f t="shared" si="1"/>
        <v>28.687023578176657</v>
      </c>
      <c r="I53" s="12"/>
      <c r="J53" s="58">
        <f>B77</f>
        <v>-75.704707356300005</v>
      </c>
      <c r="K53" s="58">
        <f>B69</f>
        <v>-109.50512087200001</v>
      </c>
      <c r="L53" s="58">
        <f>B71</f>
        <v>-185.124438183</v>
      </c>
      <c r="N53" t="s">
        <v>86</v>
      </c>
      <c r="O53" t="s">
        <v>78</v>
      </c>
      <c r="P53" t="s">
        <v>80</v>
      </c>
      <c r="R53">
        <v>-1</v>
      </c>
      <c r="S53">
        <v>-1</v>
      </c>
      <c r="T53">
        <v>1</v>
      </c>
    </row>
    <row r="54" spans="1:42" s="11" customFormat="1" x14ac:dyDescent="0.2">
      <c r="A54" s="44" t="s">
        <v>65</v>
      </c>
      <c r="B54" s="5">
        <v>-113.789757502</v>
      </c>
      <c r="D54" t="s">
        <v>167</v>
      </c>
      <c r="E54" s="11" cm="1">
        <f t="array" ref="E54">SUM(IF(J54:L54&lt;&gt;"",J54:L54*R54:T54,""))*627.51</f>
        <v>26.337881249244724</v>
      </c>
      <c r="F54">
        <v>42.180066954090002</v>
      </c>
      <c r="G54">
        <f t="shared" si="0"/>
        <v>-15.842185704845278</v>
      </c>
      <c r="H54" s="12">
        <f t="shared" si="1"/>
        <v>15.842185704845278</v>
      </c>
      <c r="I54" s="12"/>
      <c r="J54" s="58">
        <f>B60</f>
        <v>-0.49544623324499998</v>
      </c>
      <c r="K54" s="58">
        <f>B58</f>
        <v>-100.401546072</v>
      </c>
      <c r="L54" s="58">
        <f>B57</f>
        <v>-100.855020255</v>
      </c>
      <c r="M54"/>
      <c r="N54" t="s">
        <v>69</v>
      </c>
      <c r="O54" t="s">
        <v>24</v>
      </c>
      <c r="P54" t="s">
        <v>67</v>
      </c>
      <c r="Q54"/>
      <c r="R54">
        <v>-1</v>
      </c>
      <c r="S54">
        <v>-1</v>
      </c>
      <c r="T54">
        <v>1</v>
      </c>
      <c r="U54"/>
      <c r="V54"/>
      <c r="AP54"/>
    </row>
    <row r="55" spans="1:42" x14ac:dyDescent="0.2">
      <c r="A55" s="44" t="s">
        <v>25</v>
      </c>
      <c r="B55" s="5">
        <v>-199.99771368500001</v>
      </c>
      <c r="D55" t="s">
        <v>177</v>
      </c>
      <c r="E55" s="11" cm="1">
        <f t="array" ref="E55">SUM(IF(J55:L55&lt;&gt;"",J55:L55*R55:T55,""))*627.51</f>
        <v>26.337881249244724</v>
      </c>
      <c r="F55">
        <v>42.180066954090002</v>
      </c>
      <c r="G55">
        <f t="shared" si="0"/>
        <v>-15.842185704845278</v>
      </c>
      <c r="H55" s="12">
        <f t="shared" si="1"/>
        <v>15.842185704845278</v>
      </c>
      <c r="I55" s="12"/>
      <c r="J55" s="58">
        <f>B58</f>
        <v>-100.401546072</v>
      </c>
      <c r="K55" s="58">
        <f>B60</f>
        <v>-0.49544623324499998</v>
      </c>
      <c r="L55" s="58">
        <f>B57</f>
        <v>-100.855020255</v>
      </c>
      <c r="N55" t="s">
        <v>24</v>
      </c>
      <c r="O55" t="s">
        <v>69</v>
      </c>
      <c r="P55" t="s">
        <v>67</v>
      </c>
      <c r="R55">
        <v>-1</v>
      </c>
      <c r="S55">
        <v>-1</v>
      </c>
      <c r="T55">
        <v>1</v>
      </c>
    </row>
    <row r="56" spans="1:42" x14ac:dyDescent="0.2">
      <c r="A56" s="44" t="s">
        <v>66</v>
      </c>
      <c r="B56" s="5">
        <v>-140.151393705</v>
      </c>
      <c r="D56" t="s">
        <v>178</v>
      </c>
      <c r="E56" s="11" cm="1">
        <f t="array" ref="E56">SUM(IF(J56:L56&lt;&gt;"",J56:L56*R56:T56,""))*627.51</f>
        <v>11.044901555304426</v>
      </c>
      <c r="F56">
        <v>18.000028968479999</v>
      </c>
      <c r="G56">
        <f t="shared" si="0"/>
        <v>-6.9551274131755729</v>
      </c>
      <c r="H56" s="12">
        <f t="shared" si="1"/>
        <v>6.9551274131755729</v>
      </c>
      <c r="I56" s="12"/>
      <c r="J56" s="58">
        <f>B60</f>
        <v>-0.49544623324499998</v>
      </c>
      <c r="K56" s="58">
        <f>B49</f>
        <v>-460.767560334</v>
      </c>
      <c r="L56" s="58">
        <f>B48</f>
        <v>-461.24540541099998</v>
      </c>
      <c r="N56" t="s">
        <v>69</v>
      </c>
      <c r="O56" t="s">
        <v>60</v>
      </c>
      <c r="P56" t="s">
        <v>59</v>
      </c>
      <c r="R56">
        <v>-1</v>
      </c>
      <c r="S56">
        <v>-1</v>
      </c>
      <c r="T56">
        <v>1</v>
      </c>
    </row>
    <row r="57" spans="1:42" x14ac:dyDescent="0.2">
      <c r="A57" s="44" t="s">
        <v>67</v>
      </c>
      <c r="B57" s="5">
        <v>-100.855020255</v>
      </c>
      <c r="D57" t="s">
        <v>179</v>
      </c>
      <c r="E57" s="11" cm="1">
        <f t="array" ref="E57">SUM(IF(J57:L57&lt;&gt;"",J57:L57*R57:T57,""))*627.51</f>
        <v>11.044901555304426</v>
      </c>
      <c r="F57">
        <v>18.000028968479999</v>
      </c>
      <c r="G57">
        <f t="shared" si="0"/>
        <v>-6.9551274131755729</v>
      </c>
      <c r="H57" s="12">
        <f t="shared" si="1"/>
        <v>6.9551274131755729</v>
      </c>
      <c r="I57" s="12"/>
      <c r="J57" s="58">
        <f>B49</f>
        <v>-460.767560334</v>
      </c>
      <c r="K57" s="58">
        <f>B60</f>
        <v>-0.49544623324499998</v>
      </c>
      <c r="L57" s="58">
        <f>B48</f>
        <v>-461.24540541099998</v>
      </c>
      <c r="N57" t="s">
        <v>60</v>
      </c>
      <c r="O57" t="s">
        <v>69</v>
      </c>
      <c r="P57" t="s">
        <v>59</v>
      </c>
      <c r="R57">
        <v>-1</v>
      </c>
      <c r="S57">
        <v>-1</v>
      </c>
      <c r="T57">
        <v>1</v>
      </c>
    </row>
    <row r="58" spans="1:42" x14ac:dyDescent="0.2">
      <c r="A58" s="44" t="s">
        <v>24</v>
      </c>
      <c r="B58" s="5">
        <v>-100.401546072</v>
      </c>
      <c r="D58" t="s">
        <v>180</v>
      </c>
      <c r="E58" s="11" cm="1">
        <f t="array" ref="E58">SUM(IF(J58:L58&lt;&gt;"",J58:L58*R58:T58,""))*627.51</f>
        <v>21.718763196464714</v>
      </c>
      <c r="F58">
        <v>30.380048256479999</v>
      </c>
      <c r="G58">
        <f t="shared" si="0"/>
        <v>-8.6612850600152846</v>
      </c>
      <c r="H58" s="12">
        <f t="shared" si="1"/>
        <v>8.6612850600152846</v>
      </c>
      <c r="I58" s="12"/>
      <c r="J58" s="58">
        <f>B60</f>
        <v>-0.49544623324499998</v>
      </c>
      <c r="K58" s="58">
        <f>B23</f>
        <v>-139.690558495</v>
      </c>
      <c r="L58" s="58">
        <f>B56</f>
        <v>-140.151393705</v>
      </c>
      <c r="N58" t="s">
        <v>69</v>
      </c>
      <c r="O58" t="s">
        <v>26</v>
      </c>
      <c r="P58" t="s">
        <v>66</v>
      </c>
      <c r="R58">
        <v>-1</v>
      </c>
      <c r="S58">
        <v>-1</v>
      </c>
      <c r="T58">
        <v>1</v>
      </c>
    </row>
    <row r="59" spans="1:42" x14ac:dyDescent="0.2">
      <c r="A59" s="44" t="s">
        <v>68</v>
      </c>
      <c r="B59" s="5">
        <v>-100.401546072</v>
      </c>
      <c r="D59" t="s">
        <v>181</v>
      </c>
      <c r="E59" s="11" cm="1">
        <f t="array" ref="E59">SUM(IF(J59:L59&lt;&gt;"",J59:L59*R59:T59,""))*627.51</f>
        <v>34.031335924407635</v>
      </c>
      <c r="F59">
        <v>57.02009110473</v>
      </c>
      <c r="G59">
        <f t="shared" si="0"/>
        <v>-22.988755180322364</v>
      </c>
      <c r="H59" s="12">
        <f t="shared" si="1"/>
        <v>22.988755180322364</v>
      </c>
      <c r="I59" s="12"/>
      <c r="J59" s="58">
        <f>B58</f>
        <v>-100.401546072</v>
      </c>
      <c r="K59" s="58">
        <f>B25</f>
        <v>-39.8040799734</v>
      </c>
      <c r="L59" s="58">
        <f>B56</f>
        <v>-140.151393705</v>
      </c>
      <c r="N59" t="s">
        <v>24</v>
      </c>
      <c r="O59" t="s">
        <v>37</v>
      </c>
      <c r="P59" t="s">
        <v>66</v>
      </c>
      <c r="R59">
        <v>-1</v>
      </c>
      <c r="S59">
        <v>-1</v>
      </c>
      <c r="T59">
        <v>1</v>
      </c>
    </row>
    <row r="60" spans="1:42" x14ac:dyDescent="0.2">
      <c r="A60" s="44" t="s">
        <v>69</v>
      </c>
      <c r="B60" s="5">
        <v>-0.49544623324499998</v>
      </c>
      <c r="D60" t="s">
        <v>182</v>
      </c>
      <c r="E60" s="11" cm="1">
        <f t="array" ref="E60">SUM(IF(J60:L60&lt;&gt;"",J60:L60*R60:T60,""))*627.51</f>
        <v>-7.95605857402394</v>
      </c>
      <c r="F60">
        <v>2.2700036197799998</v>
      </c>
      <c r="G60">
        <f t="shared" si="0"/>
        <v>-10.226062193803941</v>
      </c>
      <c r="H60" s="12">
        <f t="shared" si="1"/>
        <v>10.226062193803941</v>
      </c>
      <c r="I60" s="12"/>
      <c r="J60" s="58">
        <f>B60</f>
        <v>-0.49544623324499998</v>
      </c>
      <c r="K60" s="58">
        <f>B37</f>
        <v>-199.48958867600001</v>
      </c>
      <c r="L60" s="58">
        <f>B55</f>
        <v>-199.99771368500001</v>
      </c>
      <c r="N60" t="s">
        <v>69</v>
      </c>
      <c r="O60" t="s">
        <v>49</v>
      </c>
      <c r="P60" t="s">
        <v>25</v>
      </c>
      <c r="R60">
        <v>-1</v>
      </c>
      <c r="S60">
        <v>-1</v>
      </c>
      <c r="T60">
        <v>1</v>
      </c>
    </row>
    <row r="61" spans="1:42" x14ac:dyDescent="0.2">
      <c r="A61" s="44" t="s">
        <v>70</v>
      </c>
      <c r="B61" s="5">
        <v>-110.00612579200001</v>
      </c>
      <c r="D61" t="s">
        <v>146</v>
      </c>
      <c r="E61" s="11" cm="1">
        <f t="array" ref="E61">SUM(IF(J61:L61&lt;&gt;"",J61:L61*R61:T61,""))*627.51</f>
        <v>65.950981911164362</v>
      </c>
      <c r="F61">
        <v>105.80016830408999</v>
      </c>
      <c r="G61">
        <f t="shared" si="0"/>
        <v>-39.849186392925631</v>
      </c>
      <c r="H61" s="12">
        <f t="shared" si="1"/>
        <v>39.849186392925631</v>
      </c>
      <c r="I61" s="12"/>
      <c r="J61" s="58">
        <f>B58</f>
        <v>-100.401546072</v>
      </c>
      <c r="K61" s="58">
        <f>B43</f>
        <v>-99.701267104500005</v>
      </c>
      <c r="L61" s="58">
        <f>B55</f>
        <v>-199.99771368500001</v>
      </c>
      <c r="N61" t="s">
        <v>24</v>
      </c>
      <c r="O61" t="s">
        <v>55</v>
      </c>
      <c r="P61" t="s">
        <v>25</v>
      </c>
      <c r="R61">
        <v>-1</v>
      </c>
      <c r="S61">
        <v>-1</v>
      </c>
      <c r="T61">
        <v>1</v>
      </c>
    </row>
    <row r="62" spans="1:42" x14ac:dyDescent="0.2">
      <c r="A62" s="44" t="s">
        <v>71</v>
      </c>
      <c r="B62" s="5">
        <v>-109.99302901999999</v>
      </c>
      <c r="D62" t="s">
        <v>147</v>
      </c>
      <c r="E62" s="11" cm="1">
        <f t="array" ref="E62">SUM(IF(J62:L62&lt;&gt;"",J62:L62*R62:T62,""))*627.51</f>
        <v>-10.256264780321466</v>
      </c>
      <c r="F62">
        <v>6.7300108644600005</v>
      </c>
      <c r="G62">
        <f t="shared" si="0"/>
        <v>-16.986275644781465</v>
      </c>
      <c r="H62" s="12">
        <f t="shared" si="1"/>
        <v>16.986275644781465</v>
      </c>
      <c r="I62" s="12"/>
      <c r="J62" s="58">
        <f>B25</f>
        <v>-39.8040799734</v>
      </c>
      <c r="K62" s="58">
        <f>B32</f>
        <v>-559.91570523799999</v>
      </c>
      <c r="L62" s="58">
        <f>B24</f>
        <v>-599.73612959599996</v>
      </c>
      <c r="N62" t="s">
        <v>37</v>
      </c>
      <c r="O62" t="s">
        <v>44</v>
      </c>
      <c r="P62" t="s">
        <v>27</v>
      </c>
      <c r="R62">
        <v>-1</v>
      </c>
      <c r="S62">
        <v>-1</v>
      </c>
      <c r="T62">
        <v>1</v>
      </c>
    </row>
    <row r="63" spans="1:42" x14ac:dyDescent="0.2">
      <c r="A63" s="44" t="s">
        <v>72</v>
      </c>
      <c r="B63" s="5">
        <v>-93.367340519199999</v>
      </c>
      <c r="D63" t="s">
        <v>148</v>
      </c>
      <c r="E63" s="11" cm="1">
        <f t="array" ref="E63">SUM(IF(J63:L63&lt;&gt;"",J63:L63*R63:T63,""))*627.51</f>
        <v>42.571427370887449</v>
      </c>
      <c r="F63">
        <v>59.160094105319999</v>
      </c>
      <c r="G63">
        <f t="shared" si="0"/>
        <v>-16.58866673443255</v>
      </c>
      <c r="H63" s="12">
        <f t="shared" si="1"/>
        <v>16.58866673443255</v>
      </c>
      <c r="I63" s="12"/>
      <c r="J63" s="58">
        <f>B23</f>
        <v>-139.690558495</v>
      </c>
      <c r="K63" s="58">
        <f>B33</f>
        <v>-460.11341293200002</v>
      </c>
      <c r="L63" s="58">
        <f>B24</f>
        <v>-599.73612959599996</v>
      </c>
      <c r="N63" t="s">
        <v>26</v>
      </c>
      <c r="O63" t="s">
        <v>45</v>
      </c>
      <c r="P63" t="s">
        <v>27</v>
      </c>
      <c r="R63">
        <v>-1</v>
      </c>
      <c r="S63">
        <v>-1</v>
      </c>
      <c r="T63">
        <v>1</v>
      </c>
    </row>
    <row r="64" spans="1:42" x14ac:dyDescent="0.2">
      <c r="A64" s="44" t="s">
        <v>73</v>
      </c>
      <c r="B64" s="5">
        <v>-215.49112659599999</v>
      </c>
      <c r="D64" t="s">
        <v>149</v>
      </c>
      <c r="E64" s="11" cm="1">
        <f t="array" ref="E64">SUM(IF(J64:L64&lt;&gt;"",J64:L64*R64:T64,""))*627.51</f>
        <v>-28.199324061196791</v>
      </c>
      <c r="F64">
        <v>-0.34000060575000002</v>
      </c>
      <c r="G64">
        <f t="shared" si="0"/>
        <v>-27.859323455446791</v>
      </c>
      <c r="H64" s="12">
        <f t="shared" si="1"/>
        <v>27.859323455446791</v>
      </c>
      <c r="I64" s="12"/>
      <c r="J64" s="58">
        <f>B36</f>
        <v>-99.731717737300002</v>
      </c>
      <c r="K64" s="58">
        <f>B23</f>
        <v>-139.690558495</v>
      </c>
      <c r="L64" s="58">
        <f>B42</f>
        <v>-239.467214678</v>
      </c>
      <c r="N64" t="s">
        <v>48</v>
      </c>
      <c r="O64" t="s">
        <v>26</v>
      </c>
      <c r="P64" t="s">
        <v>54</v>
      </c>
      <c r="R64">
        <v>-1</v>
      </c>
      <c r="S64">
        <v>-1</v>
      </c>
      <c r="T64">
        <v>1</v>
      </c>
    </row>
    <row r="65" spans="1:20" x14ac:dyDescent="0.2">
      <c r="A65" s="44" t="s">
        <v>74</v>
      </c>
      <c r="B65" s="5">
        <v>-215.417936658</v>
      </c>
      <c r="D65" t="s">
        <v>150</v>
      </c>
      <c r="E65" s="11" cm="1">
        <f t="array" ref="E65">SUM(IF(J65:L65&lt;&gt;"",J65:L65*R65:T65,""))*627.51</f>
        <v>-28.199324061196791</v>
      </c>
      <c r="F65">
        <v>-0.34000060575000002</v>
      </c>
      <c r="G65">
        <f t="shared" si="0"/>
        <v>-27.859323455446791</v>
      </c>
      <c r="H65" s="12">
        <f t="shared" si="1"/>
        <v>27.859323455446791</v>
      </c>
      <c r="I65" s="12"/>
      <c r="J65" s="58">
        <f>B23</f>
        <v>-139.690558495</v>
      </c>
      <c r="K65" s="58">
        <f>B36</f>
        <v>-99.731717737300002</v>
      </c>
      <c r="L65" s="58">
        <f>B42</f>
        <v>-239.467214678</v>
      </c>
      <c r="N65" t="s">
        <v>26</v>
      </c>
      <c r="O65" t="s">
        <v>48</v>
      </c>
      <c r="P65" t="s">
        <v>54</v>
      </c>
      <c r="R65">
        <v>-1</v>
      </c>
      <c r="S65">
        <v>-1</v>
      </c>
      <c r="T65">
        <v>1</v>
      </c>
    </row>
    <row r="66" spans="1:20" x14ac:dyDescent="0.2">
      <c r="A66" s="44" t="s">
        <v>75</v>
      </c>
      <c r="B66" s="5">
        <v>-215.42017176499999</v>
      </c>
      <c r="D66" t="s">
        <v>151</v>
      </c>
      <c r="E66" s="11" cm="1">
        <f t="array" ref="E66">SUM(IF(J66:L66&lt;&gt;"",J66:L66*R66:T66,""))*627.51</f>
        <v>4.0432596558813909</v>
      </c>
      <c r="F66">
        <v>13.38002110653</v>
      </c>
      <c r="G66">
        <f t="shared" si="0"/>
        <v>-9.3367614506486092</v>
      </c>
      <c r="H66" s="12">
        <f t="shared" si="1"/>
        <v>9.3367614506486092</v>
      </c>
      <c r="I66" s="12"/>
      <c r="J66" s="58">
        <f>B41</f>
        <v>-239.47365801699999</v>
      </c>
      <c r="K66" s="58">
        <f>B42</f>
        <v>-239.467214678</v>
      </c>
      <c r="L66" s="58" t="s">
        <v>189</v>
      </c>
      <c r="N66" t="s">
        <v>53</v>
      </c>
      <c r="O66" t="s">
        <v>54</v>
      </c>
      <c r="R66">
        <v>-1</v>
      </c>
      <c r="S66">
        <v>1</v>
      </c>
    </row>
    <row r="67" spans="1:20" x14ac:dyDescent="0.2">
      <c r="A67" s="44" t="s">
        <v>76</v>
      </c>
      <c r="B67" s="5">
        <v>-398.71320987199999</v>
      </c>
      <c r="D67" t="s">
        <v>152</v>
      </c>
      <c r="E67" s="11" cm="1">
        <f t="array" ref="E67">SUM(IF(J67:L67&lt;&gt;"",J67:L67*R67:T67,""))*627.51</f>
        <v>4.0432596558813909</v>
      </c>
      <c r="F67">
        <v>13.38002110653</v>
      </c>
      <c r="G67">
        <f t="shared" si="0"/>
        <v>-9.3367614506486092</v>
      </c>
      <c r="H67" s="12">
        <f t="shared" si="1"/>
        <v>9.3367614506486092</v>
      </c>
      <c r="I67" s="12"/>
      <c r="J67" s="58">
        <f>B41</f>
        <v>-239.47365801699999</v>
      </c>
      <c r="K67" s="58">
        <f>B42</f>
        <v>-239.467214678</v>
      </c>
      <c r="L67" s="58" t="s">
        <v>189</v>
      </c>
      <c r="N67" t="s">
        <v>53</v>
      </c>
      <c r="O67" t="s">
        <v>54</v>
      </c>
      <c r="R67">
        <v>-1</v>
      </c>
      <c r="S67">
        <v>1</v>
      </c>
    </row>
    <row r="68" spans="1:20" x14ac:dyDescent="0.2">
      <c r="A68" s="44" t="s">
        <v>77</v>
      </c>
      <c r="B68" s="5">
        <v>-0.49544623324499998</v>
      </c>
      <c r="D68" t="s">
        <v>153</v>
      </c>
      <c r="E68" s="11" cm="1">
        <f t="array" ref="E68">SUM(IF(J68:L68&lt;&gt;"",J68:L68*R68:T68,""))*627.51</f>
        <v>-9.5390637720497704</v>
      </c>
      <c r="F68">
        <v>3.1000048216799998</v>
      </c>
      <c r="G68">
        <f t="shared" si="0"/>
        <v>-12.639068593729771</v>
      </c>
      <c r="H68" s="12">
        <f t="shared" si="1"/>
        <v>12.639068593729771</v>
      </c>
      <c r="I68" s="12"/>
      <c r="J68" s="58">
        <f>B29</f>
        <v>-460.22141602599999</v>
      </c>
      <c r="K68" s="58">
        <f>B22</f>
        <v>-500.05207696999997</v>
      </c>
      <c r="L68" s="58">
        <f>B31</f>
        <v>-960.28869444899999</v>
      </c>
      <c r="N68" t="s">
        <v>41</v>
      </c>
      <c r="O68" t="s">
        <v>36</v>
      </c>
      <c r="P68" t="s">
        <v>43</v>
      </c>
      <c r="R68">
        <v>-1</v>
      </c>
      <c r="S68">
        <v>-1</v>
      </c>
      <c r="T68">
        <v>1</v>
      </c>
    </row>
    <row r="69" spans="1:20" x14ac:dyDescent="0.2">
      <c r="A69" s="44" t="s">
        <v>78</v>
      </c>
      <c r="B69" s="5">
        <v>-109.50512087200001</v>
      </c>
      <c r="D69" t="s">
        <v>154</v>
      </c>
      <c r="E69" s="11" cm="1">
        <f t="array" ref="E69">SUM(IF(J69:L69&lt;&gt;"",J69:L69*R69:T69,""))*627.51</f>
        <v>-9.5390637720497704</v>
      </c>
      <c r="F69">
        <v>3.1000048216799998</v>
      </c>
      <c r="G69">
        <f t="shared" si="0"/>
        <v>-12.639068593729771</v>
      </c>
      <c r="H69" s="12">
        <f t="shared" si="1"/>
        <v>12.639068593729771</v>
      </c>
      <c r="I69" s="12"/>
      <c r="J69" s="58">
        <f>B22</f>
        <v>-500.05207696999997</v>
      </c>
      <c r="K69" s="58">
        <f>B29</f>
        <v>-460.22141602599999</v>
      </c>
      <c r="L69" s="58">
        <f>B31</f>
        <v>-960.28869444899999</v>
      </c>
      <c r="N69" t="s">
        <v>36</v>
      </c>
      <c r="O69" t="s">
        <v>41</v>
      </c>
      <c r="P69" t="s">
        <v>43</v>
      </c>
      <c r="R69">
        <v>-1</v>
      </c>
      <c r="S69">
        <v>-1</v>
      </c>
      <c r="T69">
        <v>1</v>
      </c>
    </row>
    <row r="70" spans="1:20" x14ac:dyDescent="0.2">
      <c r="A70" s="44" t="s">
        <v>79</v>
      </c>
      <c r="B70" s="5">
        <v>-184.64453487099999</v>
      </c>
      <c r="D70" t="s">
        <v>155</v>
      </c>
      <c r="E70" s="11" cm="1">
        <f t="array" ref="E70">SUM(IF(J70:L70&lt;&gt;"",J70:L70*R70:T70,""))*627.51</f>
        <v>3.0275901677105015</v>
      </c>
      <c r="F70">
        <v>13.410021104609999</v>
      </c>
      <c r="G70">
        <f t="shared" si="0"/>
        <v>-10.382430936899498</v>
      </c>
      <c r="H70" s="12">
        <f t="shared" si="1"/>
        <v>10.382430936899498</v>
      </c>
      <c r="I70" s="12"/>
      <c r="J70" s="58">
        <f>B30</f>
        <v>-960.29351921700004</v>
      </c>
      <c r="K70" s="58">
        <f>B31</f>
        <v>-960.28869444899999</v>
      </c>
      <c r="L70" s="58" t="s">
        <v>189</v>
      </c>
      <c r="N70" t="s">
        <v>42</v>
      </c>
      <c r="O70" t="s">
        <v>43</v>
      </c>
      <c r="R70">
        <v>-1</v>
      </c>
      <c r="S70">
        <v>1</v>
      </c>
    </row>
    <row r="71" spans="1:20" x14ac:dyDescent="0.2">
      <c r="A71" s="44" t="s">
        <v>80</v>
      </c>
      <c r="B71" s="5">
        <v>-185.124438183</v>
      </c>
      <c r="D71" t="s">
        <v>157</v>
      </c>
      <c r="E71" s="11" cm="1">
        <f t="array" ref="E71">SUM(IF(J71:L71&lt;&gt;"",J71:L71*R71:T71,""))*627.51</f>
        <v>3.0275901677105015</v>
      </c>
      <c r="F71">
        <v>13.410021104609999</v>
      </c>
      <c r="G71">
        <f t="shared" si="0"/>
        <v>-10.382430936899498</v>
      </c>
      <c r="H71" s="12">
        <f t="shared" si="1"/>
        <v>10.382430936899498</v>
      </c>
      <c r="I71" s="12"/>
      <c r="J71" s="58">
        <f>B30</f>
        <v>-960.29351921700004</v>
      </c>
      <c r="K71" s="58">
        <f>B31</f>
        <v>-960.28869444899999</v>
      </c>
      <c r="L71" s="58" t="s">
        <v>189</v>
      </c>
      <c r="N71" t="s">
        <v>42</v>
      </c>
      <c r="O71" t="s">
        <v>43</v>
      </c>
      <c r="R71">
        <v>-1</v>
      </c>
      <c r="S71">
        <v>1</v>
      </c>
    </row>
    <row r="72" spans="1:20" x14ac:dyDescent="0.2">
      <c r="A72" s="44" t="s">
        <v>81</v>
      </c>
      <c r="B72" s="5">
        <v>-55.198472898699997</v>
      </c>
      <c r="D72" t="s">
        <v>158</v>
      </c>
      <c r="E72" s="11" cm="1">
        <f t="array" ref="E72">SUM(IF(J72:L72&lt;&gt;"",J72:L72*R72:T72,""))*627.51</f>
        <v>-52.831474844215144</v>
      </c>
      <c r="F72">
        <v>-12.54001990527</v>
      </c>
      <c r="G72">
        <f t="shared" si="0"/>
        <v>-40.291454938945144</v>
      </c>
      <c r="H72" s="12">
        <f t="shared" si="1"/>
        <v>40.291454938945144</v>
      </c>
      <c r="I72" s="12"/>
      <c r="J72" s="58">
        <f>B36</f>
        <v>-99.731717737300002</v>
      </c>
      <c r="K72" s="58">
        <f>B22</f>
        <v>-500.05207696999997</v>
      </c>
      <c r="L72" s="58">
        <f>B40</f>
        <v>-599.86798695100003</v>
      </c>
      <c r="N72" t="s">
        <v>48</v>
      </c>
      <c r="O72" t="s">
        <v>36</v>
      </c>
      <c r="P72" t="s">
        <v>52</v>
      </c>
      <c r="R72">
        <v>-1</v>
      </c>
      <c r="S72">
        <v>-1</v>
      </c>
      <c r="T72">
        <v>1</v>
      </c>
    </row>
    <row r="73" spans="1:20" x14ac:dyDescent="0.2">
      <c r="A73" s="44" t="s">
        <v>82</v>
      </c>
      <c r="B73" s="5">
        <v>-55.8470287158</v>
      </c>
      <c r="D73" t="s">
        <v>159</v>
      </c>
      <c r="E73" s="11" cm="1">
        <f t="array" ref="E73">SUM(IF(J73:L73&lt;&gt;"",J73:L73*R73:T73,""))*627.51</f>
        <v>27.602640050708136</v>
      </c>
      <c r="F73">
        <v>20.110031970990001</v>
      </c>
      <c r="G73">
        <f t="shared" si="0"/>
        <v>7.4926080797181349</v>
      </c>
      <c r="H73" s="12">
        <f t="shared" si="1"/>
        <v>7.4926080797181349</v>
      </c>
      <c r="I73" s="12"/>
      <c r="J73" s="58">
        <f>B29</f>
        <v>-460.22141602599999</v>
      </c>
      <c r="K73" s="58">
        <f>B23</f>
        <v>-139.690558495</v>
      </c>
      <c r="L73" s="58">
        <f>B40</f>
        <v>-599.86798695100003</v>
      </c>
      <c r="N73" t="s">
        <v>41</v>
      </c>
      <c r="O73" t="s">
        <v>26</v>
      </c>
      <c r="P73" t="s">
        <v>52</v>
      </c>
      <c r="R73">
        <v>-1</v>
      </c>
      <c r="S73">
        <v>-1</v>
      </c>
      <c r="T73">
        <v>1</v>
      </c>
    </row>
    <row r="74" spans="1:20" x14ac:dyDescent="0.2">
      <c r="A74" s="44" t="s">
        <v>83</v>
      </c>
      <c r="B74" s="5">
        <v>-56.516312509099997</v>
      </c>
      <c r="D74" t="s">
        <v>160</v>
      </c>
      <c r="E74" s="11" cm="1">
        <f t="array" ref="E74">SUM(IF(J74:L74&lt;&gt;"",J74:L74*R74:T74,""))*627.51</f>
        <v>-10.47410889291009</v>
      </c>
      <c r="F74">
        <v>3.44000542743</v>
      </c>
      <c r="G74">
        <f t="shared" si="0"/>
        <v>-13.91411432034009</v>
      </c>
      <c r="H74" s="12">
        <f t="shared" si="1"/>
        <v>13.91411432034009</v>
      </c>
      <c r="I74" s="12"/>
      <c r="J74" s="58">
        <f>B38</f>
        <v>-599.85129541000003</v>
      </c>
      <c r="K74" s="58">
        <f>B40</f>
        <v>-599.86798695100003</v>
      </c>
      <c r="L74" s="58" t="s">
        <v>189</v>
      </c>
      <c r="N74" t="s">
        <v>50</v>
      </c>
      <c r="O74" t="s">
        <v>52</v>
      </c>
      <c r="R74">
        <v>-1</v>
      </c>
      <c r="S74">
        <v>1</v>
      </c>
    </row>
    <row r="75" spans="1:20" x14ac:dyDescent="0.2">
      <c r="A75" s="44" t="s">
        <v>84</v>
      </c>
      <c r="B75" s="5">
        <v>-75.045552248099995</v>
      </c>
      <c r="D75" t="s">
        <v>161</v>
      </c>
      <c r="E75" s="11" cm="1">
        <f t="array" ref="E75">SUM(IF(J75:L75&lt;&gt;"",J75:L75*R75:T75,""))*627.51</f>
        <v>36.938268218260447</v>
      </c>
      <c r="F75">
        <v>29.4200470629</v>
      </c>
      <c r="G75">
        <f t="shared" si="0"/>
        <v>7.5182211553604468</v>
      </c>
      <c r="H75" s="12">
        <f t="shared" si="1"/>
        <v>7.5182211553604468</v>
      </c>
      <c r="I75" s="12"/>
      <c r="J75" s="58">
        <f>B39</f>
        <v>-599.926851779</v>
      </c>
      <c r="K75" s="58">
        <f>B40</f>
        <v>-599.86798695100003</v>
      </c>
      <c r="L75" s="58" t="s">
        <v>189</v>
      </c>
      <c r="N75" t="s">
        <v>51</v>
      </c>
      <c r="O75" t="s">
        <v>52</v>
      </c>
      <c r="R75">
        <v>-1</v>
      </c>
      <c r="S75">
        <v>1</v>
      </c>
    </row>
    <row r="76" spans="1:20" x14ac:dyDescent="0.2">
      <c r="A76" s="44" t="s">
        <v>85</v>
      </c>
      <c r="B76" s="5">
        <v>-75.693482098499999</v>
      </c>
      <c r="D76" t="s">
        <v>162</v>
      </c>
      <c r="E76" s="11" cm="1">
        <f t="array" ref="E76">SUM(IF(J76:L76&lt;&gt;"",J76:L76*R76:T76,""))*627.51</f>
        <v>-22.672671427957827</v>
      </c>
      <c r="F76">
        <v>-2.4400036088999997</v>
      </c>
      <c r="G76">
        <f t="shared" si="0"/>
        <v>-20.232667819057827</v>
      </c>
      <c r="H76" s="12">
        <f t="shared" si="1"/>
        <v>20.232667819057827</v>
      </c>
      <c r="I76" s="12"/>
      <c r="J76" s="58">
        <f>B76</f>
        <v>-75.693482098499999</v>
      </c>
      <c r="K76" s="58">
        <f>B23</f>
        <v>-139.690558495</v>
      </c>
      <c r="L76" s="58">
        <f>B66</f>
        <v>-215.42017176499999</v>
      </c>
      <c r="N76" t="s">
        <v>85</v>
      </c>
      <c r="O76" t="s">
        <v>26</v>
      </c>
      <c r="P76" t="s">
        <v>75</v>
      </c>
      <c r="R76">
        <v>-1</v>
      </c>
      <c r="S76">
        <v>-1</v>
      </c>
      <c r="T76">
        <v>1</v>
      </c>
    </row>
    <row r="77" spans="1:20" x14ac:dyDescent="0.2">
      <c r="A77" s="44" t="s">
        <v>86</v>
      </c>
      <c r="B77" s="5">
        <v>-75.704707356300005</v>
      </c>
      <c r="D77" t="s">
        <v>163</v>
      </c>
      <c r="E77" s="11" cm="1">
        <f t="array" ref="E77">SUM(IF(J77:L77&lt;&gt;"",J77:L77*R77:T77,""))*627.51</f>
        <v>-15.264523809715941</v>
      </c>
      <c r="F77">
        <v>17.660028362729999</v>
      </c>
      <c r="G77">
        <f t="shared" si="0"/>
        <v>-32.924552172445942</v>
      </c>
      <c r="H77" s="12">
        <f t="shared" si="1"/>
        <v>32.924552172445942</v>
      </c>
      <c r="I77" s="12"/>
      <c r="J77" s="58">
        <f>B26</f>
        <v>-115.66412848100001</v>
      </c>
      <c r="K77" s="58">
        <f>B36</f>
        <v>-99.731717737300002</v>
      </c>
      <c r="L77" s="58">
        <f>B66</f>
        <v>-215.42017176499999</v>
      </c>
      <c r="N77" t="s">
        <v>38</v>
      </c>
      <c r="O77" t="s">
        <v>48</v>
      </c>
      <c r="P77" t="s">
        <v>75</v>
      </c>
      <c r="R77">
        <v>-1</v>
      </c>
      <c r="S77">
        <v>-1</v>
      </c>
      <c r="T77">
        <v>1</v>
      </c>
    </row>
    <row r="78" spans="1:20" x14ac:dyDescent="0.2">
      <c r="A78" s="44" t="s">
        <v>21</v>
      </c>
      <c r="B78" s="5">
        <v>-75.704707356300005</v>
      </c>
      <c r="D78" t="s">
        <v>164</v>
      </c>
      <c r="E78" s="11" cm="1">
        <f t="array" ref="E78">SUM(IF(J78:L78&lt;&gt;"",J78:L78*R78:T78,""))*627.51</f>
        <v>-1.4025519935637039</v>
      </c>
      <c r="F78">
        <v>10.96001749635</v>
      </c>
      <c r="G78">
        <f t="shared" si="0"/>
        <v>-12.362569489913703</v>
      </c>
      <c r="H78" s="12">
        <f t="shared" si="1"/>
        <v>12.362569489913703</v>
      </c>
      <c r="I78" s="12"/>
      <c r="J78" s="58">
        <f>B65</f>
        <v>-215.417936658</v>
      </c>
      <c r="K78" s="58">
        <f>B66</f>
        <v>-215.42017176499999</v>
      </c>
      <c r="L78" s="58" t="s">
        <v>189</v>
      </c>
      <c r="N78" t="s">
        <v>74</v>
      </c>
      <c r="O78" t="s">
        <v>75</v>
      </c>
      <c r="R78">
        <v>-1</v>
      </c>
      <c r="S78">
        <v>1</v>
      </c>
    </row>
    <row r="79" spans="1:20" x14ac:dyDescent="0.2">
      <c r="A79" s="44" t="s">
        <v>87</v>
      </c>
      <c r="B79" s="5">
        <v>-342.47190375899999</v>
      </c>
      <c r="D79" t="s">
        <v>165</v>
      </c>
      <c r="E79" s="11" cm="1">
        <f t="array" ref="E79">SUM(IF(J79:L79&lt;&gt;"",J79:L79*R79:T79,""))*627.51</f>
        <v>44.524866000806583</v>
      </c>
      <c r="F79">
        <v>47.200075417949996</v>
      </c>
      <c r="G79">
        <f t="shared" si="0"/>
        <v>-2.6752094171434138</v>
      </c>
      <c r="H79" s="12">
        <f t="shared" si="1"/>
        <v>2.6752094171434138</v>
      </c>
      <c r="I79" s="12"/>
      <c r="J79" s="58">
        <f>B64</f>
        <v>-215.49112659599999</v>
      </c>
      <c r="K79" s="58">
        <f>B66</f>
        <v>-215.42017176499999</v>
      </c>
      <c r="L79" s="58" t="s">
        <v>189</v>
      </c>
      <c r="N79" t="s">
        <v>73</v>
      </c>
      <c r="O79" t="s">
        <v>75</v>
      </c>
      <c r="R79">
        <v>-1</v>
      </c>
      <c r="S79">
        <v>1</v>
      </c>
    </row>
    <row r="80" spans="1:20" x14ac:dyDescent="0.2">
      <c r="A80" s="44" t="s">
        <v>88</v>
      </c>
      <c r="B80" s="5">
        <v>-343.10138374000002</v>
      </c>
      <c r="D80" t="s">
        <v>166</v>
      </c>
      <c r="E80" s="11" cm="1">
        <f t="array" ref="E80">SUM(IF(J80:L80&lt;&gt;"",J80:L80*R80:T80,""))*627.51</f>
        <v>4.7302238721003951</v>
      </c>
      <c r="F80">
        <v>14.360022926339999</v>
      </c>
      <c r="G80">
        <f t="shared" si="0"/>
        <v>-9.629799054239605</v>
      </c>
      <c r="H80" s="12">
        <f t="shared" si="1"/>
        <v>9.629799054239605</v>
      </c>
      <c r="I80" s="12"/>
      <c r="J80" s="58">
        <f>B60</f>
        <v>-0.49544623324499998</v>
      </c>
      <c r="K80" s="58">
        <f>B69</f>
        <v>-109.50512087200001</v>
      </c>
      <c r="L80" s="58">
        <f>B62</f>
        <v>-109.99302901999999</v>
      </c>
      <c r="N80" t="s">
        <v>69</v>
      </c>
      <c r="O80" t="s">
        <v>78</v>
      </c>
      <c r="P80" t="s">
        <v>71</v>
      </c>
      <c r="R80">
        <v>-1</v>
      </c>
      <c r="S80">
        <v>-1</v>
      </c>
      <c r="T80">
        <v>1</v>
      </c>
    </row>
    <row r="81" spans="1:20" x14ac:dyDescent="0.2">
      <c r="A81" s="44" t="s">
        <v>89</v>
      </c>
      <c r="B81" s="5">
        <v>-461.27017899999998</v>
      </c>
      <c r="D81" t="s">
        <v>168</v>
      </c>
      <c r="E81" s="11" cm="1">
        <f t="array" ref="E81">SUM(IF(J81:L81&lt;&gt;"",J81:L81*R81:T81,""))*627.51</f>
        <v>8.2183553977271977</v>
      </c>
      <c r="F81">
        <v>10.610016891239999</v>
      </c>
      <c r="G81">
        <f t="shared" si="0"/>
        <v>-2.3916614935128013</v>
      </c>
      <c r="H81" s="12">
        <f t="shared" si="1"/>
        <v>2.3916614935128013</v>
      </c>
      <c r="I81" s="12"/>
      <c r="J81" s="58">
        <f>B61</f>
        <v>-110.00612579200001</v>
      </c>
      <c r="K81" s="58">
        <f>B62</f>
        <v>-109.99302901999999</v>
      </c>
      <c r="L81" s="58" t="s">
        <v>189</v>
      </c>
      <c r="N81" t="s">
        <v>70</v>
      </c>
      <c r="O81" t="s">
        <v>71</v>
      </c>
      <c r="R81">
        <v>-1</v>
      </c>
      <c r="S81">
        <v>1</v>
      </c>
    </row>
    <row r="82" spans="1:20" x14ac:dyDescent="0.2">
      <c r="A82" s="44" t="s">
        <v>23</v>
      </c>
      <c r="B82" s="5">
        <v>-76.871164499000002</v>
      </c>
      <c r="D82" t="s">
        <v>169</v>
      </c>
      <c r="E82" s="11" cm="1">
        <f t="array" ref="E82">SUM(IF(J82:L82&lt;&gt;"",J82:L82*R82:T82,""))*627.51</f>
        <v>-2.8242968542556999</v>
      </c>
      <c r="F82">
        <v>3.1700048172000002</v>
      </c>
      <c r="G82">
        <f t="shared" si="0"/>
        <v>-5.9943016714557</v>
      </c>
      <c r="H82" s="12">
        <f t="shared" si="1"/>
        <v>5.9943016714557</v>
      </c>
      <c r="I82" s="12"/>
      <c r="J82" s="58">
        <f>B60</f>
        <v>-0.49544623324499998</v>
      </c>
      <c r="K82" s="58">
        <f>B35</f>
        <v>-113.289810469</v>
      </c>
      <c r="L82" s="58">
        <f>B54</f>
        <v>-113.789757502</v>
      </c>
      <c r="N82" t="s">
        <v>69</v>
      </c>
      <c r="O82" t="s">
        <v>47</v>
      </c>
      <c r="P82" t="s">
        <v>65</v>
      </c>
      <c r="R82">
        <v>-1</v>
      </c>
      <c r="S82">
        <v>-1</v>
      </c>
      <c r="T82">
        <v>1</v>
      </c>
    </row>
    <row r="83" spans="1:20" x14ac:dyDescent="0.2">
      <c r="A83" s="44" t="s">
        <v>90</v>
      </c>
      <c r="B83" s="5">
        <v>-40.960228062200002</v>
      </c>
      <c r="D83" t="s">
        <v>170</v>
      </c>
      <c r="E83" s="11" cm="1">
        <f t="array" ref="E83">SUM(IF(J83:L83&lt;&gt;"",J83:L83*R83:T83,""))*627.51</f>
        <v>23.003586630177406</v>
      </c>
      <c r="F83">
        <v>22.68003619908</v>
      </c>
      <c r="G83">
        <f t="shared" si="0"/>
        <v>0.32355043109740578</v>
      </c>
      <c r="H83" s="12">
        <f t="shared" si="1"/>
        <v>0.32355043109740578</v>
      </c>
      <c r="I83" s="12"/>
      <c r="J83" s="58">
        <f>B53</f>
        <v>-113.82641602</v>
      </c>
      <c r="K83" s="58">
        <f>B54</f>
        <v>-113.789757502</v>
      </c>
      <c r="L83" s="58" t="s">
        <v>189</v>
      </c>
      <c r="N83" t="s">
        <v>64</v>
      </c>
      <c r="O83" t="s">
        <v>65</v>
      </c>
      <c r="R83">
        <v>-1</v>
      </c>
      <c r="S83">
        <v>1</v>
      </c>
    </row>
    <row r="84" spans="1:20" x14ac:dyDescent="0.2">
      <c r="A84" s="44" t="s">
        <v>91</v>
      </c>
      <c r="B84" s="5">
        <v>-116.183587949</v>
      </c>
      <c r="D84" t="s">
        <v>171</v>
      </c>
      <c r="E84" s="11" cm="1">
        <f t="array" ref="E84">SUM(IF(J84:L84&lt;&gt;"",J84:L84*R84:T84,""))*627.51</f>
        <v>-1.5678487042485008</v>
      </c>
      <c r="F84">
        <v>1.7200049099999999</v>
      </c>
      <c r="G84">
        <f t="shared" ref="G84:G89" si="2">E84-F84</f>
        <v>-3.2878536142485006</v>
      </c>
      <c r="H84" s="12">
        <f t="shared" si="1"/>
        <v>3.2878536142485006</v>
      </c>
      <c r="I84" s="12"/>
      <c r="J84" s="58">
        <f>B60</f>
        <v>-0.49544623324499998</v>
      </c>
      <c r="K84" s="58">
        <f>B14</f>
        <v>-78.534394602899994</v>
      </c>
      <c r="L84" s="58">
        <f>B16</f>
        <v>-79.032339359999995</v>
      </c>
      <c r="N84" t="s">
        <v>69</v>
      </c>
      <c r="O84" t="s">
        <v>28</v>
      </c>
      <c r="P84" t="s">
        <v>30</v>
      </c>
      <c r="R84">
        <v>-1</v>
      </c>
      <c r="S84">
        <v>-1</v>
      </c>
      <c r="T84">
        <v>1</v>
      </c>
    </row>
    <row r="85" spans="1:20" x14ac:dyDescent="0.2">
      <c r="A85" s="44" t="s">
        <v>92</v>
      </c>
      <c r="B85" s="5">
        <v>-1.6560966637300001</v>
      </c>
      <c r="D85" t="s">
        <v>172</v>
      </c>
      <c r="E85" s="11" cm="1">
        <f t="array" ref="E85">SUM(IF(J85:L85&lt;&gt;"",J85:L85*R85:T85,""))*627.51</f>
        <v>39.35036463770777</v>
      </c>
      <c r="F85">
        <v>41.750066354099999</v>
      </c>
      <c r="G85">
        <f t="shared" si="2"/>
        <v>-2.3997017163922294</v>
      </c>
      <c r="H85" s="12">
        <f t="shared" ref="H85:H89" si="3">ABS(G85)</f>
        <v>2.3997017163922294</v>
      </c>
      <c r="I85" s="12"/>
      <c r="J85" s="58">
        <f>B15</f>
        <v>-79.095048105100005</v>
      </c>
      <c r="K85" s="58">
        <f>B16</f>
        <v>-79.032339359999995</v>
      </c>
      <c r="L85" s="58" t="s">
        <v>189</v>
      </c>
      <c r="N85" t="s">
        <v>29</v>
      </c>
      <c r="O85" t="s">
        <v>30</v>
      </c>
      <c r="R85">
        <v>-1</v>
      </c>
      <c r="S85">
        <v>1</v>
      </c>
    </row>
    <row r="86" spans="1:20" x14ac:dyDescent="0.2">
      <c r="A86" s="44" t="s">
        <v>93</v>
      </c>
      <c r="B86" s="5">
        <v>-132.23911548000001</v>
      </c>
      <c r="D86" t="s">
        <v>173</v>
      </c>
      <c r="E86" s="11" cm="1">
        <f t="array" ref="E86">SUM(IF(J86:L86&lt;&gt;"",J86:L86*R86:T86,""))*627.51</f>
        <v>2.4777359734528832</v>
      </c>
      <c r="F86">
        <v>6.85001085678</v>
      </c>
      <c r="G86">
        <f t="shared" si="2"/>
        <v>-4.3722748833271172</v>
      </c>
      <c r="H86" s="12">
        <f t="shared" si="3"/>
        <v>4.3722748833271172</v>
      </c>
      <c r="I86" s="12"/>
      <c r="J86" s="58">
        <f>B25</f>
        <v>-39.8040799734</v>
      </c>
      <c r="K86" s="58">
        <f>B14</f>
        <v>-78.534394602899994</v>
      </c>
      <c r="L86" s="58">
        <f>B20</f>
        <v>-118.334526056</v>
      </c>
      <c r="N86" t="s">
        <v>37</v>
      </c>
      <c r="O86" t="s">
        <v>28</v>
      </c>
      <c r="P86" t="s">
        <v>34</v>
      </c>
      <c r="R86">
        <v>-1</v>
      </c>
      <c r="S86">
        <v>-1</v>
      </c>
      <c r="T86">
        <v>1</v>
      </c>
    </row>
    <row r="87" spans="1:20" x14ac:dyDescent="0.2">
      <c r="A87" s="44" t="s">
        <v>94</v>
      </c>
      <c r="B87" s="5">
        <v>-500.58313665899999</v>
      </c>
      <c r="D87" t="s">
        <v>174</v>
      </c>
      <c r="E87" s="11" cm="1">
        <f t="array" ref="E87">SUM(IF(J87:L87&lt;&gt;"",J87:L87*R87:T87,""))*627.51</f>
        <v>28.045342080600108</v>
      </c>
      <c r="F87">
        <v>32.970052483289997</v>
      </c>
      <c r="G87">
        <f t="shared" si="2"/>
        <v>-4.9247104026898896</v>
      </c>
      <c r="H87" s="12">
        <f t="shared" si="3"/>
        <v>4.9247104026898896</v>
      </c>
      <c r="I87" s="12"/>
      <c r="J87" s="58">
        <f>B19</f>
        <v>-118.379219116</v>
      </c>
      <c r="K87" s="58">
        <f>B20</f>
        <v>-118.334526056</v>
      </c>
      <c r="L87" s="58" t="s">
        <v>189</v>
      </c>
      <c r="N87" t="s">
        <v>33</v>
      </c>
      <c r="O87" t="s">
        <v>34</v>
      </c>
      <c r="R87">
        <v>-1</v>
      </c>
      <c r="S87">
        <v>1</v>
      </c>
    </row>
    <row r="88" spans="1:20" x14ac:dyDescent="0.2">
      <c r="A88" s="44" t="s">
        <v>95</v>
      </c>
      <c r="B88" s="5">
        <v>-155.47167805800001</v>
      </c>
      <c r="D88" t="s">
        <v>175</v>
      </c>
      <c r="E88" s="11" cm="1">
        <f t="array" ref="E88">SUM(IF(J88:L88&lt;&gt;"",J88:L88*R88:T88,""))*627.51</f>
        <v>49.10485271823331</v>
      </c>
      <c r="F88">
        <v>48.070076617289999</v>
      </c>
      <c r="G88">
        <f t="shared" si="2"/>
        <v>1.0347761009433114</v>
      </c>
      <c r="H88" s="12">
        <f t="shared" si="3"/>
        <v>1.0347761009433114</v>
      </c>
      <c r="I88" s="12"/>
      <c r="J88" s="58">
        <f>B51</f>
        <v>-93.395631975200004</v>
      </c>
      <c r="K88" s="58">
        <f>B52</f>
        <v>-93.317378476900004</v>
      </c>
      <c r="L88" s="58" t="s">
        <v>189</v>
      </c>
      <c r="N88" t="s">
        <v>62</v>
      </c>
      <c r="O88" t="s">
        <v>63</v>
      </c>
      <c r="R88">
        <v>-1</v>
      </c>
      <c r="S88">
        <v>1</v>
      </c>
    </row>
    <row r="89" spans="1:20" x14ac:dyDescent="0.2">
      <c r="A89" s="44" t="s">
        <v>96</v>
      </c>
      <c r="B89" s="5">
        <v>-100.877588246</v>
      </c>
      <c r="D89" t="s">
        <v>176</v>
      </c>
      <c r="E89" s="11" cm="1">
        <f t="array" ref="E89">SUM(IF(J89:L89&lt;&gt;"",J89:L89*R89:T89,""))*627.51</f>
        <v>31.351681163670079</v>
      </c>
      <c r="F89">
        <v>32.820052492889999</v>
      </c>
      <c r="G89">
        <f t="shared" si="2"/>
        <v>-1.4683713292199201</v>
      </c>
      <c r="H89" s="12">
        <f t="shared" si="3"/>
        <v>1.4683713292199201</v>
      </c>
      <c r="I89" s="12"/>
      <c r="J89" s="58">
        <f>B63</f>
        <v>-93.367340519199999</v>
      </c>
      <c r="K89" s="58">
        <f>B52</f>
        <v>-93.317378476900004</v>
      </c>
      <c r="L89" s="58" t="s">
        <v>189</v>
      </c>
      <c r="N89" t="s">
        <v>72</v>
      </c>
      <c r="O89" t="s">
        <v>63</v>
      </c>
      <c r="R89">
        <v>-1</v>
      </c>
      <c r="S89">
        <v>1</v>
      </c>
    </row>
    <row r="90" spans="1:20" x14ac:dyDescent="0.2">
      <c r="A90" s="44" t="s">
        <v>97</v>
      </c>
      <c r="B90" s="5">
        <v>-115.51490164000001</v>
      </c>
    </row>
    <row r="91" spans="1:20" ht="18" x14ac:dyDescent="0.2">
      <c r="A91" s="44" t="s">
        <v>98</v>
      </c>
      <c r="B91" s="5">
        <v>-343.600542448</v>
      </c>
      <c r="D91" s="1" t="s">
        <v>190</v>
      </c>
      <c r="E91" s="11" t="s">
        <v>194</v>
      </c>
      <c r="F91" s="59"/>
      <c r="G91" s="64" t="s">
        <v>196</v>
      </c>
      <c r="H91" s="64" t="s">
        <v>197</v>
      </c>
    </row>
    <row r="92" spans="1:20" x14ac:dyDescent="0.2">
      <c r="A92" s="44" t="s">
        <v>99</v>
      </c>
      <c r="B92" s="5">
        <v>-76.202056426300004</v>
      </c>
      <c r="D92" t="s">
        <v>30</v>
      </c>
      <c r="E92" s="63">
        <f>INDEX($B$14:$B$99,MATCH(D92,$A$14:$A$99,0))</f>
        <v>-79.032339359999995</v>
      </c>
      <c r="G92" s="73">
        <v>5.9849999999999999E-3</v>
      </c>
      <c r="H92" s="73">
        <v>1.9036000000000001E-2</v>
      </c>
    </row>
    <row r="93" spans="1:20" x14ac:dyDescent="0.2">
      <c r="A93" s="44" t="s">
        <v>100</v>
      </c>
      <c r="B93" s="5">
        <v>-399.851692394</v>
      </c>
      <c r="D93" t="s">
        <v>34</v>
      </c>
      <c r="E93" s="63">
        <f t="shared" ref="E93:E125" si="4">INDEX($B$14:$B$99,MATCH(D93,$A$14:$A$99,0))</f>
        <v>-118.334526056</v>
      </c>
      <c r="G93" s="73">
        <v>5.0200000000000002E-3</v>
      </c>
      <c r="H93" s="73">
        <v>2.3278E-2</v>
      </c>
    </row>
    <row r="94" spans="1:20" x14ac:dyDescent="0.2">
      <c r="A94" s="44" t="s">
        <v>101</v>
      </c>
      <c r="B94" s="5">
        <v>-535.82836750499996</v>
      </c>
      <c r="D94" t="s">
        <v>27</v>
      </c>
      <c r="E94" s="63">
        <f t="shared" si="4"/>
        <v>-599.73612959599996</v>
      </c>
      <c r="G94" s="73">
        <v>9.3030000000000005E-3</v>
      </c>
      <c r="H94" s="73">
        <v>2.4405E-2</v>
      </c>
    </row>
    <row r="95" spans="1:20" x14ac:dyDescent="0.2">
      <c r="A95" s="44" t="s">
        <v>102</v>
      </c>
      <c r="B95" s="5">
        <v>-95.652647653800003</v>
      </c>
      <c r="D95" t="s">
        <v>43</v>
      </c>
      <c r="E95" s="63">
        <f t="shared" si="4"/>
        <v>-960.28869444899999</v>
      </c>
      <c r="G95" s="73">
        <v>4.2040000000000003E-3</v>
      </c>
      <c r="H95" s="73">
        <v>2.2362E-2</v>
      </c>
    </row>
    <row r="96" spans="1:20" x14ac:dyDescent="0.2">
      <c r="A96" s="44" t="s">
        <v>103</v>
      </c>
      <c r="B96" s="5">
        <v>-134.93956827</v>
      </c>
      <c r="D96" t="s">
        <v>52</v>
      </c>
      <c r="E96" s="63">
        <f t="shared" si="4"/>
        <v>-599.86798695100003</v>
      </c>
      <c r="G96" s="73">
        <v>6.2859999999999999E-3</v>
      </c>
      <c r="H96" s="73">
        <v>1.1901999999999999E-2</v>
      </c>
    </row>
    <row r="97" spans="1:8" x14ac:dyDescent="0.2">
      <c r="A97" s="44" t="s">
        <v>104</v>
      </c>
      <c r="B97" s="5">
        <v>-135.598910429</v>
      </c>
      <c r="D97" t="s">
        <v>54</v>
      </c>
      <c r="E97" s="63">
        <f t="shared" si="4"/>
        <v>-239.467214678</v>
      </c>
      <c r="G97" s="73">
        <v>4.62E-3</v>
      </c>
      <c r="H97" s="73">
        <v>1.8526999999999998E-2</v>
      </c>
    </row>
    <row r="98" spans="1:8" x14ac:dyDescent="0.2">
      <c r="A98" s="44" t="s">
        <v>105</v>
      </c>
      <c r="B98" s="5">
        <v>-96.311910361200006</v>
      </c>
      <c r="D98" t="s">
        <v>59</v>
      </c>
      <c r="E98" s="63">
        <f t="shared" si="4"/>
        <v>-461.24540541099998</v>
      </c>
      <c r="G98" s="73">
        <v>6.2659999999999999E-3</v>
      </c>
      <c r="H98" s="73">
        <v>3.4092999999999998E-2</v>
      </c>
    </row>
    <row r="99" spans="1:8" x14ac:dyDescent="0.2">
      <c r="A99" s="44" t="s">
        <v>106</v>
      </c>
      <c r="B99" s="5">
        <v>-195.13047557100001</v>
      </c>
      <c r="D99" t="s">
        <v>63</v>
      </c>
      <c r="E99" s="63">
        <f t="shared" si="4"/>
        <v>-93.317378476900004</v>
      </c>
      <c r="G99" s="73">
        <v>2.0559000000000001E-2</v>
      </c>
      <c r="H99" s="73">
        <v>2.4346E-2</v>
      </c>
    </row>
    <row r="100" spans="1:8" x14ac:dyDescent="0.2">
      <c r="D100" t="s">
        <v>65</v>
      </c>
      <c r="E100" s="63">
        <f t="shared" si="4"/>
        <v>-113.789757502</v>
      </c>
      <c r="G100" s="73">
        <v>3.1281000000000003E-2</v>
      </c>
      <c r="H100" s="73">
        <v>4.7093000000000003E-2</v>
      </c>
    </row>
    <row r="101" spans="1:8" x14ac:dyDescent="0.2">
      <c r="D101" t="s">
        <v>25</v>
      </c>
      <c r="E101" s="63">
        <f t="shared" si="4"/>
        <v>-199.99771368500001</v>
      </c>
      <c r="G101" s="73">
        <v>2.1163000000000001E-2</v>
      </c>
      <c r="H101" s="73">
        <v>2.1163000000000001E-2</v>
      </c>
    </row>
    <row r="102" spans="1:8" x14ac:dyDescent="0.2">
      <c r="D102" t="s">
        <v>66</v>
      </c>
      <c r="E102" s="63">
        <f t="shared" si="4"/>
        <v>-140.151393705</v>
      </c>
      <c r="G102" s="73">
        <v>6.5589999999999997E-3</v>
      </c>
      <c r="H102" s="73">
        <v>2.7113000000000002E-2</v>
      </c>
    </row>
    <row r="103" spans="1:8" x14ac:dyDescent="0.2">
      <c r="D103" t="s">
        <v>67</v>
      </c>
      <c r="E103" s="63">
        <f t="shared" si="4"/>
        <v>-100.855020255</v>
      </c>
      <c r="G103" s="73">
        <v>1.6278999999999998E-2</v>
      </c>
      <c r="H103" s="73">
        <v>3.4383999999999998E-2</v>
      </c>
    </row>
    <row r="104" spans="1:8" x14ac:dyDescent="0.2">
      <c r="D104" t="s">
        <v>71</v>
      </c>
      <c r="E104" s="63">
        <f t="shared" si="4"/>
        <v>-109.99302901999999</v>
      </c>
      <c r="G104" s="73">
        <v>3.4144000000000001E-2</v>
      </c>
      <c r="H104" s="73">
        <v>4.7162999999999997E-2</v>
      </c>
    </row>
    <row r="105" spans="1:8" x14ac:dyDescent="0.2">
      <c r="D105" t="s">
        <v>75</v>
      </c>
      <c r="E105" s="63">
        <f t="shared" si="4"/>
        <v>-215.42017176499999</v>
      </c>
      <c r="G105" s="73">
        <v>7.4120000000000002E-3</v>
      </c>
      <c r="H105" s="73">
        <v>2.6665999999999999E-2</v>
      </c>
    </row>
    <row r="106" spans="1:8" x14ac:dyDescent="0.2">
      <c r="D106" t="s">
        <v>80</v>
      </c>
      <c r="E106" s="63">
        <f t="shared" si="4"/>
        <v>-185.124438183</v>
      </c>
      <c r="G106" s="73">
        <v>3.5951999999999998E-2</v>
      </c>
      <c r="H106" s="73">
        <v>4.1235000000000001E-2</v>
      </c>
    </row>
    <row r="107" spans="1:8" x14ac:dyDescent="0.2">
      <c r="D107" t="s">
        <v>89</v>
      </c>
      <c r="E107" s="63">
        <f t="shared" si="4"/>
        <v>-461.27017899999998</v>
      </c>
      <c r="G107" s="73">
        <v>2.3307999999999999E-2</v>
      </c>
      <c r="H107" s="73">
        <v>3.356E-2</v>
      </c>
    </row>
    <row r="108" spans="1:8" x14ac:dyDescent="0.2">
      <c r="D108" t="s">
        <v>23</v>
      </c>
      <c r="E108" s="63">
        <f t="shared" si="4"/>
        <v>-76.871164499000002</v>
      </c>
      <c r="G108" s="73">
        <v>9.7339999999999996E-3</v>
      </c>
      <c r="H108" s="73">
        <v>3.6326999999999998E-2</v>
      </c>
    </row>
    <row r="109" spans="1:8" x14ac:dyDescent="0.2">
      <c r="D109" t="s">
        <v>90</v>
      </c>
      <c r="E109" s="63">
        <f t="shared" si="4"/>
        <v>-40.960228062200002</v>
      </c>
      <c r="G109" s="73">
        <v>3.9899999999999996E-3</v>
      </c>
      <c r="H109" s="73">
        <v>2.1325E-2</v>
      </c>
    </row>
    <row r="110" spans="1:8" x14ac:dyDescent="0.2">
      <c r="D110" t="s">
        <v>91</v>
      </c>
      <c r="E110" s="63">
        <f t="shared" si="4"/>
        <v>-116.183587949</v>
      </c>
      <c r="G110" s="73">
        <v>6.6990000000000001E-3</v>
      </c>
      <c r="H110" s="73">
        <v>3.7879000000000003E-2</v>
      </c>
    </row>
    <row r="111" spans="1:8" x14ac:dyDescent="0.2">
      <c r="D111" t="s">
        <v>92</v>
      </c>
      <c r="E111" s="63">
        <f t="shared" si="4"/>
        <v>-1.6560966637300001</v>
      </c>
      <c r="G111" s="73">
        <v>1.9859999999999999E-3</v>
      </c>
      <c r="H111" s="73">
        <v>9.1149999999999998E-3</v>
      </c>
    </row>
    <row r="112" spans="1:8" x14ac:dyDescent="0.2">
      <c r="D112" t="s">
        <v>93</v>
      </c>
      <c r="E112" s="63">
        <f t="shared" si="4"/>
        <v>-132.23911548000001</v>
      </c>
      <c r="G112" s="73">
        <v>8.541E-3</v>
      </c>
      <c r="H112" s="73">
        <v>0.10861800000000001</v>
      </c>
    </row>
    <row r="113" spans="4:8" x14ac:dyDescent="0.2">
      <c r="D113" t="s">
        <v>94</v>
      </c>
      <c r="E113" s="63">
        <f t="shared" si="4"/>
        <v>-500.58313665899999</v>
      </c>
      <c r="G113" s="73">
        <v>6.0980000000000001E-3</v>
      </c>
      <c r="H113" s="73">
        <v>2.1257999999999999E-2</v>
      </c>
    </row>
    <row r="114" spans="4:8" x14ac:dyDescent="0.2">
      <c r="D114" t="s">
        <v>95</v>
      </c>
      <c r="E114" s="63">
        <f t="shared" si="4"/>
        <v>-155.47167805800001</v>
      </c>
      <c r="G114" s="73">
        <v>5.3670000000000002E-3</v>
      </c>
      <c r="H114" s="73">
        <v>2.3460999999999999E-2</v>
      </c>
    </row>
    <row r="115" spans="4:8" x14ac:dyDescent="0.2">
      <c r="D115" t="s">
        <v>96</v>
      </c>
      <c r="E115" s="63">
        <f t="shared" si="4"/>
        <v>-100.877588246</v>
      </c>
      <c r="G115" s="73">
        <v>8.5050000000000004E-3</v>
      </c>
      <c r="H115" s="73">
        <v>3.0338E-2</v>
      </c>
    </row>
    <row r="116" spans="4:8" x14ac:dyDescent="0.2">
      <c r="D116" t="s">
        <v>97</v>
      </c>
      <c r="E116" s="63">
        <f t="shared" si="4"/>
        <v>-115.51490164000001</v>
      </c>
      <c r="G116" s="73">
        <v>4.901E-3</v>
      </c>
      <c r="H116" s="73">
        <v>3.0032E-2</v>
      </c>
    </row>
    <row r="117" spans="4:8" x14ac:dyDescent="0.2">
      <c r="D117" t="s">
        <v>98</v>
      </c>
      <c r="E117" s="63">
        <f t="shared" si="4"/>
        <v>-343.600542448</v>
      </c>
      <c r="G117" s="73">
        <v>6.4029999999999998E-3</v>
      </c>
      <c r="H117" s="73">
        <v>2.4483999999999999E-2</v>
      </c>
    </row>
    <row r="118" spans="4:8" x14ac:dyDescent="0.2">
      <c r="D118" t="s">
        <v>99</v>
      </c>
      <c r="E118" s="63">
        <f t="shared" si="4"/>
        <v>-76.202056426300004</v>
      </c>
      <c r="G118" s="73">
        <v>5.7169999999999999E-3</v>
      </c>
      <c r="H118" s="73">
        <v>2.887E-2</v>
      </c>
    </row>
    <row r="119" spans="4:8" x14ac:dyDescent="0.2">
      <c r="D119" t="s">
        <v>100</v>
      </c>
      <c r="E119" s="63">
        <f t="shared" si="4"/>
        <v>-399.851692394</v>
      </c>
      <c r="G119" s="73">
        <v>9.3790000000000002E-3</v>
      </c>
      <c r="H119" s="73">
        <v>2.5122999999999999E-2</v>
      </c>
    </row>
    <row r="120" spans="4:8" x14ac:dyDescent="0.2">
      <c r="D120" t="s">
        <v>101</v>
      </c>
      <c r="E120" s="63">
        <f t="shared" si="4"/>
        <v>-535.82836750499996</v>
      </c>
      <c r="G120" s="73">
        <v>1.1335E-2</v>
      </c>
      <c r="H120" s="73">
        <v>3.6556999999999999E-2</v>
      </c>
    </row>
    <row r="121" spans="4:8" x14ac:dyDescent="0.2">
      <c r="D121" t="s">
        <v>102</v>
      </c>
      <c r="E121" s="63">
        <f t="shared" si="4"/>
        <v>-95.652647653800003</v>
      </c>
      <c r="G121" s="73">
        <v>5.9630000000000004E-3</v>
      </c>
      <c r="H121" s="73">
        <v>3.5511000000000001E-2</v>
      </c>
    </row>
    <row r="122" spans="4:8" x14ac:dyDescent="0.2">
      <c r="D122" t="s">
        <v>103</v>
      </c>
      <c r="E122" s="63">
        <f t="shared" si="4"/>
        <v>-134.93956827</v>
      </c>
      <c r="G122" s="73">
        <v>5.4169999999999999E-3</v>
      </c>
      <c r="H122" s="73">
        <v>3.4971000000000002E-2</v>
      </c>
    </row>
    <row r="123" spans="4:8" x14ac:dyDescent="0.2">
      <c r="D123" t="s">
        <v>104</v>
      </c>
      <c r="E123" s="63">
        <f t="shared" si="4"/>
        <v>-135.598910429</v>
      </c>
      <c r="G123" s="73">
        <v>4.862E-3</v>
      </c>
      <c r="H123" s="73">
        <v>3.4345000000000001E-2</v>
      </c>
    </row>
    <row r="124" spans="4:8" x14ac:dyDescent="0.2">
      <c r="D124" t="s">
        <v>105</v>
      </c>
      <c r="E124" s="63">
        <f t="shared" si="4"/>
        <v>-96.311910361200006</v>
      </c>
      <c r="G124" s="73">
        <v>5.6379999999999998E-3</v>
      </c>
      <c r="H124" s="73">
        <v>3.5486999999999998E-2</v>
      </c>
    </row>
    <row r="125" spans="4:8" x14ac:dyDescent="0.2">
      <c r="D125" t="s">
        <v>106</v>
      </c>
      <c r="E125" s="63">
        <f t="shared" si="4"/>
        <v>-195.13047557100001</v>
      </c>
      <c r="G125" s="73">
        <v>4.8110000000000002E-3</v>
      </c>
      <c r="H125" s="73">
        <v>2.0839E-2</v>
      </c>
    </row>
    <row r="126" spans="4:8" x14ac:dyDescent="0.2">
      <c r="G126" s="73">
        <f>AVERAGE(G92:G125)</f>
        <v>1.0402558823529409E-2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19"/>
      <c r="F1005" s="19"/>
      <c r="G1005" s="19"/>
      <c r="H1005" s="19"/>
      <c r="I1005" s="19"/>
      <c r="J1005" s="19"/>
      <c r="K1005" s="32"/>
      <c r="L1005" s="19"/>
      <c r="M1005" s="19"/>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D9A6-B135-AF49-A468-EF19113CD449}">
  <sheetPr codeName="Sheet5"/>
  <dimension ref="A1:CA1039"/>
  <sheetViews>
    <sheetView zoomScale="92" zoomScaleNormal="150" workbookViewId="0">
      <pane ySplit="8" topLeftCell="A80" activePane="bottomLeft" state="frozen"/>
      <selection activeCell="C16" sqref="C16:W16"/>
      <selection pane="bottomLeft" activeCell="G93" sqref="G93:H126"/>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19"/>
      <c r="H4" s="20"/>
      <c r="I4" s="20"/>
      <c r="J4" s="20"/>
      <c r="K4" s="21"/>
      <c r="L4" s="22"/>
      <c r="M4" s="20"/>
      <c r="N4" s="21"/>
      <c r="O4" s="21"/>
    </row>
    <row r="5" spans="1:79" ht="17" thickBot="1" x14ac:dyDescent="0.25">
      <c r="A5" s="46" t="s">
        <v>191</v>
      </c>
      <c r="B5" s="50" cm="1">
        <f t="array" ref="B5">ROUND((AVERAGE(IF(ISNUMBER(G14:G89),ABS(G14:G89),""))),2)</f>
        <v>11.68</v>
      </c>
      <c r="C5" s="49" cm="1">
        <f t="array" ref="C5">ROUND((AVERAGE(IF(ISNUMBER(G14:G89),G14:G89,""))),2)</f>
        <v>-11.32</v>
      </c>
      <c r="D5" s="50" cm="1">
        <f t="array" ref="D5">ROUND((SQRT(AVERAGE(IF(ISNUMBER(G14:G89),G14:G89^2,"")))),2)</f>
        <v>14.4</v>
      </c>
      <c r="E5" s="49" cm="1">
        <f t="array" ref="E5">ROUND((MAX(IF(ISNUMBER(G14:G89),ABS(G14:G89),""))),2)</f>
        <v>41.16</v>
      </c>
      <c r="F5" s="50">
        <f t="array" ref="F5">ROUND((MIN(IF(ISNUMBER(G14:G89),ABS(G14:G89),""))),2)</f>
        <v>0.59</v>
      </c>
      <c r="H5" s="23"/>
      <c r="I5" s="23"/>
      <c r="J5" s="23"/>
      <c r="K5" s="24"/>
    </row>
    <row r="6" spans="1:79" ht="17" thickBot="1" x14ac:dyDescent="0.25">
      <c r="A6" s="48" t="s">
        <v>183</v>
      </c>
      <c r="B6" s="52" cm="1">
        <f t="array" ref="B6">ROUND((AVERAGE(IF(ISNUMBER(G14:G51),ABS(G14:G51),""))),2)</f>
        <v>9.86</v>
      </c>
      <c r="C6" s="51" cm="1">
        <f t="array" ref="C6">ROUND((AVERAGE(IF(ISNUMBER(G14:G51),G14:G51,""))),2)</f>
        <v>-9.86</v>
      </c>
      <c r="D6" s="52" cm="1">
        <f t="array" ref="D6">ROUND((SQRT(AVERAGE(IF(ISNUMBER(G14:G51),G14:G51^2,"")))),2)</f>
        <v>11.02</v>
      </c>
      <c r="E6" s="51" cm="1">
        <f t="array" ref="E6">ROUND((MAX(IF(ISNUMBER(G14:G51),ABS(G14:G51),""))),2)</f>
        <v>21.52</v>
      </c>
      <c r="F6" s="53">
        <f t="array" ref="F6">ROUND((MIN(IF(ISNUMBER(G14:G51),ABS(G14:G51),""))),2)</f>
        <v>1.38</v>
      </c>
      <c r="H6" s="23"/>
      <c r="I6" s="23"/>
      <c r="J6" s="23"/>
      <c r="K6" s="24"/>
    </row>
    <row r="7" spans="1:79" ht="17" thickBot="1" x14ac:dyDescent="0.25">
      <c r="A7" s="47" t="s">
        <v>184</v>
      </c>
      <c r="B7" s="55" cm="1">
        <f t="array" ref="B7">ROUND((AVERAGE(IF(ISNUMBER(G52:G89),ABS(G52:G89),""))),2)</f>
        <v>13.49</v>
      </c>
      <c r="C7" s="54" cm="1">
        <f t="array" ref="C7">ROUND((AVERAGE(IF(ISNUMBER(G52:G89),G52:G89,""))),2)</f>
        <v>-12.77</v>
      </c>
      <c r="D7" s="55" cm="1">
        <f t="array" ref="D7">ROUND((SQRT(AVERAGE(IF(ISNUMBER(G52:G89),G52:G89^2,"")))),2)</f>
        <v>17.12</v>
      </c>
      <c r="E7" s="54" cm="1">
        <f t="array" ref="E7">ROUND((MAX(IF(ISNUMBER(G52:G89),ABS(G52:G89),""))),2)</f>
        <v>41.16</v>
      </c>
      <c r="F7" s="56">
        <f t="array" ref="F7">ROUND((MIN(IF(ISNUMBER(G52:G89),ABS(G52:G89),""))),2)</f>
        <v>0.59</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199</v>
      </c>
      <c r="C10" s="27">
        <f>B5</f>
        <v>11.68</v>
      </c>
      <c r="D10" s="27">
        <f>H14</f>
        <v>10.717198583074239</v>
      </c>
      <c r="E10" s="27">
        <f>H15</f>
        <v>3.3904273307095361</v>
      </c>
      <c r="F10" s="27">
        <f>H16</f>
        <v>6.2764748995038504</v>
      </c>
      <c r="G10" s="12">
        <f>H17</f>
        <v>15.544993894044996</v>
      </c>
      <c r="H10" s="27">
        <f>H18</f>
        <v>7.5033382748046957</v>
      </c>
      <c r="I10" s="27">
        <f>H19</f>
        <v>7.9243097055719236</v>
      </c>
      <c r="J10" s="27">
        <f>H20</f>
        <v>8.3917569302894179</v>
      </c>
      <c r="K10" s="27">
        <f>H21</f>
        <v>17.239304494072254</v>
      </c>
      <c r="L10" s="27">
        <f>H22</f>
        <v>7.2693600298663217</v>
      </c>
      <c r="M10" s="27">
        <f>H23</f>
        <v>7.2693600298663217</v>
      </c>
      <c r="N10" s="27">
        <f>H24</f>
        <v>15.524168559656129</v>
      </c>
      <c r="O10" s="27">
        <f>H25</f>
        <v>18.140878231555014</v>
      </c>
      <c r="P10" s="27">
        <f>H26</f>
        <v>10.778129142025211</v>
      </c>
      <c r="Q10" s="27">
        <f>H27</f>
        <v>3.8723299479644862</v>
      </c>
      <c r="R10" s="27">
        <f>H28</f>
        <v>8.6939614792371671</v>
      </c>
      <c r="S10" s="27">
        <f>H29</f>
        <v>16.214365553651668</v>
      </c>
      <c r="T10" s="27">
        <f>H30</f>
        <v>8.7085328512812588</v>
      </c>
      <c r="U10" s="27">
        <f>H31</f>
        <v>21.522243072246731</v>
      </c>
      <c r="V10" s="27">
        <f>H32</f>
        <v>9.057596245115624</v>
      </c>
      <c r="W10" s="27">
        <f>H33</f>
        <v>12.854525407232888</v>
      </c>
      <c r="X10" s="27">
        <f>H34</f>
        <v>6.4285147460830876</v>
      </c>
      <c r="Y10" s="27">
        <f>H35</f>
        <v>1.7767138295665532</v>
      </c>
      <c r="Z10" s="27">
        <f>H36</f>
        <v>12.111060378878554</v>
      </c>
      <c r="AA10" s="27">
        <f>H37</f>
        <v>7.8931591584929812</v>
      </c>
      <c r="AB10" s="27">
        <f>H38</f>
        <v>6.6721906843101815</v>
      </c>
      <c r="AC10" s="27">
        <f>H39</f>
        <v>1.3766121985634303</v>
      </c>
      <c r="AD10" s="27">
        <f>H40</f>
        <v>20.020203851705048</v>
      </c>
      <c r="AE10" s="27">
        <f>H41</f>
        <v>16.911333819725918</v>
      </c>
      <c r="AF10" s="27">
        <f>H42</f>
        <v>10.517190403706522</v>
      </c>
      <c r="AG10" s="27">
        <f>H43</f>
        <v>9.037316941692854</v>
      </c>
      <c r="AH10" s="27">
        <f>H44</f>
        <v>7.98733985024404</v>
      </c>
      <c r="AI10" s="27">
        <f>H45</f>
        <v>7.8346098775987123</v>
      </c>
      <c r="AJ10" s="27">
        <f>H46</f>
        <v>6.904821533480046</v>
      </c>
      <c r="AK10" s="27">
        <f>H47</f>
        <v>11.808515936013492</v>
      </c>
      <c r="AL10" s="27">
        <f>H48</f>
        <v>8.0236729302630927</v>
      </c>
      <c r="AM10" s="27">
        <f>H49</f>
        <v>14.154510828547046</v>
      </c>
      <c r="AN10" s="27">
        <f>H50</f>
        <v>4.2512785933676795</v>
      </c>
      <c r="AO10" s="27">
        <f>H51</f>
        <v>4.2512785933676795</v>
      </c>
      <c r="AP10" s="27">
        <f>H52</f>
        <v>8.200036972063625</v>
      </c>
      <c r="AQ10" s="27">
        <f>H53</f>
        <v>30.125234204004009</v>
      </c>
      <c r="AR10" s="27">
        <f>H54</f>
        <v>16.084303535737366</v>
      </c>
      <c r="AS10" s="27">
        <f>H55</f>
        <v>16.084303535737366</v>
      </c>
      <c r="AT10" s="27">
        <f>H56</f>
        <v>7.4526073010499481</v>
      </c>
      <c r="AU10" s="27">
        <f>H57</f>
        <v>7.4526073010499481</v>
      </c>
      <c r="AV10" s="27">
        <f>H58</f>
        <v>9.0941420855208541</v>
      </c>
      <c r="AW10" s="27">
        <f>H59</f>
        <v>23.852168214932561</v>
      </c>
      <c r="AX10" s="27">
        <f>H60</f>
        <v>10.532088780648042</v>
      </c>
      <c r="AY10" s="27">
        <f>H61</f>
        <v>40.229785013144522</v>
      </c>
      <c r="AZ10" s="27">
        <f>H62</f>
        <v>18.247875777431261</v>
      </c>
      <c r="BA10" s="27">
        <f>H63</f>
        <v>17.836951042169915</v>
      </c>
      <c r="BB10" s="27">
        <f>H64</f>
        <v>28.686183342295699</v>
      </c>
      <c r="BC10" s="27">
        <f>H65</f>
        <v>28.686183342295699</v>
      </c>
      <c r="BD10" s="27">
        <f>H66</f>
        <v>9.4014658892751175</v>
      </c>
      <c r="BE10" s="27">
        <f>H67</f>
        <v>9.4014658892751175</v>
      </c>
      <c r="BF10" s="27">
        <f>H68</f>
        <v>14.720363013703999</v>
      </c>
      <c r="BG10" s="27">
        <f>H69</f>
        <v>14.720363013703999</v>
      </c>
      <c r="BH10" s="27">
        <f>H70</f>
        <v>10.868815820444302</v>
      </c>
      <c r="BI10" s="27">
        <f>H71</f>
        <v>10.868815820444302</v>
      </c>
      <c r="BJ10" s="27">
        <f>H72</f>
        <v>41.161602348056213</v>
      </c>
      <c r="BK10" s="27">
        <f>H73</f>
        <v>5.3138557090958436</v>
      </c>
      <c r="BL10" s="27">
        <f>H74</f>
        <v>13.960101390680636</v>
      </c>
      <c r="BM10" s="27">
        <f>H75</f>
        <v>6.7986234353725656</v>
      </c>
      <c r="BN10" s="27">
        <f>H76</f>
        <v>21.658976588208876</v>
      </c>
      <c r="BO10" s="27">
        <f>H77</f>
        <v>33.772293709547014</v>
      </c>
      <c r="BP10" s="27">
        <f>H78</f>
        <v>12.778241526559714</v>
      </c>
      <c r="BQ10" s="27">
        <f>H79</f>
        <v>2.7209630537713991</v>
      </c>
      <c r="BR10" s="27">
        <f>H80</f>
        <v>10.283877200134935</v>
      </c>
      <c r="BS10" s="27">
        <f>H81</f>
        <v>2.5949521431637468</v>
      </c>
      <c r="BT10" s="27">
        <f>H82</f>
        <v>6.0974818857388664</v>
      </c>
      <c r="BU10" s="27">
        <f>H83</f>
        <v>0.5913083205886096</v>
      </c>
      <c r="BV10" s="27">
        <f>H84</f>
        <v>4.4018313918485221</v>
      </c>
      <c r="BW10" s="27">
        <f>H85</f>
        <v>2.9722649327648085</v>
      </c>
      <c r="BX10" s="27">
        <f>H86</f>
        <v>7.4195199192207646</v>
      </c>
      <c r="BY10" s="27">
        <f>H87</f>
        <v>5.1250831308267983</v>
      </c>
      <c r="BZ10" s="27">
        <f>H88</f>
        <v>1.0396973481164125</v>
      </c>
      <c r="CA10" s="27">
        <f>H89</f>
        <v>1.344820257808891</v>
      </c>
    </row>
    <row r="11" spans="1:79" x14ac:dyDescent="0.2">
      <c r="H11" s="19"/>
      <c r="I11" s="19"/>
      <c r="J11" s="19"/>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-78.539290304999994</v>
      </c>
      <c r="D14" t="s">
        <v>107</v>
      </c>
      <c r="E14" s="11" cm="1">
        <f t="array" ref="E14">SUM(IF(J14:L14&lt;&gt;"",J14:L14*R14:T14,""))*627.51</f>
        <v>-5.0171895352242402</v>
      </c>
      <c r="F14">
        <v>5.7000090478500001</v>
      </c>
      <c r="G14">
        <f t="shared" ref="G14:G77" si="0">E14-F14</f>
        <v>-10.717198583074239</v>
      </c>
      <c r="H14" s="12">
        <f>ABS(G14)</f>
        <v>10.717198583074239</v>
      </c>
      <c r="I14" s="12"/>
      <c r="J14" s="58">
        <f>B68</f>
        <v>-0.49544623324499998</v>
      </c>
      <c r="K14" s="58">
        <f>B50</f>
        <v>-460.76825601799999</v>
      </c>
      <c r="L14" s="58">
        <f>B81</f>
        <v>-461.27169764500002</v>
      </c>
      <c r="N14" t="s">
        <v>77</v>
      </c>
      <c r="O14" t="s">
        <v>61</v>
      </c>
      <c r="P14" t="s">
        <v>89</v>
      </c>
      <c r="R14">
        <v>-1</v>
      </c>
      <c r="S14">
        <v>-1</v>
      </c>
      <c r="T14">
        <v>1</v>
      </c>
    </row>
    <row r="15" spans="1:79" x14ac:dyDescent="0.2">
      <c r="A15" s="44" t="s">
        <v>29</v>
      </c>
      <c r="B15" s="5">
        <v>-79.100806605499997</v>
      </c>
      <c r="D15" t="s">
        <v>118</v>
      </c>
      <c r="E15" s="11" cm="1">
        <f t="array" ref="E15">SUM(IF(J15:L15&lt;&gt;"",J15:L15*R15:T15,""))*627.51</f>
        <v>4.469585343960464</v>
      </c>
      <c r="F15">
        <v>7.8600126746700001</v>
      </c>
      <c r="G15">
        <f t="shared" si="0"/>
        <v>-3.3904273307095361</v>
      </c>
      <c r="H15" s="12">
        <f t="shared" ref="H15:H78" si="1">ABS(G15)</f>
        <v>3.3904273307095361</v>
      </c>
      <c r="I15" s="12"/>
      <c r="J15" s="58">
        <f>B45</f>
        <v>-1.16540744466</v>
      </c>
      <c r="K15" s="58">
        <f>B34</f>
        <v>-460.11341293200002</v>
      </c>
      <c r="L15" s="58">
        <f>B81</f>
        <v>-461.27169764500002</v>
      </c>
      <c r="N15" t="s">
        <v>22</v>
      </c>
      <c r="O15" t="s">
        <v>46</v>
      </c>
      <c r="P15" t="s">
        <v>89</v>
      </c>
      <c r="R15">
        <v>-1</v>
      </c>
      <c r="S15">
        <v>-1</v>
      </c>
      <c r="T15">
        <v>1</v>
      </c>
    </row>
    <row r="16" spans="1:79" x14ac:dyDescent="0.2">
      <c r="A16" s="44" t="s">
        <v>30</v>
      </c>
      <c r="B16" s="5">
        <v>-79.039010297199994</v>
      </c>
      <c r="D16" t="s">
        <v>129</v>
      </c>
      <c r="E16" s="11" cm="1">
        <f t="array" ref="E16">SUM(IF(J16:L16&lt;&gt;"",J16:L16*R16:T16,""))*627.51</f>
        <v>-1.3764670554738501</v>
      </c>
      <c r="F16">
        <v>4.9000078440300001</v>
      </c>
      <c r="G16">
        <f t="shared" si="0"/>
        <v>-6.2764748995038504</v>
      </c>
      <c r="H16" s="12">
        <f t="shared" si="1"/>
        <v>6.2764748995038504</v>
      </c>
      <c r="I16" s="12"/>
      <c r="J16" s="58">
        <f>B78</f>
        <v>-75.705014978700007</v>
      </c>
      <c r="K16" s="58">
        <f>B45</f>
        <v>-1.16540744466</v>
      </c>
      <c r="L16" s="58">
        <f>B82</f>
        <v>-76.872615961400001</v>
      </c>
      <c r="N16" t="s">
        <v>21</v>
      </c>
      <c r="O16" t="s">
        <v>22</v>
      </c>
      <c r="P16" t="s">
        <v>23</v>
      </c>
      <c r="R16">
        <v>-1</v>
      </c>
      <c r="S16">
        <v>-1</v>
      </c>
      <c r="T16">
        <v>1</v>
      </c>
    </row>
    <row r="17" spans="1:20" x14ac:dyDescent="0.2">
      <c r="A17" s="44" t="s">
        <v>31</v>
      </c>
      <c r="B17" s="5">
        <v>-79.100828105100007</v>
      </c>
      <c r="D17" t="s">
        <v>139</v>
      </c>
      <c r="E17" s="11" cm="1">
        <f t="array" ref="E17">SUM(IF(J17:L17&lt;&gt;"",J17:L17*R17:T17,""))*627.51</f>
        <v>5.6550398897150034</v>
      </c>
      <c r="F17">
        <v>21.200033783759999</v>
      </c>
      <c r="G17">
        <f t="shared" si="0"/>
        <v>-15.544993894044996</v>
      </c>
      <c r="H17" s="12">
        <f t="shared" si="1"/>
        <v>15.544993894044996</v>
      </c>
      <c r="I17" s="12"/>
      <c r="J17" s="58">
        <f>B46</f>
        <v>-76.386181600300006</v>
      </c>
      <c r="K17" s="58">
        <f>B68</f>
        <v>-0.49544623324499998</v>
      </c>
      <c r="L17" s="58">
        <f>B82</f>
        <v>-76.872615961400001</v>
      </c>
      <c r="N17" t="s">
        <v>57</v>
      </c>
      <c r="O17" t="s">
        <v>77</v>
      </c>
      <c r="P17" t="s">
        <v>23</v>
      </c>
      <c r="R17">
        <v>-1</v>
      </c>
      <c r="S17">
        <v>-1</v>
      </c>
      <c r="T17">
        <v>1</v>
      </c>
    </row>
    <row r="18" spans="1:20" x14ac:dyDescent="0.2">
      <c r="A18" s="44" t="s">
        <v>32</v>
      </c>
      <c r="B18" s="5">
        <v>-79.767366078400002</v>
      </c>
      <c r="D18" t="s">
        <v>140</v>
      </c>
      <c r="E18" s="11" cm="1">
        <f t="array" ref="E18">SUM(IF(J18:L18&lt;&gt;"",J18:L18*R18:T18,""))*627.51</f>
        <v>4.5966810311153044</v>
      </c>
      <c r="F18">
        <v>12.10001930592</v>
      </c>
      <c r="G18">
        <f t="shared" si="0"/>
        <v>-7.5033382748046957</v>
      </c>
      <c r="H18" s="12">
        <f t="shared" si="1"/>
        <v>7.5033382748046957</v>
      </c>
      <c r="I18" s="12"/>
      <c r="J18" s="58">
        <f>B27</f>
        <v>-39.805812704300003</v>
      </c>
      <c r="K18" s="58">
        <f>B45</f>
        <v>-1.16540744466</v>
      </c>
      <c r="L18" s="58">
        <f>B83</f>
        <v>-40.963894877599998</v>
      </c>
      <c r="N18" t="s">
        <v>39</v>
      </c>
      <c r="O18" t="s">
        <v>22</v>
      </c>
      <c r="P18" t="s">
        <v>90</v>
      </c>
      <c r="R18">
        <v>-1</v>
      </c>
      <c r="S18">
        <v>-1</v>
      </c>
      <c r="T18">
        <v>1</v>
      </c>
    </row>
    <row r="19" spans="1:20" x14ac:dyDescent="0.2">
      <c r="A19" s="44" t="s">
        <v>33</v>
      </c>
      <c r="B19" s="5">
        <v>-118.390384325</v>
      </c>
      <c r="D19" t="s">
        <v>141</v>
      </c>
      <c r="E19" s="11" cm="1">
        <f t="array" ref="E19">SUM(IF(J19:L19&lt;&gt;"",J19:L19*R19:T19,""))*627.51</f>
        <v>7.3757144156280763</v>
      </c>
      <c r="F19">
        <v>15.3000241212</v>
      </c>
      <c r="G19">
        <f t="shared" si="0"/>
        <v>-7.9243097055719236</v>
      </c>
      <c r="H19" s="12">
        <f t="shared" si="1"/>
        <v>7.9243097055719236</v>
      </c>
      <c r="I19" s="12"/>
      <c r="J19" s="58">
        <f>B28</f>
        <v>-40.480202583599997</v>
      </c>
      <c r="K19" s="58">
        <f>B68</f>
        <v>-0.49544623324499998</v>
      </c>
      <c r="L19" s="58">
        <f>B83</f>
        <v>-40.963894877599998</v>
      </c>
      <c r="N19" t="s">
        <v>40</v>
      </c>
      <c r="O19" t="s">
        <v>77</v>
      </c>
      <c r="P19" t="s">
        <v>90</v>
      </c>
      <c r="R19">
        <v>-1</v>
      </c>
      <c r="S19">
        <v>-1</v>
      </c>
      <c r="T19">
        <v>1</v>
      </c>
    </row>
    <row r="20" spans="1:20" x14ac:dyDescent="0.2">
      <c r="A20" s="44" t="s">
        <v>34</v>
      </c>
      <c r="B20" s="5">
        <v>-118.34601057899999</v>
      </c>
      <c r="D20" t="s">
        <v>142</v>
      </c>
      <c r="E20" s="11" cm="1">
        <f t="array" ref="E20">SUM(IF(J20:L20&lt;&gt;"",J20:L20*R20:T20,""))*627.51</f>
        <v>-1.8917466786194177</v>
      </c>
      <c r="F20">
        <v>6.50001025167</v>
      </c>
      <c r="G20">
        <f t="shared" si="0"/>
        <v>-8.3917569302894179</v>
      </c>
      <c r="H20" s="12">
        <f t="shared" si="1"/>
        <v>8.3917569302894179</v>
      </c>
      <c r="I20" s="12"/>
      <c r="J20" s="58">
        <f>B78</f>
        <v>-75.705014978700007</v>
      </c>
      <c r="K20" s="58">
        <f>B28</f>
        <v>-40.480202583599997</v>
      </c>
      <c r="L20" s="58">
        <f>B84</f>
        <v>-116.18823225</v>
      </c>
      <c r="N20" t="s">
        <v>21</v>
      </c>
      <c r="O20" t="s">
        <v>40</v>
      </c>
      <c r="P20" t="s">
        <v>91</v>
      </c>
      <c r="R20">
        <v>-1</v>
      </c>
      <c r="S20">
        <v>-1</v>
      </c>
      <c r="T20">
        <v>1</v>
      </c>
    </row>
    <row r="21" spans="1:20" x14ac:dyDescent="0.2">
      <c r="A21" s="44" t="s">
        <v>35</v>
      </c>
      <c r="B21" s="5">
        <v>-195.20650648200001</v>
      </c>
      <c r="D21" t="s">
        <v>143</v>
      </c>
      <c r="E21" s="11" cm="1">
        <f t="array" ref="E21">SUM(IF(J21:L21&lt;&gt;"",J21:L21*R21:T21,""))*627.51</f>
        <v>2.3607268820477474</v>
      </c>
      <c r="F21">
        <v>19.60003137612</v>
      </c>
      <c r="G21">
        <f t="shared" si="0"/>
        <v>-17.239304494072254</v>
      </c>
      <c r="H21" s="12">
        <f t="shared" si="1"/>
        <v>17.239304494072254</v>
      </c>
      <c r="I21" s="12"/>
      <c r="J21" s="58">
        <f>B46</f>
        <v>-76.386181600300006</v>
      </c>
      <c r="K21" s="58">
        <f>B27</f>
        <v>-39.805812704300003</v>
      </c>
      <c r="L21" s="58">
        <f>B84</f>
        <v>-116.18823225</v>
      </c>
      <c r="N21" t="s">
        <v>57</v>
      </c>
      <c r="O21" t="s">
        <v>39</v>
      </c>
      <c r="P21" t="s">
        <v>91</v>
      </c>
      <c r="R21">
        <v>-1</v>
      </c>
      <c r="S21">
        <v>-1</v>
      </c>
      <c r="T21">
        <v>1</v>
      </c>
    </row>
    <row r="22" spans="1:20" x14ac:dyDescent="0.2">
      <c r="A22" s="44" t="s">
        <v>36</v>
      </c>
      <c r="B22" s="5">
        <v>-500.05680695400002</v>
      </c>
      <c r="D22" t="s">
        <v>144</v>
      </c>
      <c r="E22" s="11" cm="1">
        <f t="array" ref="E22">SUM(IF(J22:L22&lt;&gt;"",J22:L22*R22:T22,""))*627.51</f>
        <v>2.330655043483679</v>
      </c>
      <c r="F22">
        <v>9.6000150733500007</v>
      </c>
      <c r="G22">
        <f t="shared" si="0"/>
        <v>-7.2693600298663217</v>
      </c>
      <c r="H22" s="12">
        <f t="shared" si="1"/>
        <v>7.2693600298663217</v>
      </c>
      <c r="I22" s="12"/>
      <c r="J22" s="58">
        <f>B68</f>
        <v>-0.49544623324499998</v>
      </c>
      <c r="K22" s="58">
        <f>B45</f>
        <v>-1.16540744466</v>
      </c>
      <c r="L22" s="58">
        <f>B85</f>
        <v>-1.65713954579</v>
      </c>
      <c r="N22" t="s">
        <v>77</v>
      </c>
      <c r="O22" t="s">
        <v>22</v>
      </c>
      <c r="P22" t="s">
        <v>92</v>
      </c>
      <c r="R22">
        <v>-1</v>
      </c>
      <c r="S22">
        <v>-1</v>
      </c>
      <c r="T22">
        <v>1</v>
      </c>
    </row>
    <row r="23" spans="1:20" x14ac:dyDescent="0.2">
      <c r="A23" s="44" t="s">
        <v>26</v>
      </c>
      <c r="B23" s="5">
        <v>-139.69320308600001</v>
      </c>
      <c r="D23" t="s">
        <v>108</v>
      </c>
      <c r="E23" s="11" cm="1">
        <f t="array" ref="E23">SUM(IF(J23:L23&lt;&gt;"",J23:L23*R23:T23,""))*627.51</f>
        <v>2.330655043483679</v>
      </c>
      <c r="F23">
        <v>9.6000150733500007</v>
      </c>
      <c r="G23">
        <f t="shared" si="0"/>
        <v>-7.2693600298663217</v>
      </c>
      <c r="H23" s="12">
        <f t="shared" si="1"/>
        <v>7.2693600298663217</v>
      </c>
      <c r="I23" s="12"/>
      <c r="J23" s="58">
        <f>B68</f>
        <v>-0.49544623324499998</v>
      </c>
      <c r="K23" s="58">
        <f>B45</f>
        <v>-1.16540744466</v>
      </c>
      <c r="L23" s="58">
        <f>B85</f>
        <v>-1.65713954579</v>
      </c>
      <c r="N23" t="s">
        <v>77</v>
      </c>
      <c r="O23" t="s">
        <v>22</v>
      </c>
      <c r="P23" t="s">
        <v>92</v>
      </c>
      <c r="R23">
        <v>-1</v>
      </c>
      <c r="S23">
        <v>-1</v>
      </c>
      <c r="T23">
        <v>1</v>
      </c>
    </row>
    <row r="24" spans="1:20" x14ac:dyDescent="0.2">
      <c r="A24" s="44" t="s">
        <v>27</v>
      </c>
      <c r="B24" s="5">
        <v>-599.740763453</v>
      </c>
      <c r="D24" t="s">
        <v>109</v>
      </c>
      <c r="E24" s="11" cm="1">
        <f t="array" ref="E24">SUM(IF(J24:L24&lt;&gt;"",J24:L24*R24:T24,""))*627.51</f>
        <v>-12.524163731576129</v>
      </c>
      <c r="F24">
        <v>3.0000048280800002</v>
      </c>
      <c r="G24">
        <f t="shared" si="0"/>
        <v>-15.524168559656129</v>
      </c>
      <c r="H24" s="12">
        <f t="shared" si="1"/>
        <v>15.524168559656129</v>
      </c>
      <c r="I24" s="12"/>
      <c r="J24" s="58">
        <f>B78</f>
        <v>-75.705014978700007</v>
      </c>
      <c r="K24" s="58">
        <f>B74</f>
        <v>-56.517840341700001</v>
      </c>
      <c r="L24" s="58">
        <f>B86</f>
        <v>-132.242813829</v>
      </c>
      <c r="N24" t="s">
        <v>21</v>
      </c>
      <c r="O24" t="s">
        <v>83</v>
      </c>
      <c r="P24" t="s">
        <v>93</v>
      </c>
      <c r="R24">
        <v>-1</v>
      </c>
      <c r="S24">
        <v>-1</v>
      </c>
      <c r="T24">
        <v>1</v>
      </c>
    </row>
    <row r="25" spans="1:20" x14ac:dyDescent="0.2">
      <c r="A25" s="44" t="s">
        <v>37</v>
      </c>
      <c r="B25" s="5">
        <v>-39.805812704300003</v>
      </c>
      <c r="D25" t="s">
        <v>110</v>
      </c>
      <c r="E25" s="11" cm="1">
        <f t="array" ref="E25">SUM(IF(J25:L25&lt;&gt;"",J25:L25*R25:T25,""))*627.51</f>
        <v>-5.4408577090150123</v>
      </c>
      <c r="F25">
        <v>12.700020522540001</v>
      </c>
      <c r="G25">
        <f t="shared" si="0"/>
        <v>-18.140878231555014</v>
      </c>
      <c r="H25" s="12">
        <f t="shared" si="1"/>
        <v>18.140878231555014</v>
      </c>
      <c r="I25" s="12"/>
      <c r="J25" s="58">
        <f>B46</f>
        <v>-76.386181600300006</v>
      </c>
      <c r="K25" s="58">
        <f>B73</f>
        <v>-55.847961677299999</v>
      </c>
      <c r="L25" s="58">
        <f>B86</f>
        <v>-132.242813829</v>
      </c>
      <c r="N25" t="s">
        <v>57</v>
      </c>
      <c r="O25" t="s">
        <v>82</v>
      </c>
      <c r="P25" t="s">
        <v>93</v>
      </c>
      <c r="R25">
        <v>-1</v>
      </c>
      <c r="S25">
        <v>-1</v>
      </c>
      <c r="T25">
        <v>1</v>
      </c>
    </row>
    <row r="26" spans="1:20" x14ac:dyDescent="0.2">
      <c r="A26" s="44" t="s">
        <v>38</v>
      </c>
      <c r="B26" s="5">
        <v>-115.668002673</v>
      </c>
      <c r="D26" t="s">
        <v>111</v>
      </c>
      <c r="E26" s="11" cm="1">
        <f t="array" ref="E26">SUM(IF(J26:L26&lt;&gt;"",J26:L26*R26:T26,""))*627.51</f>
        <v>-9.0781267407852102</v>
      </c>
      <c r="F26">
        <v>1.7000024012399999</v>
      </c>
      <c r="G26">
        <f t="shared" si="0"/>
        <v>-10.778129142025211</v>
      </c>
      <c r="H26" s="12">
        <f t="shared" si="1"/>
        <v>10.778129142025211</v>
      </c>
      <c r="I26" s="12"/>
      <c r="J26" s="58">
        <f>B50</f>
        <v>-460.76825601799999</v>
      </c>
      <c r="K26" s="58">
        <f>B27</f>
        <v>-39.805812704300003</v>
      </c>
      <c r="L26" s="58">
        <f>B87</f>
        <v>-500.58853562600001</v>
      </c>
      <c r="N26" t="s">
        <v>61</v>
      </c>
      <c r="O26" t="s">
        <v>39</v>
      </c>
      <c r="P26" t="s">
        <v>94</v>
      </c>
      <c r="R26">
        <v>-1</v>
      </c>
      <c r="S26">
        <v>-1</v>
      </c>
      <c r="T26">
        <v>1</v>
      </c>
    </row>
    <row r="27" spans="1:20" x14ac:dyDescent="0.2">
      <c r="A27" s="44" t="s">
        <v>39</v>
      </c>
      <c r="B27" s="5">
        <v>-39.805812704300003</v>
      </c>
      <c r="D27" t="s">
        <v>112</v>
      </c>
      <c r="E27" s="11" cm="1">
        <f t="array" ref="E27">SUM(IF(J27:L27&lt;&gt;"",J27:L27*R27:T27,""))*627.51</f>
        <v>3.187681522885514</v>
      </c>
      <c r="F27">
        <v>7.0600114708500001</v>
      </c>
      <c r="G27">
        <f t="shared" si="0"/>
        <v>-3.8723299479644862</v>
      </c>
      <c r="H27" s="12">
        <f t="shared" si="1"/>
        <v>3.8723299479644862</v>
      </c>
      <c r="I27" s="12"/>
      <c r="J27" s="58">
        <f>B34</f>
        <v>-460.11341293200002</v>
      </c>
      <c r="K27" s="58">
        <f>B28</f>
        <v>-40.480202583599997</v>
      </c>
      <c r="L27" s="58">
        <f>B87</f>
        <v>-500.58853562600001</v>
      </c>
      <c r="N27" t="s">
        <v>46</v>
      </c>
      <c r="O27" t="s">
        <v>40</v>
      </c>
      <c r="P27" t="s">
        <v>94</v>
      </c>
      <c r="R27">
        <v>-1</v>
      </c>
      <c r="S27">
        <v>-1</v>
      </c>
      <c r="T27">
        <v>1</v>
      </c>
    </row>
    <row r="28" spans="1:20" x14ac:dyDescent="0.2">
      <c r="A28" s="44" t="s">
        <v>40</v>
      </c>
      <c r="B28" s="5">
        <v>-40.480202583599997</v>
      </c>
      <c r="D28" t="s">
        <v>113</v>
      </c>
      <c r="E28" s="11" cm="1">
        <f t="array" ref="E28">SUM(IF(J28:L28&lt;&gt;"",J28:L28*R28:T28,""))*627.51</f>
        <v>-5.4939566639571673</v>
      </c>
      <c r="F28">
        <v>3.2000048152799998</v>
      </c>
      <c r="G28">
        <f t="shared" si="0"/>
        <v>-8.6939614792371671</v>
      </c>
      <c r="H28" s="12">
        <f t="shared" si="1"/>
        <v>8.6939614792371671</v>
      </c>
      <c r="I28" s="12"/>
      <c r="J28" s="58">
        <f>B78</f>
        <v>-75.705014978700007</v>
      </c>
      <c r="K28" s="58">
        <f>B18</f>
        <v>-79.767366078400002</v>
      </c>
      <c r="L28" s="58">
        <f>B88</f>
        <v>-155.48113622700001</v>
      </c>
      <c r="N28" t="s">
        <v>21</v>
      </c>
      <c r="O28" t="s">
        <v>32</v>
      </c>
      <c r="P28" t="s">
        <v>95</v>
      </c>
      <c r="R28">
        <v>-1</v>
      </c>
      <c r="S28">
        <v>-1</v>
      </c>
      <c r="T28">
        <v>1</v>
      </c>
    </row>
    <row r="29" spans="1:20" x14ac:dyDescent="0.2">
      <c r="A29" s="44" t="s">
        <v>41</v>
      </c>
      <c r="B29" s="5">
        <v>-460.22141602599999</v>
      </c>
      <c r="D29" t="s">
        <v>114</v>
      </c>
      <c r="E29" s="11" cm="1">
        <f t="array" ref="E29">SUM(IF(J29:L29&lt;&gt;"",J29:L29*R29:T29,""))*627.51</f>
        <v>3.6856664307783351</v>
      </c>
      <c r="F29">
        <v>19.900031984430001</v>
      </c>
      <c r="G29">
        <f t="shared" si="0"/>
        <v>-16.214365553651668</v>
      </c>
      <c r="H29" s="12">
        <f t="shared" si="1"/>
        <v>16.214365553651668</v>
      </c>
      <c r="I29" s="12"/>
      <c r="J29" s="58">
        <f>B46</f>
        <v>-76.386181600300006</v>
      </c>
      <c r="K29" s="58">
        <f>B17</f>
        <v>-79.100828105100007</v>
      </c>
      <c r="L29" s="58">
        <f>B88</f>
        <v>-155.48113622700001</v>
      </c>
      <c r="N29" t="s">
        <v>57</v>
      </c>
      <c r="O29" t="s">
        <v>31</v>
      </c>
      <c r="P29" t="s">
        <v>95</v>
      </c>
      <c r="R29">
        <v>-1</v>
      </c>
      <c r="S29">
        <v>-1</v>
      </c>
      <c r="T29">
        <v>1</v>
      </c>
    </row>
    <row r="30" spans="1:20" x14ac:dyDescent="0.2">
      <c r="A30" s="44" t="s">
        <v>42</v>
      </c>
      <c r="B30" s="5">
        <v>-960.30079084900001</v>
      </c>
      <c r="D30" t="s">
        <v>115</v>
      </c>
      <c r="E30" s="11" cm="1">
        <f t="array" ref="E30">SUM(IF(J30:L30&lt;&gt;"",J30:L30*R30:T30,""))*627.51</f>
        <v>-7.2885304321212585</v>
      </c>
      <c r="F30">
        <v>1.4200024191599998</v>
      </c>
      <c r="G30">
        <f t="shared" si="0"/>
        <v>-8.7085328512812588</v>
      </c>
      <c r="H30" s="12">
        <f t="shared" si="1"/>
        <v>8.7085328512812588</v>
      </c>
      <c r="I30" s="12"/>
      <c r="J30" s="58">
        <f>B44</f>
        <v>-99.701267104500005</v>
      </c>
      <c r="K30" s="58">
        <f>B45</f>
        <v>-1.16540744466</v>
      </c>
      <c r="L30" s="58">
        <f>B89</f>
        <v>-100.878289552</v>
      </c>
      <c r="N30" t="s">
        <v>56</v>
      </c>
      <c r="O30" t="s">
        <v>22</v>
      </c>
      <c r="P30" t="s">
        <v>96</v>
      </c>
      <c r="R30">
        <v>-1</v>
      </c>
      <c r="S30">
        <v>-1</v>
      </c>
      <c r="T30">
        <v>1</v>
      </c>
    </row>
    <row r="31" spans="1:20" x14ac:dyDescent="0.2">
      <c r="A31" s="44" t="s">
        <v>43</v>
      </c>
      <c r="B31" s="5">
        <v>-960.29674118399998</v>
      </c>
      <c r="D31" t="s">
        <v>116</v>
      </c>
      <c r="E31" s="11" cm="1">
        <f t="array" ref="E31">SUM(IF(J31:L31&lt;&gt;"",J31:L31*R31:T31,""))*627.51</f>
        <v>11.87781001103327</v>
      </c>
      <c r="F31">
        <v>33.40005308328</v>
      </c>
      <c r="G31">
        <f t="shared" si="0"/>
        <v>-21.522243072246731</v>
      </c>
      <c r="H31" s="12">
        <f t="shared" si="1"/>
        <v>21.522243072246731</v>
      </c>
      <c r="I31" s="12"/>
      <c r="J31" s="58">
        <f>B59</f>
        <v>-100.401771798</v>
      </c>
      <c r="K31" s="58">
        <f>B68</f>
        <v>-0.49544623324499998</v>
      </c>
      <c r="L31" s="58">
        <f>B89</f>
        <v>-100.878289552</v>
      </c>
      <c r="N31" t="s">
        <v>68</v>
      </c>
      <c r="O31" t="s">
        <v>77</v>
      </c>
      <c r="P31" t="s">
        <v>96</v>
      </c>
      <c r="R31">
        <v>-1</v>
      </c>
      <c r="S31">
        <v>-1</v>
      </c>
      <c r="T31">
        <v>1</v>
      </c>
    </row>
    <row r="32" spans="1:20" x14ac:dyDescent="0.2">
      <c r="A32" s="44" t="s">
        <v>44</v>
      </c>
      <c r="B32" s="5">
        <v>-559.91659587799995</v>
      </c>
      <c r="D32" t="s">
        <v>117</v>
      </c>
      <c r="E32" s="11" cm="1">
        <f t="array" ref="E32">SUM(IF(J32:L32&lt;&gt;"",J32:L32*R32:T32,""))*627.51</f>
        <v>4.412425483164375</v>
      </c>
      <c r="F32">
        <v>13.470021728279999</v>
      </c>
      <c r="G32">
        <f t="shared" si="0"/>
        <v>-9.057596245115624</v>
      </c>
      <c r="H32" s="12">
        <f t="shared" si="1"/>
        <v>9.057596245115624</v>
      </c>
      <c r="I32" s="12"/>
      <c r="J32" s="58">
        <f>B75</f>
        <v>-75.045552253099999</v>
      </c>
      <c r="K32" s="58">
        <f>B28</f>
        <v>-40.480202583599997</v>
      </c>
      <c r="L32" s="58">
        <f>B90</f>
        <v>-115.51872319500001</v>
      </c>
      <c r="N32" t="s">
        <v>84</v>
      </c>
      <c r="O32" t="s">
        <v>40</v>
      </c>
      <c r="P32" t="s">
        <v>97</v>
      </c>
      <c r="R32">
        <v>-1</v>
      </c>
      <c r="S32">
        <v>-1</v>
      </c>
      <c r="T32">
        <v>1</v>
      </c>
    </row>
    <row r="33" spans="1:20" x14ac:dyDescent="0.2">
      <c r="A33" s="44" t="s">
        <v>45</v>
      </c>
      <c r="B33" s="5">
        <v>-460.11341293200002</v>
      </c>
      <c r="D33" t="s">
        <v>119</v>
      </c>
      <c r="E33" s="11" cm="1">
        <f t="array" ref="E33">SUM(IF(J33:L33&lt;&gt;"",J33:L33*R33:T33,""))*627.51</f>
        <v>-4.9545127351228873</v>
      </c>
      <c r="F33">
        <v>7.9000126721099999</v>
      </c>
      <c r="G33">
        <f t="shared" si="0"/>
        <v>-12.854525407232888</v>
      </c>
      <c r="H33" s="12">
        <f t="shared" si="1"/>
        <v>12.854525407232888</v>
      </c>
      <c r="I33" s="12"/>
      <c r="J33" s="58">
        <f>B78</f>
        <v>-75.705014978700007</v>
      </c>
      <c r="K33" s="58">
        <f>B27</f>
        <v>-39.805812704300003</v>
      </c>
      <c r="L33" s="58">
        <f>B90</f>
        <v>-115.51872319500001</v>
      </c>
      <c r="N33" t="s">
        <v>21</v>
      </c>
      <c r="O33" t="s">
        <v>39</v>
      </c>
      <c r="P33" t="s">
        <v>97</v>
      </c>
      <c r="R33">
        <v>-1</v>
      </c>
      <c r="S33">
        <v>-1</v>
      </c>
      <c r="T33">
        <v>1</v>
      </c>
    </row>
    <row r="34" spans="1:20" x14ac:dyDescent="0.2">
      <c r="A34" s="44" t="s">
        <v>46</v>
      </c>
      <c r="B34" s="5">
        <v>-460.11341293200002</v>
      </c>
      <c r="D34" t="s">
        <v>120</v>
      </c>
      <c r="E34" s="11" cm="1">
        <f t="array" ref="E34">SUM(IF(J34:L34&lt;&gt;"",J34:L34*R34:T34,""))*627.51</f>
        <v>-3.3285099244030878</v>
      </c>
      <c r="F34">
        <v>3.1000048216799998</v>
      </c>
      <c r="G34">
        <f t="shared" si="0"/>
        <v>-6.4285147460830876</v>
      </c>
      <c r="H34" s="12">
        <f t="shared" si="1"/>
        <v>6.4285147460830876</v>
      </c>
      <c r="I34" s="12"/>
      <c r="J34" s="58">
        <f>B68</f>
        <v>-0.49544623324499998</v>
      </c>
      <c r="K34" s="58">
        <f>B80</f>
        <v>-343.10434399100001</v>
      </c>
      <c r="L34" s="58">
        <f>B91</f>
        <v>-343.605094538</v>
      </c>
      <c r="N34" t="s">
        <v>77</v>
      </c>
      <c r="O34" t="s">
        <v>88</v>
      </c>
      <c r="P34" t="s">
        <v>98</v>
      </c>
      <c r="R34">
        <v>-1</v>
      </c>
      <c r="S34">
        <v>-1</v>
      </c>
      <c r="T34">
        <v>1</v>
      </c>
    </row>
    <row r="35" spans="1:20" x14ac:dyDescent="0.2">
      <c r="A35" s="44" t="s">
        <v>47</v>
      </c>
      <c r="B35" s="5">
        <v>-113.29070863</v>
      </c>
      <c r="D35" t="s">
        <v>121</v>
      </c>
      <c r="E35" s="11" cm="1">
        <f t="array" ref="E35">SUM(IF(J35:L35&lt;&gt;"",J35:L35*R35:T35,""))*627.51</f>
        <v>21.423322963743448</v>
      </c>
      <c r="F35">
        <v>23.200036793310002</v>
      </c>
      <c r="G35">
        <f t="shared" si="0"/>
        <v>-1.7767138295665532</v>
      </c>
      <c r="H35" s="12">
        <f t="shared" si="1"/>
        <v>1.7767138295665532</v>
      </c>
      <c r="I35" s="12"/>
      <c r="J35" s="58">
        <f>B45</f>
        <v>-1.16540744466</v>
      </c>
      <c r="K35" s="58">
        <f>B79</f>
        <v>-342.47382730300001</v>
      </c>
      <c r="L35" s="58">
        <f>B91</f>
        <v>-343.605094538</v>
      </c>
      <c r="N35" t="s">
        <v>22</v>
      </c>
      <c r="O35" t="s">
        <v>87</v>
      </c>
      <c r="P35" t="s">
        <v>98</v>
      </c>
      <c r="R35">
        <v>-1</v>
      </c>
      <c r="S35">
        <v>-1</v>
      </c>
      <c r="T35">
        <v>1</v>
      </c>
    </row>
    <row r="36" spans="1:20" x14ac:dyDescent="0.2">
      <c r="A36" s="44" t="s">
        <v>48</v>
      </c>
      <c r="B36" s="5">
        <v>-99.731717737300002</v>
      </c>
      <c r="D36" t="s">
        <v>122</v>
      </c>
      <c r="E36" s="11" cm="1">
        <f t="array" ref="E36">SUM(IF(J36:L36&lt;&gt;"",J36:L36*R36:T36,""))*627.51</f>
        <v>-1.6110434805985538</v>
      </c>
      <c r="F36">
        <v>10.50001689828</v>
      </c>
      <c r="G36">
        <f t="shared" si="0"/>
        <v>-12.111060378878554</v>
      </c>
      <c r="H36" s="12">
        <f t="shared" si="1"/>
        <v>12.111060378878554</v>
      </c>
      <c r="I36" s="12"/>
      <c r="J36" s="58">
        <f>B68</f>
        <v>-0.49544623324499998</v>
      </c>
      <c r="K36" s="58">
        <f>B78</f>
        <v>-75.705014978700007</v>
      </c>
      <c r="L36" s="58">
        <f>B92</f>
        <v>-76.203028571000004</v>
      </c>
      <c r="N36" t="s">
        <v>77</v>
      </c>
      <c r="O36" t="s">
        <v>21</v>
      </c>
      <c r="P36" t="s">
        <v>99</v>
      </c>
      <c r="R36">
        <v>-1</v>
      </c>
      <c r="S36">
        <v>-1</v>
      </c>
      <c r="T36">
        <v>1</v>
      </c>
    </row>
    <row r="37" spans="1:20" x14ac:dyDescent="0.2">
      <c r="A37" s="44" t="s">
        <v>49</v>
      </c>
      <c r="B37" s="5">
        <v>-199.48993324</v>
      </c>
      <c r="D37" t="s">
        <v>123</v>
      </c>
      <c r="E37" s="11" cm="1">
        <f t="array" ref="E37">SUM(IF(J37:L37&lt;&gt;"",J37:L37*R37:T37,""))*627.51</f>
        <v>4.9768613531670187</v>
      </c>
      <c r="F37">
        <v>12.87002051166</v>
      </c>
      <c r="G37">
        <f t="shared" si="0"/>
        <v>-7.8931591584929812</v>
      </c>
      <c r="H37" s="12">
        <f t="shared" si="1"/>
        <v>7.8931591584929812</v>
      </c>
      <c r="I37" s="12"/>
      <c r="J37" s="58">
        <f>B45</f>
        <v>-1.16540744466</v>
      </c>
      <c r="K37" s="58">
        <f>B75</f>
        <v>-75.045552253099999</v>
      </c>
      <c r="L37" s="58">
        <f>B92</f>
        <v>-76.203028571000004</v>
      </c>
      <c r="N37" t="s">
        <v>22</v>
      </c>
      <c r="O37" t="s">
        <v>84</v>
      </c>
      <c r="P37" t="s">
        <v>99</v>
      </c>
      <c r="R37">
        <v>-1</v>
      </c>
      <c r="S37">
        <v>-1</v>
      </c>
      <c r="T37">
        <v>1</v>
      </c>
    </row>
    <row r="38" spans="1:20" x14ac:dyDescent="0.2">
      <c r="A38" s="44" t="s">
        <v>50</v>
      </c>
      <c r="B38" s="5">
        <v>-599.85733877600001</v>
      </c>
      <c r="D38" t="s">
        <v>124</v>
      </c>
      <c r="E38" s="11" cm="1">
        <f t="array" ref="E38">SUM(IF(J38:L38&lt;&gt;"",J38:L38*R38:T38,""))*627.51</f>
        <v>-3.1721852607201817</v>
      </c>
      <c r="F38">
        <v>3.5000054235899998</v>
      </c>
      <c r="G38">
        <f t="shared" si="0"/>
        <v>-6.6721906843101815</v>
      </c>
      <c r="H38" s="12">
        <f t="shared" si="1"/>
        <v>6.6721906843101815</v>
      </c>
      <c r="I38" s="12"/>
      <c r="J38" s="58">
        <f>B68</f>
        <v>-0.49544623324499998</v>
      </c>
      <c r="K38" s="58">
        <f>B47</f>
        <v>-399.35439923199999</v>
      </c>
      <c r="L38" s="58">
        <f>B93</f>
        <v>-399.85490066</v>
      </c>
      <c r="N38" t="s">
        <v>77</v>
      </c>
      <c r="O38" t="s">
        <v>58</v>
      </c>
      <c r="P38" t="s">
        <v>100</v>
      </c>
      <c r="R38">
        <v>-1</v>
      </c>
      <c r="S38">
        <v>-1</v>
      </c>
      <c r="T38">
        <v>1</v>
      </c>
    </row>
    <row r="39" spans="1:20" x14ac:dyDescent="0.2">
      <c r="A39" s="44" t="s">
        <v>51</v>
      </c>
      <c r="B39" s="5">
        <v>-599.931821679</v>
      </c>
      <c r="D39" t="s">
        <v>125</v>
      </c>
      <c r="E39" s="11" cm="1">
        <f t="array" ref="E39">SUM(IF(J39:L39&lt;&gt;"",J39:L39*R39:T39,""))*627.51</f>
        <v>15.383414339236571</v>
      </c>
      <c r="F39">
        <v>16.760026537800002</v>
      </c>
      <c r="G39">
        <f t="shared" si="0"/>
        <v>-1.3766121985634303</v>
      </c>
      <c r="H39" s="12">
        <f t="shared" si="1"/>
        <v>1.3766121985634303</v>
      </c>
      <c r="I39" s="12"/>
      <c r="J39" s="58">
        <f>B45</f>
        <v>-1.16540744466</v>
      </c>
      <c r="K39" s="58">
        <f>B67</f>
        <v>-398.71400822599998</v>
      </c>
      <c r="L39" s="58">
        <f>B93</f>
        <v>-399.85490066</v>
      </c>
      <c r="N39" t="s">
        <v>22</v>
      </c>
      <c r="O39" t="s">
        <v>76</v>
      </c>
      <c r="P39" t="s">
        <v>100</v>
      </c>
      <c r="R39">
        <v>-1</v>
      </c>
      <c r="S39">
        <v>-1</v>
      </c>
      <c r="T39">
        <v>1</v>
      </c>
    </row>
    <row r="40" spans="1:20" x14ac:dyDescent="0.2">
      <c r="A40" s="44" t="s">
        <v>52</v>
      </c>
      <c r="B40" s="5">
        <v>-599.87410360199999</v>
      </c>
      <c r="D40" t="s">
        <v>126</v>
      </c>
      <c r="E40" s="11" cm="1">
        <f t="array" ref="E40">SUM(IF(J40:L40&lt;&gt;"",J40:L40*R40:T40,""))*627.51</f>
        <v>-10.45018877643505</v>
      </c>
      <c r="F40">
        <v>9.5700150752699997</v>
      </c>
      <c r="G40">
        <f t="shared" si="0"/>
        <v>-20.020203851705048</v>
      </c>
      <c r="H40" s="12">
        <f t="shared" si="1"/>
        <v>20.020203851705048</v>
      </c>
      <c r="I40" s="12"/>
      <c r="J40" s="58">
        <f>B75</f>
        <v>-75.045552253099999</v>
      </c>
      <c r="K40" s="58">
        <f>B50</f>
        <v>-460.76825601799999</v>
      </c>
      <c r="L40" s="58">
        <f>B94</f>
        <v>-535.83046169299996</v>
      </c>
      <c r="N40" t="s">
        <v>84</v>
      </c>
      <c r="O40" t="s">
        <v>61</v>
      </c>
      <c r="P40" t="s">
        <v>101</v>
      </c>
      <c r="R40">
        <v>-1</v>
      </c>
      <c r="S40">
        <v>-1</v>
      </c>
      <c r="T40">
        <v>1</v>
      </c>
    </row>
    <row r="41" spans="1:20" x14ac:dyDescent="0.2">
      <c r="A41" s="44" t="s">
        <v>53</v>
      </c>
      <c r="B41" s="5">
        <v>-239.47751717899999</v>
      </c>
      <c r="D41" t="s">
        <v>127</v>
      </c>
      <c r="E41" s="11" cm="1">
        <f t="array" ref="E41">SUM(IF(J41:L41&lt;&gt;"",J41:L41*R41:T41,""))*627.51</f>
        <v>-7.5513187310159182</v>
      </c>
      <c r="F41">
        <v>9.36001508871</v>
      </c>
      <c r="G41">
        <f t="shared" si="0"/>
        <v>-16.911333819725918</v>
      </c>
      <c r="H41" s="12">
        <f t="shared" si="1"/>
        <v>16.911333819725918</v>
      </c>
      <c r="I41" s="12"/>
      <c r="J41" s="58">
        <f>B78</f>
        <v>-75.705014978700007</v>
      </c>
      <c r="K41" s="58">
        <f>B34</f>
        <v>-460.11341293200002</v>
      </c>
      <c r="L41" s="58">
        <f>B94</f>
        <v>-535.83046169299996</v>
      </c>
      <c r="N41" t="s">
        <v>21</v>
      </c>
      <c r="O41" t="s">
        <v>46</v>
      </c>
      <c r="P41" t="s">
        <v>101</v>
      </c>
      <c r="R41">
        <v>-1</v>
      </c>
      <c r="S41">
        <v>-1</v>
      </c>
      <c r="T41">
        <v>1</v>
      </c>
    </row>
    <row r="42" spans="1:20" x14ac:dyDescent="0.2">
      <c r="A42" s="44" t="s">
        <v>54</v>
      </c>
      <c r="B42" s="5">
        <v>-239.471176953</v>
      </c>
      <c r="D42" t="s">
        <v>128</v>
      </c>
      <c r="E42" s="11" cm="1">
        <f t="array" ref="E42">SUM(IF(J42:L42&lt;&gt;"",J42:L42*R42:T42,""))*627.51</f>
        <v>-2.5171777379965214</v>
      </c>
      <c r="F42">
        <v>8.0000126657100008</v>
      </c>
      <c r="G42">
        <f t="shared" si="0"/>
        <v>-10.517190403706522</v>
      </c>
      <c r="H42" s="12">
        <f t="shared" si="1"/>
        <v>10.517190403706522</v>
      </c>
      <c r="I42" s="12"/>
      <c r="J42" s="58">
        <f>B73</f>
        <v>-55.847961677299999</v>
      </c>
      <c r="K42" s="58">
        <f>B27</f>
        <v>-39.805812704300003</v>
      </c>
      <c r="L42" s="58">
        <f>B95</f>
        <v>-95.657785756300001</v>
      </c>
      <c r="N42" t="s">
        <v>82</v>
      </c>
      <c r="O42" t="s">
        <v>39</v>
      </c>
      <c r="P42" t="s">
        <v>102</v>
      </c>
      <c r="R42">
        <v>-1</v>
      </c>
      <c r="S42">
        <v>-1</v>
      </c>
      <c r="T42">
        <v>1</v>
      </c>
    </row>
    <row r="43" spans="1:20" x14ac:dyDescent="0.2">
      <c r="A43" s="44" t="s">
        <v>55</v>
      </c>
      <c r="B43" s="5">
        <v>-99.701267104500005</v>
      </c>
      <c r="D43" t="s">
        <v>130</v>
      </c>
      <c r="E43" s="11" cm="1">
        <f t="array" ref="E43">SUM(IF(J43:L43&lt;&gt;"",J43:L43*R43:T43,""))*627.51</f>
        <v>13.362718647797145</v>
      </c>
      <c r="F43">
        <v>22.400035589489999</v>
      </c>
      <c r="G43">
        <f t="shared" si="0"/>
        <v>-9.037316941692854</v>
      </c>
      <c r="H43" s="12">
        <f t="shared" si="1"/>
        <v>9.037316941692854</v>
      </c>
      <c r="I43" s="12"/>
      <c r="J43" s="58">
        <f>B72</f>
        <v>-55.198878002500003</v>
      </c>
      <c r="K43" s="58">
        <f>B28</f>
        <v>-40.480202583599997</v>
      </c>
      <c r="L43" s="58">
        <f>B95</f>
        <v>-95.657785756300001</v>
      </c>
      <c r="N43" t="s">
        <v>81</v>
      </c>
      <c r="O43" t="s">
        <v>40</v>
      </c>
      <c r="P43" t="s">
        <v>102</v>
      </c>
      <c r="R43">
        <v>-1</v>
      </c>
      <c r="S43">
        <v>-1</v>
      </c>
      <c r="T43">
        <v>1</v>
      </c>
    </row>
    <row r="44" spans="1:20" x14ac:dyDescent="0.2">
      <c r="A44" s="44" t="s">
        <v>56</v>
      </c>
      <c r="B44" s="5">
        <v>-99.701267104500005</v>
      </c>
      <c r="D44" t="s">
        <v>131</v>
      </c>
      <c r="E44" s="11" cm="1">
        <f t="array" ref="E44">SUM(IF(J44:L44&lt;&gt;"",J44:L44*R44:T44,""))*627.51</f>
        <v>-0.48732778004403937</v>
      </c>
      <c r="F44">
        <v>7.5000120702000004</v>
      </c>
      <c r="G44">
        <f t="shared" si="0"/>
        <v>-7.98733985024404</v>
      </c>
      <c r="H44" s="12">
        <f t="shared" si="1"/>
        <v>7.98733985024404</v>
      </c>
      <c r="I44" s="12"/>
      <c r="J44" s="58">
        <f>B73</f>
        <v>-55.847961677299999</v>
      </c>
      <c r="K44" s="58">
        <f>B17</f>
        <v>-79.100828105100007</v>
      </c>
      <c r="L44" s="58">
        <f>B96</f>
        <v>-134.94956638799999</v>
      </c>
      <c r="N44" t="s">
        <v>82</v>
      </c>
      <c r="O44" t="s">
        <v>31</v>
      </c>
      <c r="P44" t="s">
        <v>103</v>
      </c>
      <c r="R44">
        <v>-1</v>
      </c>
      <c r="S44">
        <v>-1</v>
      </c>
      <c r="T44">
        <v>1</v>
      </c>
    </row>
    <row r="45" spans="1:20" x14ac:dyDescent="0.2">
      <c r="A45" s="44" t="s">
        <v>22</v>
      </c>
      <c r="B45" s="5">
        <v>-1.16540744466</v>
      </c>
      <c r="D45" t="s">
        <v>132</v>
      </c>
      <c r="E45" s="11" cm="1">
        <f t="array" ref="E45">SUM(IF(J45:L45&lt;&gt;"",J45:L45*R45:T45,""))*627.51</f>
        <v>10.465419071681289</v>
      </c>
      <c r="F45">
        <v>18.300028949280001</v>
      </c>
      <c r="G45">
        <f t="shared" si="0"/>
        <v>-7.8346098775987123</v>
      </c>
      <c r="H45" s="12">
        <f t="shared" si="1"/>
        <v>7.8346098775987123</v>
      </c>
      <c r="I45" s="12"/>
      <c r="J45" s="58">
        <f>B72</f>
        <v>-55.198878002500003</v>
      </c>
      <c r="K45" s="58">
        <f>B18</f>
        <v>-79.767366078400002</v>
      </c>
      <c r="L45" s="58">
        <f>B96</f>
        <v>-134.94956638799999</v>
      </c>
      <c r="N45" t="s">
        <v>81</v>
      </c>
      <c r="O45" t="s">
        <v>32</v>
      </c>
      <c r="P45" t="s">
        <v>103</v>
      </c>
      <c r="R45">
        <v>-1</v>
      </c>
      <c r="S45">
        <v>-1</v>
      </c>
      <c r="T45">
        <v>1</v>
      </c>
    </row>
    <row r="46" spans="1:20" x14ac:dyDescent="0.2">
      <c r="A46" s="44" t="s">
        <v>57</v>
      </c>
      <c r="B46" s="5">
        <v>-76.386181600300006</v>
      </c>
      <c r="D46" t="s">
        <v>133</v>
      </c>
      <c r="E46" s="11" cm="1">
        <f t="array" ref="E46">SUM(IF(J46:L46&lt;&gt;"",J46:L46*R46:T46,""))*627.51</f>
        <v>3.495194743689956</v>
      </c>
      <c r="F46">
        <v>10.400016277170002</v>
      </c>
      <c r="G46">
        <f t="shared" si="0"/>
        <v>-6.904821533480046</v>
      </c>
      <c r="H46" s="12">
        <f t="shared" si="1"/>
        <v>6.904821533480046</v>
      </c>
      <c r="I46" s="12"/>
      <c r="J46" s="58">
        <f>B18</f>
        <v>-79.767366078400002</v>
      </c>
      <c r="K46" s="58">
        <f>B73</f>
        <v>-55.847961677299999</v>
      </c>
      <c r="L46" s="58">
        <f>B97</f>
        <v>-135.60975781299999</v>
      </c>
      <c r="N46" t="s">
        <v>32</v>
      </c>
      <c r="O46" t="s">
        <v>82</v>
      </c>
      <c r="P46" t="s">
        <v>104</v>
      </c>
      <c r="R46">
        <v>-1</v>
      </c>
      <c r="S46">
        <v>-1</v>
      </c>
      <c r="T46">
        <v>1</v>
      </c>
    </row>
    <row r="47" spans="1:20" x14ac:dyDescent="0.2">
      <c r="A47" s="44" t="s">
        <v>58</v>
      </c>
      <c r="B47" s="5">
        <v>-399.35439923199999</v>
      </c>
      <c r="D47" t="s">
        <v>134</v>
      </c>
      <c r="E47" s="11" cm="1">
        <f t="array" ref="E47">SUM(IF(J47:L47&lt;&gt;"",J47:L47*R47:T47,""))*627.51</f>
        <v>5.5915118158465065</v>
      </c>
      <c r="F47">
        <v>17.400027751859998</v>
      </c>
      <c r="G47">
        <f t="shared" si="0"/>
        <v>-11.808515936013492</v>
      </c>
      <c r="H47" s="12">
        <f t="shared" si="1"/>
        <v>11.808515936013492</v>
      </c>
      <c r="I47" s="12"/>
      <c r="J47" s="58">
        <f>B17</f>
        <v>-79.100828105100007</v>
      </c>
      <c r="K47" s="58">
        <f>B74</f>
        <v>-56.517840341700001</v>
      </c>
      <c r="L47" s="58">
        <f>B97</f>
        <v>-135.60975781299999</v>
      </c>
      <c r="N47" t="s">
        <v>31</v>
      </c>
      <c r="O47" t="s">
        <v>83</v>
      </c>
      <c r="P47" t="s">
        <v>104</v>
      </c>
      <c r="R47">
        <v>-1</v>
      </c>
      <c r="S47">
        <v>-1</v>
      </c>
      <c r="T47">
        <v>1</v>
      </c>
    </row>
    <row r="48" spans="1:20" x14ac:dyDescent="0.2">
      <c r="A48" s="44" t="s">
        <v>59</v>
      </c>
      <c r="B48" s="5">
        <v>-461.24689387900003</v>
      </c>
      <c r="D48" t="s">
        <v>135</v>
      </c>
      <c r="E48" s="11" cm="1">
        <f t="array" ref="E48">SUM(IF(J48:L48&lt;&gt;"",J48:L48*R48:T48,""))*627.51</f>
        <v>6.4763499871169055</v>
      </c>
      <c r="F48">
        <v>14.500022917379999</v>
      </c>
      <c r="G48">
        <f t="shared" si="0"/>
        <v>-8.0236729302630927</v>
      </c>
      <c r="H48" s="12">
        <f t="shared" si="1"/>
        <v>8.0236729302630927</v>
      </c>
      <c r="I48" s="12"/>
      <c r="J48" s="58">
        <f>B73</f>
        <v>-55.847961677299999</v>
      </c>
      <c r="K48" s="58">
        <f>B28</f>
        <v>-40.480202583599997</v>
      </c>
      <c r="L48" s="58">
        <f>B98</f>
        <v>-96.317843548900001</v>
      </c>
      <c r="N48" t="s">
        <v>82</v>
      </c>
      <c r="O48" t="s">
        <v>40</v>
      </c>
      <c r="P48" t="s">
        <v>105</v>
      </c>
      <c r="R48">
        <v>-1</v>
      </c>
      <c r="S48">
        <v>-1</v>
      </c>
      <c r="T48">
        <v>1</v>
      </c>
    </row>
    <row r="49" spans="1:42" x14ac:dyDescent="0.2">
      <c r="A49" s="44" t="s">
        <v>60</v>
      </c>
      <c r="B49" s="5">
        <v>-460.76825601799999</v>
      </c>
      <c r="D49" t="s">
        <v>136</v>
      </c>
      <c r="E49" s="11" cm="1">
        <f t="array" ref="E49">SUM(IF(J49:L49&lt;&gt;"",J49:L49*R49:T49,""))*627.51</f>
        <v>3.6455175252229539</v>
      </c>
      <c r="F49">
        <v>17.800028353769999</v>
      </c>
      <c r="G49">
        <f t="shared" si="0"/>
        <v>-14.154510828547046</v>
      </c>
      <c r="H49" s="12">
        <f t="shared" si="1"/>
        <v>14.154510828547046</v>
      </c>
      <c r="I49" s="12"/>
      <c r="J49" s="58">
        <f>B74</f>
        <v>-56.517840341700001</v>
      </c>
      <c r="K49" s="58">
        <f>B27</f>
        <v>-39.805812704300003</v>
      </c>
      <c r="L49" s="58">
        <f>B98</f>
        <v>-96.317843548900001</v>
      </c>
      <c r="N49" t="s">
        <v>83</v>
      </c>
      <c r="O49" t="s">
        <v>39</v>
      </c>
      <c r="P49" t="s">
        <v>105</v>
      </c>
      <c r="R49">
        <v>-1</v>
      </c>
      <c r="S49">
        <v>-1</v>
      </c>
      <c r="T49">
        <v>1</v>
      </c>
    </row>
    <row r="50" spans="1:42" x14ac:dyDescent="0.2">
      <c r="A50" s="44" t="s">
        <v>61</v>
      </c>
      <c r="B50" s="5">
        <v>-460.76825601799999</v>
      </c>
      <c r="D50" t="s">
        <v>137</v>
      </c>
      <c r="E50" s="11" cm="1">
        <f t="array" ref="E50">SUM(IF(J50:L50&lt;&gt;"",J50:L50*R50:T50,""))*627.51</f>
        <v>34.148782327542321</v>
      </c>
      <c r="F50">
        <v>38.400060920910001</v>
      </c>
      <c r="G50">
        <f t="shared" si="0"/>
        <v>-4.2512785933676795</v>
      </c>
      <c r="H50" s="12">
        <f t="shared" si="1"/>
        <v>4.2512785933676795</v>
      </c>
      <c r="I50" s="12"/>
      <c r="J50" s="58">
        <f>B21</f>
        <v>-195.20650648200001</v>
      </c>
      <c r="K50" s="58">
        <f>B99</f>
        <v>-195.15208697899999</v>
      </c>
      <c r="L50" s="58" t="s">
        <v>189</v>
      </c>
      <c r="N50" t="s">
        <v>35</v>
      </c>
      <c r="O50" t="s">
        <v>106</v>
      </c>
      <c r="R50">
        <v>-1</v>
      </c>
      <c r="S50">
        <v>1</v>
      </c>
    </row>
    <row r="51" spans="1:42" x14ac:dyDescent="0.2">
      <c r="A51" s="44" t="s">
        <v>62</v>
      </c>
      <c r="B51" s="5">
        <v>-93.397435019</v>
      </c>
      <c r="D51" t="s">
        <v>138</v>
      </c>
      <c r="E51" s="11" cm="1">
        <f t="array" ref="E51">SUM(IF(J51:L51&lt;&gt;"",J51:L51*R51:T51,""))*627.51</f>
        <v>34.148782327542321</v>
      </c>
      <c r="F51">
        <v>38.400060920910001</v>
      </c>
      <c r="G51">
        <f t="shared" si="0"/>
        <v>-4.2512785933676795</v>
      </c>
      <c r="H51" s="12">
        <f t="shared" si="1"/>
        <v>4.2512785933676795</v>
      </c>
      <c r="I51" s="12"/>
      <c r="J51" s="58">
        <f>B21</f>
        <v>-195.20650648200001</v>
      </c>
      <c r="K51" s="58">
        <f>B99</f>
        <v>-195.15208697899999</v>
      </c>
      <c r="L51" s="58" t="s">
        <v>189</v>
      </c>
      <c r="N51" t="s">
        <v>35</v>
      </c>
      <c r="O51" t="s">
        <v>106</v>
      </c>
      <c r="R51">
        <v>-1</v>
      </c>
      <c r="S51">
        <v>1</v>
      </c>
    </row>
    <row r="52" spans="1:42" x14ac:dyDescent="0.2">
      <c r="A52" s="44" t="s">
        <v>63</v>
      </c>
      <c r="B52" s="5">
        <v>-93.319173678200002</v>
      </c>
      <c r="D52" t="s">
        <v>145</v>
      </c>
      <c r="E52" s="11" cm="1">
        <f t="array" ref="E52">SUM(IF(J52:L52&lt;&gt;"",J52:L52*R52:T52,""))*627.51</f>
        <v>8.9299901695663735</v>
      </c>
      <c r="F52">
        <v>17.130027141629999</v>
      </c>
      <c r="G52">
        <f t="shared" si="0"/>
        <v>-8.200036972063625</v>
      </c>
      <c r="H52" s="12">
        <f t="shared" si="1"/>
        <v>8.200036972063625</v>
      </c>
      <c r="I52" s="12"/>
      <c r="J52" s="58">
        <f>B60</f>
        <v>-0.49544623324499998</v>
      </c>
      <c r="K52" s="58">
        <f>B70</f>
        <v>-184.646754426</v>
      </c>
      <c r="L52" s="58">
        <f>B71</f>
        <v>-185.127969826</v>
      </c>
      <c r="N52" t="s">
        <v>69</v>
      </c>
      <c r="O52" t="s">
        <v>79</v>
      </c>
      <c r="P52" t="s">
        <v>80</v>
      </c>
      <c r="R52">
        <v>-1</v>
      </c>
      <c r="S52">
        <v>-1</v>
      </c>
      <c r="T52">
        <v>1</v>
      </c>
    </row>
    <row r="53" spans="1:42" x14ac:dyDescent="0.2">
      <c r="A53" s="44" t="s">
        <v>64</v>
      </c>
      <c r="B53" s="5">
        <v>-113.827905308</v>
      </c>
      <c r="D53" t="s">
        <v>156</v>
      </c>
      <c r="E53" s="11" cm="1">
        <f t="array" ref="E53">SUM(IF(J53:L53&lt;&gt;"",J53:L53*R53:T53,""))*627.51</f>
        <v>52.144896700385992</v>
      </c>
      <c r="F53">
        <v>82.270130904390001</v>
      </c>
      <c r="G53">
        <f t="shared" si="0"/>
        <v>-30.125234204004009</v>
      </c>
      <c r="H53" s="12">
        <f t="shared" si="1"/>
        <v>30.125234204004009</v>
      </c>
      <c r="I53" s="12"/>
      <c r="J53" s="58">
        <f>B77</f>
        <v>-75.705014978700007</v>
      </c>
      <c r="K53" s="58">
        <f>B69</f>
        <v>-109.50605296000001</v>
      </c>
      <c r="L53" s="58">
        <f>B71</f>
        <v>-185.127969826</v>
      </c>
      <c r="N53" t="s">
        <v>86</v>
      </c>
      <c r="O53" t="s">
        <v>78</v>
      </c>
      <c r="P53" t="s">
        <v>80</v>
      </c>
      <c r="R53">
        <v>-1</v>
      </c>
      <c r="S53">
        <v>-1</v>
      </c>
      <c r="T53">
        <v>1</v>
      </c>
    </row>
    <row r="54" spans="1:42" s="11" customFormat="1" x14ac:dyDescent="0.2">
      <c r="A54" s="44" t="s">
        <v>65</v>
      </c>
      <c r="B54" s="5">
        <v>-113.790820091</v>
      </c>
      <c r="D54" t="s">
        <v>167</v>
      </c>
      <c r="E54" s="11" cm="1">
        <f t="array" ref="E54">SUM(IF(J54:L54&lt;&gt;"",J54:L54*R54:T54,""))*627.51</f>
        <v>26.095763418352636</v>
      </c>
      <c r="F54">
        <v>42.180066954090002</v>
      </c>
      <c r="G54">
        <f t="shared" si="0"/>
        <v>-16.084303535737366</v>
      </c>
      <c r="H54" s="12">
        <f t="shared" si="1"/>
        <v>16.084303535737366</v>
      </c>
      <c r="I54" s="12"/>
      <c r="J54" s="58">
        <f>B60</f>
        <v>-0.49544623324499998</v>
      </c>
      <c r="K54" s="58">
        <f>B58</f>
        <v>-100.401771798</v>
      </c>
      <c r="L54" s="58">
        <f>B57</f>
        <v>-100.85563182</v>
      </c>
      <c r="M54"/>
      <c r="N54" t="s">
        <v>69</v>
      </c>
      <c r="O54" t="s">
        <v>24</v>
      </c>
      <c r="P54" t="s">
        <v>67</v>
      </c>
      <c r="Q54"/>
      <c r="R54">
        <v>-1</v>
      </c>
      <c r="S54">
        <v>-1</v>
      </c>
      <c r="T54">
        <v>1</v>
      </c>
      <c r="U54"/>
      <c r="V54"/>
      <c r="AP54"/>
    </row>
    <row r="55" spans="1:42" x14ac:dyDescent="0.2">
      <c r="A55" s="44" t="s">
        <v>25</v>
      </c>
      <c r="B55" s="5">
        <v>-199.998545933</v>
      </c>
      <c r="D55" t="s">
        <v>177</v>
      </c>
      <c r="E55" s="11" cm="1">
        <f t="array" ref="E55">SUM(IF(J55:L55&lt;&gt;"",J55:L55*R55:T55,""))*627.51</f>
        <v>26.095763418352636</v>
      </c>
      <c r="F55">
        <v>42.180066954090002</v>
      </c>
      <c r="G55">
        <f t="shared" si="0"/>
        <v>-16.084303535737366</v>
      </c>
      <c r="H55" s="12">
        <f t="shared" si="1"/>
        <v>16.084303535737366</v>
      </c>
      <c r="I55" s="12"/>
      <c r="J55" s="58">
        <f>B58</f>
        <v>-100.401771798</v>
      </c>
      <c r="K55" s="58">
        <f>B60</f>
        <v>-0.49544623324499998</v>
      </c>
      <c r="L55" s="58">
        <f>B57</f>
        <v>-100.85563182</v>
      </c>
      <c r="N55" t="s">
        <v>24</v>
      </c>
      <c r="O55" t="s">
        <v>69</v>
      </c>
      <c r="P55" t="s">
        <v>67</v>
      </c>
      <c r="R55">
        <v>-1</v>
      </c>
      <c r="S55">
        <v>-1</v>
      </c>
      <c r="T55">
        <v>1</v>
      </c>
    </row>
    <row r="56" spans="1:42" x14ac:dyDescent="0.2">
      <c r="A56" s="44" t="s">
        <v>66</v>
      </c>
      <c r="B56" s="5">
        <v>-140.154728097</v>
      </c>
      <c r="D56" t="s">
        <v>178</v>
      </c>
      <c r="E56" s="11" cm="1">
        <f t="array" ref="E56">SUM(IF(J56:L56&lt;&gt;"",J56:L56*R56:T56,""))*627.51</f>
        <v>10.547421667430051</v>
      </c>
      <c r="F56">
        <v>18.000028968479999</v>
      </c>
      <c r="G56">
        <f t="shared" si="0"/>
        <v>-7.4526073010499481</v>
      </c>
      <c r="H56" s="12">
        <f t="shared" si="1"/>
        <v>7.4526073010499481</v>
      </c>
      <c r="I56" s="12"/>
      <c r="J56" s="58">
        <f>B60</f>
        <v>-0.49544623324499998</v>
      </c>
      <c r="K56" s="58">
        <f>B49</f>
        <v>-460.76825601799999</v>
      </c>
      <c r="L56" s="58">
        <f>B48</f>
        <v>-461.24689387900003</v>
      </c>
      <c r="N56" t="s">
        <v>69</v>
      </c>
      <c r="O56" t="s">
        <v>60</v>
      </c>
      <c r="P56" t="s">
        <v>59</v>
      </c>
      <c r="R56">
        <v>-1</v>
      </c>
      <c r="S56">
        <v>-1</v>
      </c>
      <c r="T56">
        <v>1</v>
      </c>
    </row>
    <row r="57" spans="1:42" x14ac:dyDescent="0.2">
      <c r="A57" s="44" t="s">
        <v>67</v>
      </c>
      <c r="B57" s="5">
        <v>-100.85563182</v>
      </c>
      <c r="D57" t="s">
        <v>179</v>
      </c>
      <c r="E57" s="11" cm="1">
        <f t="array" ref="E57">SUM(IF(J57:L57&lt;&gt;"",J57:L57*R57:T57,""))*627.51</f>
        <v>10.547421667430051</v>
      </c>
      <c r="F57">
        <v>18.000028968479999</v>
      </c>
      <c r="G57">
        <f t="shared" si="0"/>
        <v>-7.4526073010499481</v>
      </c>
      <c r="H57" s="12">
        <f t="shared" si="1"/>
        <v>7.4526073010499481</v>
      </c>
      <c r="I57" s="12"/>
      <c r="J57" s="58">
        <f>B49</f>
        <v>-460.76825601799999</v>
      </c>
      <c r="K57" s="58">
        <f>B60</f>
        <v>-0.49544623324499998</v>
      </c>
      <c r="L57" s="58">
        <f>B48</f>
        <v>-461.24689387900003</v>
      </c>
      <c r="N57" t="s">
        <v>60</v>
      </c>
      <c r="O57" t="s">
        <v>69</v>
      </c>
      <c r="P57" t="s">
        <v>59</v>
      </c>
      <c r="R57">
        <v>-1</v>
      </c>
      <c r="S57">
        <v>-1</v>
      </c>
      <c r="T57">
        <v>1</v>
      </c>
    </row>
    <row r="58" spans="1:42" x14ac:dyDescent="0.2">
      <c r="A58" s="44" t="s">
        <v>24</v>
      </c>
      <c r="B58" s="5">
        <v>-100.401771798</v>
      </c>
      <c r="D58" t="s">
        <v>180</v>
      </c>
      <c r="E58" s="11" cm="1">
        <f t="array" ref="E58">SUM(IF(J58:L58&lt;&gt;"",J58:L58*R58:T58,""))*627.51</f>
        <v>21.285906170959144</v>
      </c>
      <c r="F58">
        <v>30.380048256479999</v>
      </c>
      <c r="G58">
        <f t="shared" si="0"/>
        <v>-9.0941420855208541</v>
      </c>
      <c r="H58" s="12">
        <f t="shared" si="1"/>
        <v>9.0941420855208541</v>
      </c>
      <c r="I58" s="12"/>
      <c r="J58" s="58">
        <f>B60</f>
        <v>-0.49544623324499998</v>
      </c>
      <c r="K58" s="58">
        <f>B23</f>
        <v>-139.69320308600001</v>
      </c>
      <c r="L58" s="58">
        <f>B56</f>
        <v>-140.154728097</v>
      </c>
      <c r="N58" t="s">
        <v>69</v>
      </c>
      <c r="O58" t="s">
        <v>26</v>
      </c>
      <c r="P58" t="s">
        <v>66</v>
      </c>
      <c r="R58">
        <v>-1</v>
      </c>
      <c r="S58">
        <v>-1</v>
      </c>
      <c r="T58">
        <v>1</v>
      </c>
    </row>
    <row r="59" spans="1:42" x14ac:dyDescent="0.2">
      <c r="A59" s="44" t="s">
        <v>68</v>
      </c>
      <c r="B59" s="5">
        <v>-100.401771798</v>
      </c>
      <c r="D59" t="s">
        <v>181</v>
      </c>
      <c r="E59" s="11" cm="1">
        <f t="array" ref="E59">SUM(IF(J59:L59&lt;&gt;"",J59:L59*R59:T59,""))*627.51</f>
        <v>33.167922889797438</v>
      </c>
      <c r="F59">
        <v>57.02009110473</v>
      </c>
      <c r="G59">
        <f t="shared" si="0"/>
        <v>-23.852168214932561</v>
      </c>
      <c r="H59" s="12">
        <f t="shared" si="1"/>
        <v>23.852168214932561</v>
      </c>
      <c r="I59" s="12"/>
      <c r="J59" s="58">
        <f>B58</f>
        <v>-100.401771798</v>
      </c>
      <c r="K59" s="58">
        <f>B25</f>
        <v>-39.805812704300003</v>
      </c>
      <c r="L59" s="58">
        <f>B56</f>
        <v>-140.154728097</v>
      </c>
      <c r="N59" t="s">
        <v>24</v>
      </c>
      <c r="O59" t="s">
        <v>37</v>
      </c>
      <c r="P59" t="s">
        <v>66</v>
      </c>
      <c r="R59">
        <v>-1</v>
      </c>
      <c r="S59">
        <v>-1</v>
      </c>
      <c r="T59">
        <v>1</v>
      </c>
    </row>
    <row r="60" spans="1:42" x14ac:dyDescent="0.2">
      <c r="A60" s="44" t="s">
        <v>69</v>
      </c>
      <c r="B60" s="5">
        <v>-0.49544623324499998</v>
      </c>
      <c r="D60" t="s">
        <v>182</v>
      </c>
      <c r="E60" s="11" cm="1">
        <f t="array" ref="E60">SUM(IF(J60:L60&lt;&gt;"",J60:L60*R60:T60,""))*627.51</f>
        <v>-8.2620851608680432</v>
      </c>
      <c r="F60">
        <v>2.2700036197799998</v>
      </c>
      <c r="G60">
        <f t="shared" si="0"/>
        <v>-10.532088780648042</v>
      </c>
      <c r="H60" s="12">
        <f t="shared" si="1"/>
        <v>10.532088780648042</v>
      </c>
      <c r="I60" s="12"/>
      <c r="J60" s="58">
        <f>B60</f>
        <v>-0.49544623324499998</v>
      </c>
      <c r="K60" s="58">
        <f>B37</f>
        <v>-199.48993324</v>
      </c>
      <c r="L60" s="58">
        <f>B55</f>
        <v>-199.998545933</v>
      </c>
      <c r="N60" t="s">
        <v>69</v>
      </c>
      <c r="O60" t="s">
        <v>49</v>
      </c>
      <c r="P60" t="s">
        <v>25</v>
      </c>
      <c r="R60">
        <v>-1</v>
      </c>
      <c r="S60">
        <v>-1</v>
      </c>
      <c r="T60">
        <v>1</v>
      </c>
    </row>
    <row r="61" spans="1:42" x14ac:dyDescent="0.2">
      <c r="A61" s="44" t="s">
        <v>70</v>
      </c>
      <c r="B61" s="5">
        <v>-110.007776255</v>
      </c>
      <c r="D61" t="s">
        <v>146</v>
      </c>
      <c r="E61" s="11" cm="1">
        <f t="array" ref="E61">SUM(IF(J61:L61&lt;&gt;"",J61:L61*R61:T61,""))*627.51</f>
        <v>65.570383290945472</v>
      </c>
      <c r="F61">
        <v>105.80016830408999</v>
      </c>
      <c r="G61">
        <f t="shared" si="0"/>
        <v>-40.229785013144522</v>
      </c>
      <c r="H61" s="12">
        <f t="shared" si="1"/>
        <v>40.229785013144522</v>
      </c>
      <c r="I61" s="12"/>
      <c r="J61" s="58">
        <f>B58</f>
        <v>-100.401771798</v>
      </c>
      <c r="K61" s="58">
        <f>B43</f>
        <v>-99.701267104500005</v>
      </c>
      <c r="L61" s="58">
        <f>B55</f>
        <v>-199.998545933</v>
      </c>
      <c r="N61" t="s">
        <v>24</v>
      </c>
      <c r="O61" t="s">
        <v>55</v>
      </c>
      <c r="P61" t="s">
        <v>25</v>
      </c>
      <c r="R61">
        <v>-1</v>
      </c>
      <c r="S61">
        <v>-1</v>
      </c>
      <c r="T61">
        <v>1</v>
      </c>
    </row>
    <row r="62" spans="1:42" x14ac:dyDescent="0.2">
      <c r="A62" s="44" t="s">
        <v>71</v>
      </c>
      <c r="B62" s="5">
        <v>-109.995003447</v>
      </c>
      <c r="D62" t="s">
        <v>147</v>
      </c>
      <c r="E62" s="11" cm="1">
        <f t="array" ref="E62">SUM(IF(J62:L62&lt;&gt;"",J62:L62*R62:T62,""))*627.51</f>
        <v>-11.517864912971262</v>
      </c>
      <c r="F62">
        <v>6.7300108644600005</v>
      </c>
      <c r="G62">
        <f t="shared" si="0"/>
        <v>-18.247875777431261</v>
      </c>
      <c r="H62" s="12">
        <f t="shared" si="1"/>
        <v>18.247875777431261</v>
      </c>
      <c r="I62" s="12"/>
      <c r="J62" s="58">
        <f>B25</f>
        <v>-39.805812704300003</v>
      </c>
      <c r="K62" s="58">
        <f>B32</f>
        <v>-559.91659587799995</v>
      </c>
      <c r="L62" s="58">
        <f>B24</f>
        <v>-599.740763453</v>
      </c>
      <c r="N62" t="s">
        <v>37</v>
      </c>
      <c r="O62" t="s">
        <v>44</v>
      </c>
      <c r="P62" t="s">
        <v>27</v>
      </c>
      <c r="R62">
        <v>-1</v>
      </c>
      <c r="S62">
        <v>-1</v>
      </c>
      <c r="T62">
        <v>1</v>
      </c>
    </row>
    <row r="63" spans="1:42" x14ac:dyDescent="0.2">
      <c r="A63" s="44" t="s">
        <v>72</v>
      </c>
      <c r="B63" s="5">
        <v>-93.369332611499999</v>
      </c>
      <c r="D63" t="s">
        <v>148</v>
      </c>
      <c r="E63" s="11" cm="1">
        <f t="array" ref="E63">SUM(IF(J63:L63&lt;&gt;"",J63:L63*R63:T63,""))*627.51</f>
        <v>41.323143063150084</v>
      </c>
      <c r="F63">
        <v>59.160094105319999</v>
      </c>
      <c r="G63">
        <f t="shared" si="0"/>
        <v>-17.836951042169915</v>
      </c>
      <c r="H63" s="12">
        <f t="shared" si="1"/>
        <v>17.836951042169915</v>
      </c>
      <c r="I63" s="12"/>
      <c r="J63" s="58">
        <f>B23</f>
        <v>-139.69320308600001</v>
      </c>
      <c r="K63" s="58">
        <f>B33</f>
        <v>-460.11341293200002</v>
      </c>
      <c r="L63" s="58">
        <f>B24</f>
        <v>-599.740763453</v>
      </c>
      <c r="N63" t="s">
        <v>26</v>
      </c>
      <c r="O63" t="s">
        <v>45</v>
      </c>
      <c r="P63" t="s">
        <v>27</v>
      </c>
      <c r="R63">
        <v>-1</v>
      </c>
      <c r="S63">
        <v>-1</v>
      </c>
      <c r="T63">
        <v>1</v>
      </c>
    </row>
    <row r="64" spans="1:42" x14ac:dyDescent="0.2">
      <c r="A64" s="44" t="s">
        <v>73</v>
      </c>
      <c r="B64" s="5">
        <v>-215.49627883599999</v>
      </c>
      <c r="D64" t="s">
        <v>149</v>
      </c>
      <c r="E64" s="11" cm="1">
        <f t="array" ref="E64">SUM(IF(J64:L64&lt;&gt;"",J64:L64*R64:T64,""))*627.51</f>
        <v>-29.026183948045698</v>
      </c>
      <c r="F64">
        <v>-0.34000060575000002</v>
      </c>
      <c r="G64">
        <f t="shared" si="0"/>
        <v>-28.686183342295699</v>
      </c>
      <c r="H64" s="12">
        <f t="shared" si="1"/>
        <v>28.686183342295699</v>
      </c>
      <c r="I64" s="12"/>
      <c r="J64" s="58">
        <f>B36</f>
        <v>-99.731717737300002</v>
      </c>
      <c r="K64" s="58">
        <f>B23</f>
        <v>-139.69320308600001</v>
      </c>
      <c r="L64" s="58">
        <f>B42</f>
        <v>-239.471176953</v>
      </c>
      <c r="N64" t="s">
        <v>48</v>
      </c>
      <c r="O64" t="s">
        <v>26</v>
      </c>
      <c r="P64" t="s">
        <v>54</v>
      </c>
      <c r="R64">
        <v>-1</v>
      </c>
      <c r="S64">
        <v>-1</v>
      </c>
      <c r="T64">
        <v>1</v>
      </c>
    </row>
    <row r="65" spans="1:20" x14ac:dyDescent="0.2">
      <c r="A65" s="44" t="s">
        <v>74</v>
      </c>
      <c r="B65" s="5">
        <v>-215.42249939600001</v>
      </c>
      <c r="D65" t="s">
        <v>150</v>
      </c>
      <c r="E65" s="11" cm="1">
        <f t="array" ref="E65">SUM(IF(J65:L65&lt;&gt;"",J65:L65*R65:T65,""))*627.51</f>
        <v>-29.026183948045698</v>
      </c>
      <c r="F65">
        <v>-0.34000060575000002</v>
      </c>
      <c r="G65">
        <f t="shared" si="0"/>
        <v>-28.686183342295699</v>
      </c>
      <c r="H65" s="12">
        <f t="shared" si="1"/>
        <v>28.686183342295699</v>
      </c>
      <c r="I65" s="12"/>
      <c r="J65" s="58">
        <f>B23</f>
        <v>-139.69320308600001</v>
      </c>
      <c r="K65" s="58">
        <f>B36</f>
        <v>-99.731717737300002</v>
      </c>
      <c r="L65" s="58">
        <f>B42</f>
        <v>-239.471176953</v>
      </c>
      <c r="N65" t="s">
        <v>26</v>
      </c>
      <c r="O65" t="s">
        <v>48</v>
      </c>
      <c r="P65" t="s">
        <v>54</v>
      </c>
      <c r="R65">
        <v>-1</v>
      </c>
      <c r="S65">
        <v>-1</v>
      </c>
      <c r="T65">
        <v>1</v>
      </c>
    </row>
    <row r="66" spans="1:20" x14ac:dyDescent="0.2">
      <c r="A66" s="44" t="s">
        <v>75</v>
      </c>
      <c r="B66" s="5">
        <v>-215.42539691799999</v>
      </c>
      <c r="D66" t="s">
        <v>151</v>
      </c>
      <c r="E66" s="11" cm="1">
        <f t="array" ref="E66">SUM(IF(J66:L66&lt;&gt;"",J66:L66*R66:T66,""))*627.51</f>
        <v>3.9785552172548821</v>
      </c>
      <c r="F66">
        <v>13.38002110653</v>
      </c>
      <c r="G66">
        <f t="shared" si="0"/>
        <v>-9.4014658892751175</v>
      </c>
      <c r="H66" s="12">
        <f t="shared" si="1"/>
        <v>9.4014658892751175</v>
      </c>
      <c r="I66" s="12"/>
      <c r="J66" s="58">
        <f>B41</f>
        <v>-239.47751717899999</v>
      </c>
      <c r="K66" s="58">
        <f>B42</f>
        <v>-239.471176953</v>
      </c>
      <c r="L66" s="58" t="s">
        <v>189</v>
      </c>
      <c r="N66" t="s">
        <v>53</v>
      </c>
      <c r="O66" t="s">
        <v>54</v>
      </c>
      <c r="R66">
        <v>-1</v>
      </c>
      <c r="S66">
        <v>1</v>
      </c>
    </row>
    <row r="67" spans="1:20" x14ac:dyDescent="0.2">
      <c r="A67" s="44" t="s">
        <v>76</v>
      </c>
      <c r="B67" s="5">
        <v>-398.71400822599998</v>
      </c>
      <c r="D67" t="s">
        <v>152</v>
      </c>
      <c r="E67" s="11" cm="1">
        <f t="array" ref="E67">SUM(IF(J67:L67&lt;&gt;"",J67:L67*R67:T67,""))*627.51</f>
        <v>3.9785552172548821</v>
      </c>
      <c r="F67">
        <v>13.38002110653</v>
      </c>
      <c r="G67">
        <f t="shared" si="0"/>
        <v>-9.4014658892751175</v>
      </c>
      <c r="H67" s="12">
        <f t="shared" si="1"/>
        <v>9.4014658892751175</v>
      </c>
      <c r="I67" s="12"/>
      <c r="J67" s="58">
        <f>B41</f>
        <v>-239.47751717899999</v>
      </c>
      <c r="K67" s="58">
        <f>B42</f>
        <v>-239.471176953</v>
      </c>
      <c r="L67" s="58" t="s">
        <v>189</v>
      </c>
      <c r="N67" t="s">
        <v>53</v>
      </c>
      <c r="O67" t="s">
        <v>54</v>
      </c>
      <c r="R67">
        <v>-1</v>
      </c>
      <c r="S67">
        <v>1</v>
      </c>
    </row>
    <row r="68" spans="1:20" x14ac:dyDescent="0.2">
      <c r="A68" s="44" t="s">
        <v>77</v>
      </c>
      <c r="B68" s="5">
        <v>-0.49544623324499998</v>
      </c>
      <c r="D68" t="s">
        <v>153</v>
      </c>
      <c r="E68" s="11" cm="1">
        <f t="array" ref="E68">SUM(IF(J68:L68&lt;&gt;"",J68:L68*R68:T68,""))*627.51</f>
        <v>-11.620358192024</v>
      </c>
      <c r="F68">
        <v>3.1000048216799998</v>
      </c>
      <c r="G68">
        <f t="shared" si="0"/>
        <v>-14.720363013703999</v>
      </c>
      <c r="H68" s="12">
        <f t="shared" si="1"/>
        <v>14.720363013703999</v>
      </c>
      <c r="I68" s="12"/>
      <c r="J68" s="58">
        <f>B29</f>
        <v>-460.22141602599999</v>
      </c>
      <c r="K68" s="58">
        <f>B22</f>
        <v>-500.05680695400002</v>
      </c>
      <c r="L68" s="58">
        <f>B31</f>
        <v>-960.29674118399998</v>
      </c>
      <c r="N68" t="s">
        <v>41</v>
      </c>
      <c r="O68" t="s">
        <v>36</v>
      </c>
      <c r="P68" t="s">
        <v>43</v>
      </c>
      <c r="R68">
        <v>-1</v>
      </c>
      <c r="S68">
        <v>-1</v>
      </c>
      <c r="T68">
        <v>1</v>
      </c>
    </row>
    <row r="69" spans="1:20" x14ac:dyDescent="0.2">
      <c r="A69" s="44" t="s">
        <v>78</v>
      </c>
      <c r="B69" s="5">
        <v>-109.50605296000001</v>
      </c>
      <c r="D69" t="s">
        <v>154</v>
      </c>
      <c r="E69" s="11" cm="1">
        <f t="array" ref="E69">SUM(IF(J69:L69&lt;&gt;"",J69:L69*R69:T69,""))*627.51</f>
        <v>-11.620358192024</v>
      </c>
      <c r="F69">
        <v>3.1000048216799998</v>
      </c>
      <c r="G69">
        <f t="shared" si="0"/>
        <v>-14.720363013703999</v>
      </c>
      <c r="H69" s="12">
        <f t="shared" si="1"/>
        <v>14.720363013703999</v>
      </c>
      <c r="I69" s="12"/>
      <c r="J69" s="58">
        <f>B22</f>
        <v>-500.05680695400002</v>
      </c>
      <c r="K69" s="58">
        <f>B29</f>
        <v>-460.22141602599999</v>
      </c>
      <c r="L69" s="58">
        <f>B31</f>
        <v>-960.29674118399998</v>
      </c>
      <c r="N69" t="s">
        <v>36</v>
      </c>
      <c r="O69" t="s">
        <v>41</v>
      </c>
      <c r="P69" t="s">
        <v>43</v>
      </c>
      <c r="R69">
        <v>-1</v>
      </c>
      <c r="S69">
        <v>-1</v>
      </c>
      <c r="T69">
        <v>1</v>
      </c>
    </row>
    <row r="70" spans="1:20" x14ac:dyDescent="0.2">
      <c r="A70" s="44" t="s">
        <v>79</v>
      </c>
      <c r="B70" s="5">
        <v>-184.646754426</v>
      </c>
      <c r="D70" t="s">
        <v>155</v>
      </c>
      <c r="E70" s="11" cm="1">
        <f t="array" ref="E70">SUM(IF(J70:L70&lt;&gt;"",J70:L70*R70:T70,""))*627.51</f>
        <v>2.5412052841656974</v>
      </c>
      <c r="F70">
        <v>13.410021104609999</v>
      </c>
      <c r="G70">
        <f t="shared" si="0"/>
        <v>-10.868815820444302</v>
      </c>
      <c r="H70" s="12">
        <f t="shared" si="1"/>
        <v>10.868815820444302</v>
      </c>
      <c r="I70" s="12"/>
      <c r="J70" s="58">
        <f>B30</f>
        <v>-960.30079084900001</v>
      </c>
      <c r="K70" s="58">
        <f>B31</f>
        <v>-960.29674118399998</v>
      </c>
      <c r="L70" s="58" t="s">
        <v>189</v>
      </c>
      <c r="N70" t="s">
        <v>42</v>
      </c>
      <c r="O70" t="s">
        <v>43</v>
      </c>
      <c r="R70">
        <v>-1</v>
      </c>
      <c r="S70">
        <v>1</v>
      </c>
    </row>
    <row r="71" spans="1:20" x14ac:dyDescent="0.2">
      <c r="A71" s="44" t="s">
        <v>80</v>
      </c>
      <c r="B71" s="5">
        <v>-185.127969826</v>
      </c>
      <c r="D71" t="s">
        <v>157</v>
      </c>
      <c r="E71" s="11" cm="1">
        <f t="array" ref="E71">SUM(IF(J71:L71&lt;&gt;"",J71:L71*R71:T71,""))*627.51</f>
        <v>2.5412052841656974</v>
      </c>
      <c r="F71">
        <v>13.410021104609999</v>
      </c>
      <c r="G71">
        <f t="shared" si="0"/>
        <v>-10.868815820444302</v>
      </c>
      <c r="H71" s="12">
        <f t="shared" si="1"/>
        <v>10.868815820444302</v>
      </c>
      <c r="I71" s="12"/>
      <c r="J71" s="58">
        <f>B30</f>
        <v>-960.30079084900001</v>
      </c>
      <c r="K71" s="58">
        <f>B31</f>
        <v>-960.29674118399998</v>
      </c>
      <c r="L71" s="58" t="s">
        <v>189</v>
      </c>
      <c r="N71" t="s">
        <v>42</v>
      </c>
      <c r="O71" t="s">
        <v>43</v>
      </c>
      <c r="R71">
        <v>-1</v>
      </c>
      <c r="S71">
        <v>1</v>
      </c>
    </row>
    <row r="72" spans="1:20" x14ac:dyDescent="0.2">
      <c r="A72" s="44" t="s">
        <v>81</v>
      </c>
      <c r="B72" s="5">
        <v>-55.198878002500003</v>
      </c>
      <c r="D72" t="s">
        <v>158</v>
      </c>
      <c r="E72" s="11" cm="1">
        <f t="array" ref="E72">SUM(IF(J72:L72&lt;&gt;"",J72:L72*R72:T72,""))*627.51</f>
        <v>-53.701622253326214</v>
      </c>
      <c r="F72">
        <v>-12.54001990527</v>
      </c>
      <c r="G72">
        <f t="shared" si="0"/>
        <v>-41.161602348056213</v>
      </c>
      <c r="H72" s="12">
        <f t="shared" si="1"/>
        <v>41.161602348056213</v>
      </c>
      <c r="I72" s="12"/>
      <c r="J72" s="58">
        <f>B36</f>
        <v>-99.731717737300002</v>
      </c>
      <c r="K72" s="58">
        <f>B22</f>
        <v>-500.05680695400002</v>
      </c>
      <c r="L72" s="58">
        <f>B40</f>
        <v>-599.87410360199999</v>
      </c>
      <c r="N72" t="s">
        <v>48</v>
      </c>
      <c r="O72" t="s">
        <v>36</v>
      </c>
      <c r="P72" t="s">
        <v>52</v>
      </c>
      <c r="R72">
        <v>-1</v>
      </c>
      <c r="S72">
        <v>-1</v>
      </c>
      <c r="T72">
        <v>1</v>
      </c>
    </row>
    <row r="73" spans="1:20" x14ac:dyDescent="0.2">
      <c r="A73" s="44" t="s">
        <v>82</v>
      </c>
      <c r="B73" s="5">
        <v>-55.847961677299999</v>
      </c>
      <c r="D73" t="s">
        <v>159</v>
      </c>
      <c r="E73" s="11" cm="1">
        <f t="array" ref="E73">SUM(IF(J73:L73&lt;&gt;"",J73:L73*R73:T73,""))*627.51</f>
        <v>25.423887680085844</v>
      </c>
      <c r="F73">
        <v>20.110031970990001</v>
      </c>
      <c r="G73">
        <f t="shared" si="0"/>
        <v>5.3138557090958436</v>
      </c>
      <c r="H73" s="12">
        <f t="shared" si="1"/>
        <v>5.3138557090958436</v>
      </c>
      <c r="I73" s="12"/>
      <c r="J73" s="58">
        <f>B29</f>
        <v>-460.22141602599999</v>
      </c>
      <c r="K73" s="58">
        <f>B23</f>
        <v>-139.69320308600001</v>
      </c>
      <c r="L73" s="58">
        <f>B40</f>
        <v>-599.87410360199999</v>
      </c>
      <c r="N73" t="s">
        <v>41</v>
      </c>
      <c r="O73" t="s">
        <v>26</v>
      </c>
      <c r="P73" t="s">
        <v>52</v>
      </c>
      <c r="R73">
        <v>-1</v>
      </c>
      <c r="S73">
        <v>-1</v>
      </c>
      <c r="T73">
        <v>1</v>
      </c>
    </row>
    <row r="74" spans="1:20" x14ac:dyDescent="0.2">
      <c r="A74" s="44" t="s">
        <v>83</v>
      </c>
      <c r="B74" s="5">
        <v>-56.517840341700001</v>
      </c>
      <c r="D74" t="s">
        <v>160</v>
      </c>
      <c r="E74" s="11" cm="1">
        <f t="array" ref="E74">SUM(IF(J74:L74&lt;&gt;"",J74:L74*R74:T74,""))*627.51</f>
        <v>-10.520095963250636</v>
      </c>
      <c r="F74">
        <v>3.44000542743</v>
      </c>
      <c r="G74">
        <f t="shared" si="0"/>
        <v>-13.960101390680636</v>
      </c>
      <c r="H74" s="12">
        <f t="shared" si="1"/>
        <v>13.960101390680636</v>
      </c>
      <c r="I74" s="12"/>
      <c r="J74" s="58">
        <f>B38</f>
        <v>-599.85733877600001</v>
      </c>
      <c r="K74" s="58">
        <f>B40</f>
        <v>-599.87410360199999</v>
      </c>
      <c r="L74" s="58" t="s">
        <v>189</v>
      </c>
      <c r="N74" t="s">
        <v>50</v>
      </c>
      <c r="O74" t="s">
        <v>52</v>
      </c>
      <c r="R74">
        <v>-1</v>
      </c>
      <c r="S74">
        <v>1</v>
      </c>
    </row>
    <row r="75" spans="1:20" x14ac:dyDescent="0.2">
      <c r="A75" s="44" t="s">
        <v>84</v>
      </c>
      <c r="B75" s="5">
        <v>-75.045552253099999</v>
      </c>
      <c r="D75" t="s">
        <v>161</v>
      </c>
      <c r="E75" s="11" cm="1">
        <f t="array" ref="E75">SUM(IF(J75:L75&lt;&gt;"",J75:L75*R75:T75,""))*627.51</f>
        <v>36.218670498272566</v>
      </c>
      <c r="F75">
        <v>29.4200470629</v>
      </c>
      <c r="G75">
        <f t="shared" si="0"/>
        <v>6.7986234353725656</v>
      </c>
      <c r="H75" s="12">
        <f t="shared" si="1"/>
        <v>6.7986234353725656</v>
      </c>
      <c r="I75" s="12"/>
      <c r="J75" s="58">
        <f>B39</f>
        <v>-599.931821679</v>
      </c>
      <c r="K75" s="58">
        <f>B40</f>
        <v>-599.87410360199999</v>
      </c>
      <c r="L75" s="58" t="s">
        <v>189</v>
      </c>
      <c r="N75" t="s">
        <v>51</v>
      </c>
      <c r="O75" t="s">
        <v>52</v>
      </c>
      <c r="R75">
        <v>-1</v>
      </c>
      <c r="S75">
        <v>1</v>
      </c>
    </row>
    <row r="76" spans="1:20" x14ac:dyDescent="0.2">
      <c r="A76" s="44" t="s">
        <v>85</v>
      </c>
      <c r="B76" s="5">
        <v>-75.693789694700001</v>
      </c>
      <c r="D76" t="s">
        <v>162</v>
      </c>
      <c r="E76" s="11" cm="1">
        <f t="array" ref="E76">SUM(IF(J76:L76&lt;&gt;"",J76:L76*R76:T76,""))*627.51</f>
        <v>-24.098980197108876</v>
      </c>
      <c r="F76">
        <v>-2.4400036088999997</v>
      </c>
      <c r="G76">
        <f t="shared" si="0"/>
        <v>-21.658976588208876</v>
      </c>
      <c r="H76" s="12">
        <f t="shared" si="1"/>
        <v>21.658976588208876</v>
      </c>
      <c r="I76" s="12"/>
      <c r="J76" s="58">
        <f>B76</f>
        <v>-75.693789694700001</v>
      </c>
      <c r="K76" s="58">
        <f>B23</f>
        <v>-139.69320308600001</v>
      </c>
      <c r="L76" s="58">
        <f>B66</f>
        <v>-215.42539691799999</v>
      </c>
      <c r="N76" t="s">
        <v>85</v>
      </c>
      <c r="O76" t="s">
        <v>26</v>
      </c>
      <c r="P76" t="s">
        <v>75</v>
      </c>
      <c r="R76">
        <v>-1</v>
      </c>
      <c r="S76">
        <v>-1</v>
      </c>
      <c r="T76">
        <v>1</v>
      </c>
    </row>
    <row r="77" spans="1:20" x14ac:dyDescent="0.2">
      <c r="A77" s="44" t="s">
        <v>86</v>
      </c>
      <c r="B77" s="5">
        <v>-75.705014978700007</v>
      </c>
      <c r="D77" t="s">
        <v>163</v>
      </c>
      <c r="E77" s="11" cm="1">
        <f t="array" ref="E77">SUM(IF(J77:L77&lt;&gt;"",J77:L77*R77:T77,""))*627.51</f>
        <v>-16.112265346817015</v>
      </c>
      <c r="F77">
        <v>17.660028362729999</v>
      </c>
      <c r="G77">
        <f t="shared" si="0"/>
        <v>-33.772293709547014</v>
      </c>
      <c r="H77" s="12">
        <f t="shared" si="1"/>
        <v>33.772293709547014</v>
      </c>
      <c r="I77" s="12"/>
      <c r="J77" s="58">
        <f>B26</f>
        <v>-115.668002673</v>
      </c>
      <c r="K77" s="58">
        <f>B36</f>
        <v>-99.731717737300002</v>
      </c>
      <c r="L77" s="58">
        <f>B66</f>
        <v>-215.42539691799999</v>
      </c>
      <c r="N77" t="s">
        <v>38</v>
      </c>
      <c r="O77" t="s">
        <v>48</v>
      </c>
      <c r="P77" t="s">
        <v>75</v>
      </c>
      <c r="R77">
        <v>-1</v>
      </c>
      <c r="S77">
        <v>-1</v>
      </c>
      <c r="T77">
        <v>1</v>
      </c>
    </row>
    <row r="78" spans="1:20" x14ac:dyDescent="0.2">
      <c r="A78" s="44" t="s">
        <v>21</v>
      </c>
      <c r="B78" s="5">
        <v>-75.705014978700007</v>
      </c>
      <c r="D78" t="s">
        <v>164</v>
      </c>
      <c r="E78" s="11" cm="1">
        <f t="array" ref="E78">SUM(IF(J78:L78&lt;&gt;"",J78:L78*R78:T78,""))*627.51</f>
        <v>-1.818224030209715</v>
      </c>
      <c r="F78">
        <v>10.96001749635</v>
      </c>
      <c r="G78">
        <f t="shared" ref="G78:G89" si="2">E78-F78</f>
        <v>-12.778241526559714</v>
      </c>
      <c r="H78" s="12">
        <f t="shared" si="1"/>
        <v>12.778241526559714</v>
      </c>
      <c r="I78" s="12"/>
      <c r="J78" s="58">
        <f>B65</f>
        <v>-215.42249939600001</v>
      </c>
      <c r="K78" s="58">
        <f>B66</f>
        <v>-215.42539691799999</v>
      </c>
      <c r="L78" s="58" t="s">
        <v>189</v>
      </c>
      <c r="N78" t="s">
        <v>74</v>
      </c>
      <c r="O78" t="s">
        <v>75</v>
      </c>
      <c r="R78">
        <v>-1</v>
      </c>
      <c r="S78">
        <v>1</v>
      </c>
    </row>
    <row r="79" spans="1:20" x14ac:dyDescent="0.2">
      <c r="A79" s="44" t="s">
        <v>87</v>
      </c>
      <c r="B79" s="5">
        <v>-342.47382730300001</v>
      </c>
      <c r="D79" t="s">
        <v>165</v>
      </c>
      <c r="E79" s="11" cm="1">
        <f t="array" ref="E79">SUM(IF(J79:L79&lt;&gt;"",J79:L79*R79:T79,""))*627.51</f>
        <v>44.479112364178597</v>
      </c>
      <c r="F79">
        <v>47.200075417949996</v>
      </c>
      <c r="G79">
        <f t="shared" si="2"/>
        <v>-2.7209630537713991</v>
      </c>
      <c r="H79" s="12">
        <f t="shared" ref="H79:H89" si="3">ABS(G79)</f>
        <v>2.7209630537713991</v>
      </c>
      <c r="I79" s="12"/>
      <c r="J79" s="58">
        <f>B64</f>
        <v>-215.49627883599999</v>
      </c>
      <c r="K79" s="58">
        <f>B66</f>
        <v>-215.42539691799999</v>
      </c>
      <c r="L79" s="58" t="s">
        <v>189</v>
      </c>
      <c r="N79" t="s">
        <v>73</v>
      </c>
      <c r="O79" t="s">
        <v>75</v>
      </c>
      <c r="R79">
        <v>-1</v>
      </c>
      <c r="S79">
        <v>1</v>
      </c>
    </row>
    <row r="80" spans="1:20" x14ac:dyDescent="0.2">
      <c r="A80" s="44" t="s">
        <v>88</v>
      </c>
      <c r="B80" s="5">
        <v>-343.10434399100001</v>
      </c>
      <c r="D80" t="s">
        <v>166</v>
      </c>
      <c r="E80" s="11" cm="1">
        <f t="array" ref="E80">SUM(IF(J80:L80&lt;&gt;"",J80:L80*R80:T80,""))*627.51</f>
        <v>4.0761457262050635</v>
      </c>
      <c r="F80">
        <v>14.360022926339999</v>
      </c>
      <c r="G80">
        <f t="shared" si="2"/>
        <v>-10.283877200134935</v>
      </c>
      <c r="H80" s="12">
        <f t="shared" si="3"/>
        <v>10.283877200134935</v>
      </c>
      <c r="I80" s="12"/>
      <c r="J80" s="58">
        <f>B60</f>
        <v>-0.49544623324499998</v>
      </c>
      <c r="K80" s="58">
        <f>B69</f>
        <v>-109.50605296000001</v>
      </c>
      <c r="L80" s="58">
        <f>B62</f>
        <v>-109.995003447</v>
      </c>
      <c r="N80" t="s">
        <v>69</v>
      </c>
      <c r="O80" t="s">
        <v>78</v>
      </c>
      <c r="P80" t="s">
        <v>71</v>
      </c>
      <c r="R80">
        <v>-1</v>
      </c>
      <c r="S80">
        <v>-1</v>
      </c>
      <c r="T80">
        <v>1</v>
      </c>
    </row>
    <row r="81" spans="1:20" x14ac:dyDescent="0.2">
      <c r="A81" s="44" t="s">
        <v>89</v>
      </c>
      <c r="B81" s="5">
        <v>-461.27169764500002</v>
      </c>
      <c r="D81" t="s">
        <v>168</v>
      </c>
      <c r="E81" s="11" cm="1">
        <f t="array" ref="E81">SUM(IF(J81:L81&lt;&gt;"",J81:L81*R81:T81,""))*627.51</f>
        <v>8.0150647480762522</v>
      </c>
      <c r="F81">
        <v>10.610016891239999</v>
      </c>
      <c r="G81">
        <f t="shared" si="2"/>
        <v>-2.5949521431637468</v>
      </c>
      <c r="H81" s="12">
        <f t="shared" si="3"/>
        <v>2.5949521431637468</v>
      </c>
      <c r="I81" s="12"/>
      <c r="J81" s="58">
        <f>B61</f>
        <v>-110.007776255</v>
      </c>
      <c r="K81" s="58">
        <f>B62</f>
        <v>-109.995003447</v>
      </c>
      <c r="L81" s="58" t="s">
        <v>189</v>
      </c>
      <c r="N81" t="s">
        <v>70</v>
      </c>
      <c r="O81" t="s">
        <v>71</v>
      </c>
      <c r="R81">
        <v>-1</v>
      </c>
      <c r="S81">
        <v>1</v>
      </c>
    </row>
    <row r="82" spans="1:20" x14ac:dyDescent="0.2">
      <c r="A82" s="44" t="s">
        <v>23</v>
      </c>
      <c r="B82" s="5">
        <v>-76.872615961400001</v>
      </c>
      <c r="D82" t="s">
        <v>169</v>
      </c>
      <c r="E82" s="11" cm="1">
        <f t="array" ref="E82">SUM(IF(J82:L82&lt;&gt;"",J82:L82*R82:T82,""))*627.51</f>
        <v>-2.9274770685388662</v>
      </c>
      <c r="F82">
        <v>3.1700048172000002</v>
      </c>
      <c r="G82">
        <f t="shared" si="2"/>
        <v>-6.0974818857388664</v>
      </c>
      <c r="H82" s="12">
        <f t="shared" si="3"/>
        <v>6.0974818857388664</v>
      </c>
      <c r="I82" s="12"/>
      <c r="J82" s="58">
        <f>B60</f>
        <v>-0.49544623324499998</v>
      </c>
      <c r="K82" s="58">
        <f>B35</f>
        <v>-113.29070863</v>
      </c>
      <c r="L82" s="58">
        <f>B54</f>
        <v>-113.790820091</v>
      </c>
      <c r="N82" t="s">
        <v>69</v>
      </c>
      <c r="O82" t="s">
        <v>47</v>
      </c>
      <c r="P82" t="s">
        <v>65</v>
      </c>
      <c r="R82">
        <v>-1</v>
      </c>
      <c r="S82">
        <v>-1</v>
      </c>
      <c r="T82">
        <v>1</v>
      </c>
    </row>
    <row r="83" spans="1:20" x14ac:dyDescent="0.2">
      <c r="A83" s="44" t="s">
        <v>90</v>
      </c>
      <c r="B83" s="5">
        <v>-40.963894877599998</v>
      </c>
      <c r="D83" t="s">
        <v>170</v>
      </c>
      <c r="E83" s="11" cm="1">
        <f t="array" ref="E83">SUM(IF(J83:L83&lt;&gt;"",J83:L83*R83:T83,""))*627.51</f>
        <v>23.27134451966861</v>
      </c>
      <c r="F83">
        <v>22.68003619908</v>
      </c>
      <c r="G83">
        <f t="shared" si="2"/>
        <v>0.5913083205886096</v>
      </c>
      <c r="H83" s="12">
        <f t="shared" si="3"/>
        <v>0.5913083205886096</v>
      </c>
      <c r="I83" s="12"/>
      <c r="J83" s="58">
        <f>B53</f>
        <v>-113.827905308</v>
      </c>
      <c r="K83" s="58">
        <f>B54</f>
        <v>-113.790820091</v>
      </c>
      <c r="L83" s="58" t="s">
        <v>189</v>
      </c>
      <c r="N83" t="s">
        <v>64</v>
      </c>
      <c r="O83" t="s">
        <v>65</v>
      </c>
      <c r="R83">
        <v>-1</v>
      </c>
      <c r="S83">
        <v>1</v>
      </c>
    </row>
    <row r="84" spans="1:20" x14ac:dyDescent="0.2">
      <c r="A84" s="44" t="s">
        <v>91</v>
      </c>
      <c r="B84" s="5">
        <v>-116.18823225</v>
      </c>
      <c r="D84" t="s">
        <v>171</v>
      </c>
      <c r="E84" s="11" cm="1">
        <f t="array" ref="E84">SUM(IF(J84:L84&lt;&gt;"",J84:L84*R84:T84,""))*627.51</f>
        <v>-2.681826481848522</v>
      </c>
      <c r="F84">
        <v>1.7200049099999999</v>
      </c>
      <c r="G84">
        <f t="shared" si="2"/>
        <v>-4.4018313918485221</v>
      </c>
      <c r="H84" s="12">
        <f t="shared" si="3"/>
        <v>4.4018313918485221</v>
      </c>
      <c r="I84" s="12"/>
      <c r="J84" s="58">
        <f>B60</f>
        <v>-0.49544623324499998</v>
      </c>
      <c r="K84" s="58">
        <f>B14</f>
        <v>-78.539290304999994</v>
      </c>
      <c r="L84" s="58">
        <f>B16</f>
        <v>-79.039010297199994</v>
      </c>
      <c r="N84" t="s">
        <v>69</v>
      </c>
      <c r="O84" t="s">
        <v>28</v>
      </c>
      <c r="P84" t="s">
        <v>30</v>
      </c>
      <c r="R84">
        <v>-1</v>
      </c>
      <c r="S84">
        <v>-1</v>
      </c>
      <c r="T84">
        <v>1</v>
      </c>
    </row>
    <row r="85" spans="1:20" x14ac:dyDescent="0.2">
      <c r="A85" s="44" t="s">
        <v>92</v>
      </c>
      <c r="B85" s="5">
        <v>-1.65713954579</v>
      </c>
      <c r="D85" t="s">
        <v>172</v>
      </c>
      <c r="E85" s="11" cm="1">
        <f t="array" ref="E85">SUM(IF(J85:L85&lt;&gt;"",J85:L85*R85:T85,""))*627.51</f>
        <v>38.777801421335191</v>
      </c>
      <c r="F85">
        <v>41.750066354099999</v>
      </c>
      <c r="G85">
        <f t="shared" si="2"/>
        <v>-2.9722649327648085</v>
      </c>
      <c r="H85" s="12">
        <f t="shared" si="3"/>
        <v>2.9722649327648085</v>
      </c>
      <c r="I85" s="12"/>
      <c r="J85" s="58">
        <f>B15</f>
        <v>-79.100806605499997</v>
      </c>
      <c r="K85" s="58">
        <f>B16</f>
        <v>-79.039010297199994</v>
      </c>
      <c r="L85" s="58" t="s">
        <v>189</v>
      </c>
      <c r="N85" t="s">
        <v>29</v>
      </c>
      <c r="O85" t="s">
        <v>30</v>
      </c>
      <c r="R85">
        <v>-1</v>
      </c>
      <c r="S85">
        <v>1</v>
      </c>
    </row>
    <row r="86" spans="1:20" x14ac:dyDescent="0.2">
      <c r="A86" s="44" t="s">
        <v>93</v>
      </c>
      <c r="B86" s="5">
        <v>-132.242813829</v>
      </c>
      <c r="D86" t="s">
        <v>173</v>
      </c>
      <c r="E86" s="11" cm="1">
        <f t="array" ref="E86">SUM(IF(J86:L86&lt;&gt;"",J86:L86*R86:T86,""))*627.51</f>
        <v>-0.56950906244076438</v>
      </c>
      <c r="F86">
        <v>6.85001085678</v>
      </c>
      <c r="G86">
        <f t="shared" si="2"/>
        <v>-7.4195199192207646</v>
      </c>
      <c r="H86" s="12">
        <f t="shared" si="3"/>
        <v>7.4195199192207646</v>
      </c>
      <c r="I86" s="12"/>
      <c r="J86" s="58">
        <f>B25</f>
        <v>-39.805812704300003</v>
      </c>
      <c r="K86" s="58">
        <f>B14</f>
        <v>-78.539290304999994</v>
      </c>
      <c r="L86" s="58">
        <f>B20</f>
        <v>-118.34601057899999</v>
      </c>
      <c r="N86" t="s">
        <v>37</v>
      </c>
      <c r="O86" t="s">
        <v>28</v>
      </c>
      <c r="P86" t="s">
        <v>34</v>
      </c>
      <c r="R86">
        <v>-1</v>
      </c>
      <c r="S86">
        <v>-1</v>
      </c>
      <c r="T86">
        <v>1</v>
      </c>
    </row>
    <row r="87" spans="1:20" x14ac:dyDescent="0.2">
      <c r="A87" s="44" t="s">
        <v>94</v>
      </c>
      <c r="B87" s="5">
        <v>-500.58853562600001</v>
      </c>
      <c r="D87" t="s">
        <v>174</v>
      </c>
      <c r="E87" s="11" cm="1">
        <f t="array" ref="E87">SUM(IF(J87:L87&lt;&gt;"",J87:L87*R87:T87,""))*627.51</f>
        <v>27.844969352463199</v>
      </c>
      <c r="F87">
        <v>32.970052483289997</v>
      </c>
      <c r="G87">
        <f t="shared" si="2"/>
        <v>-5.1250831308267983</v>
      </c>
      <c r="H87" s="12">
        <f t="shared" si="3"/>
        <v>5.1250831308267983</v>
      </c>
      <c r="I87" s="12"/>
      <c r="J87" s="58">
        <f>B19</f>
        <v>-118.390384325</v>
      </c>
      <c r="K87" s="58">
        <f>B20</f>
        <v>-118.34601057899999</v>
      </c>
      <c r="L87" s="58" t="s">
        <v>189</v>
      </c>
      <c r="N87" t="s">
        <v>33</v>
      </c>
      <c r="O87" t="s">
        <v>34</v>
      </c>
      <c r="R87">
        <v>-1</v>
      </c>
      <c r="S87">
        <v>1</v>
      </c>
    </row>
    <row r="88" spans="1:20" x14ac:dyDescent="0.2">
      <c r="A88" s="44" t="s">
        <v>95</v>
      </c>
      <c r="B88" s="5">
        <v>-155.48113622700001</v>
      </c>
      <c r="D88" t="s">
        <v>175</v>
      </c>
      <c r="E88" s="11" cm="1">
        <f t="array" ref="E88">SUM(IF(J88:L88&lt;&gt;"",J88:L88*R88:T88,""))*627.51</f>
        <v>49.109773965406411</v>
      </c>
      <c r="F88">
        <v>48.070076617289999</v>
      </c>
      <c r="G88">
        <f t="shared" si="2"/>
        <v>1.0396973481164125</v>
      </c>
      <c r="H88" s="12">
        <f t="shared" si="3"/>
        <v>1.0396973481164125</v>
      </c>
      <c r="I88" s="12"/>
      <c r="J88" s="58">
        <f>B51</f>
        <v>-93.397435019</v>
      </c>
      <c r="K88" s="58">
        <f>B52</f>
        <v>-93.319173678200002</v>
      </c>
      <c r="L88" s="58" t="s">
        <v>189</v>
      </c>
      <c r="N88" t="s">
        <v>62</v>
      </c>
      <c r="O88" t="s">
        <v>63</v>
      </c>
      <c r="R88">
        <v>-1</v>
      </c>
      <c r="S88">
        <v>1</v>
      </c>
    </row>
    <row r="89" spans="1:20" x14ac:dyDescent="0.2">
      <c r="A89" s="44" t="s">
        <v>96</v>
      </c>
      <c r="B89" s="5">
        <v>-100.878289552</v>
      </c>
      <c r="D89" t="s">
        <v>176</v>
      </c>
      <c r="E89" s="11" cm="1">
        <f t="array" ref="E89">SUM(IF(J89:L89&lt;&gt;"",J89:L89*R89:T89,""))*627.51</f>
        <v>31.475232235081108</v>
      </c>
      <c r="F89">
        <v>32.820052492889999</v>
      </c>
      <c r="G89">
        <f t="shared" si="2"/>
        <v>-1.344820257808891</v>
      </c>
      <c r="H89" s="12">
        <f t="shared" si="3"/>
        <v>1.344820257808891</v>
      </c>
      <c r="I89" s="12"/>
      <c r="J89" s="58">
        <f>B63</f>
        <v>-93.369332611499999</v>
      </c>
      <c r="K89" s="58">
        <f>B52</f>
        <v>-93.319173678200002</v>
      </c>
      <c r="L89" s="58" t="s">
        <v>189</v>
      </c>
      <c r="N89" t="s">
        <v>72</v>
      </c>
      <c r="O89" t="s">
        <v>63</v>
      </c>
      <c r="R89">
        <v>-1</v>
      </c>
      <c r="S89">
        <v>1</v>
      </c>
    </row>
    <row r="90" spans="1:20" x14ac:dyDescent="0.2">
      <c r="A90" s="44" t="s">
        <v>97</v>
      </c>
      <c r="B90" s="5">
        <v>-115.51872319500001</v>
      </c>
    </row>
    <row r="91" spans="1:20" x14ac:dyDescent="0.2">
      <c r="A91" s="44" t="s">
        <v>98</v>
      </c>
      <c r="B91" s="5">
        <v>-343.605094538</v>
      </c>
    </row>
    <row r="92" spans="1:20" ht="18" x14ac:dyDescent="0.2">
      <c r="A92" s="44" t="s">
        <v>99</v>
      </c>
      <c r="B92" s="5">
        <v>-76.203028571000004</v>
      </c>
      <c r="D92" s="1" t="s">
        <v>190</v>
      </c>
      <c r="E92" s="11" t="s">
        <v>194</v>
      </c>
      <c r="F92" s="59"/>
      <c r="G92" s="64" t="s">
        <v>196</v>
      </c>
      <c r="H92" s="64" t="s">
        <v>197</v>
      </c>
    </row>
    <row r="93" spans="1:20" x14ac:dyDescent="0.2">
      <c r="A93" s="44" t="s">
        <v>100</v>
      </c>
      <c r="B93" s="5">
        <v>-399.85490066</v>
      </c>
      <c r="D93" t="s">
        <v>30</v>
      </c>
      <c r="E93" s="63">
        <f>INDEX($B$14:$B$99,MATCH(D93,$A$14:$A$99,0))</f>
        <v>-79.039010297199994</v>
      </c>
      <c r="G93" s="73">
        <v>5.8830000000000002E-3</v>
      </c>
      <c r="H93" s="73">
        <v>1.8813E-2</v>
      </c>
    </row>
    <row r="94" spans="1:20" x14ac:dyDescent="0.2">
      <c r="A94" s="44" t="s">
        <v>101</v>
      </c>
      <c r="B94" s="5">
        <v>-535.83046169299996</v>
      </c>
      <c r="D94" t="s">
        <v>34</v>
      </c>
      <c r="E94" s="63">
        <f t="shared" ref="E94:E126" si="4">INDEX($B$14:$B$99,MATCH(D94,$A$14:$A$99,0))</f>
        <v>-118.34601057899999</v>
      </c>
      <c r="G94" s="73">
        <v>4.8869999999999999E-3</v>
      </c>
      <c r="H94" s="73">
        <v>2.3439999999999999E-2</v>
      </c>
    </row>
    <row r="95" spans="1:20" x14ac:dyDescent="0.2">
      <c r="A95" s="44" t="s">
        <v>102</v>
      </c>
      <c r="B95" s="5">
        <v>-95.657785756300001</v>
      </c>
      <c r="D95" t="s">
        <v>27</v>
      </c>
      <c r="E95" s="63">
        <f t="shared" si="4"/>
        <v>-599.740763453</v>
      </c>
      <c r="G95" s="73">
        <v>9.1750000000000009E-3</v>
      </c>
      <c r="H95" s="73">
        <v>2.4108000000000001E-2</v>
      </c>
    </row>
    <row r="96" spans="1:20" x14ac:dyDescent="0.2">
      <c r="A96" s="44" t="s">
        <v>103</v>
      </c>
      <c r="B96" s="5">
        <v>-134.94956638799999</v>
      </c>
      <c r="D96" t="s">
        <v>43</v>
      </c>
      <c r="E96" s="63">
        <f t="shared" si="4"/>
        <v>-960.29674118399998</v>
      </c>
      <c r="G96" s="73">
        <v>4.0689999999999997E-3</v>
      </c>
      <c r="H96" s="73">
        <v>2.2362E-2</v>
      </c>
    </row>
    <row r="97" spans="1:8" x14ac:dyDescent="0.2">
      <c r="A97" s="44" t="s">
        <v>104</v>
      </c>
      <c r="B97" s="5">
        <v>-135.60975781299999</v>
      </c>
      <c r="D97" t="s">
        <v>52</v>
      </c>
      <c r="E97" s="63">
        <f t="shared" si="4"/>
        <v>-599.87410360199999</v>
      </c>
      <c r="F97" s="11"/>
      <c r="G97" s="73">
        <v>6.2049999999999996E-3</v>
      </c>
      <c r="H97" s="73">
        <v>1.1853000000000001E-2</v>
      </c>
    </row>
    <row r="98" spans="1:8" x14ac:dyDescent="0.2">
      <c r="A98" s="44" t="s">
        <v>105</v>
      </c>
      <c r="B98" s="5">
        <v>-96.317843548900001</v>
      </c>
      <c r="D98" t="s">
        <v>54</v>
      </c>
      <c r="E98" s="63">
        <f t="shared" si="4"/>
        <v>-239.471176953</v>
      </c>
      <c r="G98" s="73">
        <v>4.6449999999999998E-3</v>
      </c>
      <c r="H98" s="73">
        <v>1.9213999999999998E-2</v>
      </c>
    </row>
    <row r="99" spans="1:8" x14ac:dyDescent="0.2">
      <c r="A99" s="44" t="s">
        <v>106</v>
      </c>
      <c r="B99" s="5">
        <v>-195.15208697899999</v>
      </c>
      <c r="D99" t="s">
        <v>59</v>
      </c>
      <c r="E99" s="63">
        <f t="shared" si="4"/>
        <v>-461.24689387900003</v>
      </c>
      <c r="G99" s="73">
        <v>6.2449999999999997E-3</v>
      </c>
      <c r="H99" s="73">
        <v>3.4092999999999998E-2</v>
      </c>
    </row>
    <row r="100" spans="1:8" x14ac:dyDescent="0.2">
      <c r="D100" t="s">
        <v>63</v>
      </c>
      <c r="E100" s="63">
        <f t="shared" si="4"/>
        <v>-93.319173678200002</v>
      </c>
      <c r="G100" s="73">
        <v>2.0763E-2</v>
      </c>
      <c r="H100" s="73">
        <v>2.4659E-2</v>
      </c>
    </row>
    <row r="101" spans="1:8" x14ac:dyDescent="0.2">
      <c r="D101" t="s">
        <v>65</v>
      </c>
      <c r="E101" s="63">
        <f t="shared" si="4"/>
        <v>-113.790820091</v>
      </c>
      <c r="G101" s="73">
        <v>3.8038000000000002E-2</v>
      </c>
      <c r="H101" s="73">
        <v>4.7612000000000002E-2</v>
      </c>
    </row>
    <row r="102" spans="1:8" x14ac:dyDescent="0.2">
      <c r="D102" t="s">
        <v>25</v>
      </c>
      <c r="E102" s="63">
        <f t="shared" si="4"/>
        <v>-199.998545933</v>
      </c>
      <c r="G102" s="73">
        <v>2.1142999999999999E-2</v>
      </c>
      <c r="H102" s="73">
        <v>2.1194999999999999E-2</v>
      </c>
    </row>
    <row r="103" spans="1:8" x14ac:dyDescent="0.2">
      <c r="D103" t="s">
        <v>66</v>
      </c>
      <c r="E103" s="63">
        <f t="shared" si="4"/>
        <v>-140.154728097</v>
      </c>
      <c r="G103" s="73">
        <v>6.5449999999999996E-3</v>
      </c>
      <c r="H103" s="73">
        <v>2.7168000000000001E-2</v>
      </c>
    </row>
    <row r="104" spans="1:8" x14ac:dyDescent="0.2">
      <c r="D104" t="s">
        <v>67</v>
      </c>
      <c r="E104" s="63">
        <f t="shared" si="4"/>
        <v>-100.85563182</v>
      </c>
      <c r="G104" s="73">
        <v>1.6293999999999999E-2</v>
      </c>
      <c r="H104" s="73">
        <v>3.4383999999999998E-2</v>
      </c>
    </row>
    <row r="105" spans="1:8" x14ac:dyDescent="0.2">
      <c r="D105" t="s">
        <v>71</v>
      </c>
      <c r="E105" s="63">
        <f t="shared" si="4"/>
        <v>-109.995003447</v>
      </c>
      <c r="G105" s="73">
        <v>3.4064999999999998E-2</v>
      </c>
      <c r="H105" s="73">
        <v>4.6816000000000003E-2</v>
      </c>
    </row>
    <row r="106" spans="1:8" x14ac:dyDescent="0.2">
      <c r="D106" t="s">
        <v>75</v>
      </c>
      <c r="E106" s="63">
        <f t="shared" si="4"/>
        <v>-215.42539691799999</v>
      </c>
      <c r="G106" s="73">
        <v>7.4089999999999998E-3</v>
      </c>
      <c r="H106" s="73">
        <v>2.6858E-2</v>
      </c>
    </row>
    <row r="107" spans="1:8" x14ac:dyDescent="0.2">
      <c r="D107" t="s">
        <v>80</v>
      </c>
      <c r="E107" s="63">
        <f t="shared" si="4"/>
        <v>-185.127969826</v>
      </c>
      <c r="G107" s="73">
        <v>3.5820999999999999E-2</v>
      </c>
      <c r="H107" s="73">
        <v>3.9442999999999999E-2</v>
      </c>
    </row>
    <row r="108" spans="1:8" x14ac:dyDescent="0.2">
      <c r="D108" t="s">
        <v>89</v>
      </c>
      <c r="E108" s="63">
        <f t="shared" si="4"/>
        <v>-461.27169764500002</v>
      </c>
      <c r="G108" s="73">
        <v>2.3361E-2</v>
      </c>
      <c r="H108" s="73">
        <v>3.3581E-2</v>
      </c>
    </row>
    <row r="109" spans="1:8" x14ac:dyDescent="0.2">
      <c r="D109" t="s">
        <v>23</v>
      </c>
      <c r="E109" s="63">
        <f t="shared" si="4"/>
        <v>-76.872615961400001</v>
      </c>
      <c r="G109" s="73">
        <v>9.9410000000000002E-3</v>
      </c>
      <c r="H109" s="73">
        <v>3.6768000000000002E-2</v>
      </c>
    </row>
    <row r="110" spans="1:8" x14ac:dyDescent="0.2">
      <c r="D110" t="s">
        <v>90</v>
      </c>
      <c r="E110" s="63">
        <f t="shared" si="4"/>
        <v>-40.963894877599998</v>
      </c>
      <c r="G110" s="73">
        <v>4.1190000000000003E-3</v>
      </c>
      <c r="H110" s="73">
        <v>2.1323000000000002E-2</v>
      </c>
    </row>
    <row r="111" spans="1:8" x14ac:dyDescent="0.2">
      <c r="D111" t="s">
        <v>91</v>
      </c>
      <c r="E111" s="63">
        <f t="shared" si="4"/>
        <v>-116.18823225</v>
      </c>
      <c r="G111" s="73">
        <v>6.6309999999999997E-3</v>
      </c>
      <c r="H111" s="73">
        <v>3.7620000000000001E-2</v>
      </c>
    </row>
    <row r="112" spans="1:8" x14ac:dyDescent="0.2">
      <c r="D112" t="s">
        <v>92</v>
      </c>
      <c r="E112" s="63">
        <f t="shared" si="4"/>
        <v>-1.65713954579</v>
      </c>
      <c r="G112" s="73">
        <v>1.4239999999999999E-3</v>
      </c>
      <c r="H112" s="73">
        <v>1.3911E-2</v>
      </c>
    </row>
    <row r="113" spans="4:8" x14ac:dyDescent="0.2">
      <c r="D113" t="s">
        <v>93</v>
      </c>
      <c r="E113" s="63">
        <f t="shared" si="4"/>
        <v>-132.242813829</v>
      </c>
      <c r="G113" s="73">
        <v>8.4980000000000003E-3</v>
      </c>
      <c r="H113" s="73">
        <v>8.8503999999999999E-2</v>
      </c>
    </row>
    <row r="114" spans="4:8" x14ac:dyDescent="0.2">
      <c r="D114" t="s">
        <v>94</v>
      </c>
      <c r="E114" s="63">
        <f t="shared" si="4"/>
        <v>-500.58853562600001</v>
      </c>
      <c r="G114" s="73">
        <v>5.9239999999999996E-3</v>
      </c>
      <c r="H114" s="73">
        <v>1.8917E-2</v>
      </c>
    </row>
    <row r="115" spans="4:8" x14ac:dyDescent="0.2">
      <c r="D115" t="s">
        <v>95</v>
      </c>
      <c r="E115" s="63">
        <f t="shared" si="4"/>
        <v>-155.48113622700001</v>
      </c>
      <c r="G115" s="73">
        <v>5.228E-3</v>
      </c>
      <c r="H115" s="73">
        <v>1.5688000000000001E-2</v>
      </c>
    </row>
    <row r="116" spans="4:8" x14ac:dyDescent="0.2">
      <c r="D116" t="s">
        <v>96</v>
      </c>
      <c r="E116" s="63">
        <f t="shared" si="4"/>
        <v>-100.878289552</v>
      </c>
      <c r="G116" s="73">
        <v>8.6020000000000003E-3</v>
      </c>
      <c r="H116" s="73">
        <v>3.0755000000000001E-2</v>
      </c>
    </row>
    <row r="117" spans="4:8" x14ac:dyDescent="0.2">
      <c r="D117" t="s">
        <v>97</v>
      </c>
      <c r="E117" s="63">
        <f t="shared" si="4"/>
        <v>-115.51872319500001</v>
      </c>
      <c r="G117" s="73">
        <v>4.8580000000000003E-3</v>
      </c>
      <c r="H117" s="73">
        <v>2.9850000000000002E-2</v>
      </c>
    </row>
    <row r="118" spans="4:8" x14ac:dyDescent="0.2">
      <c r="D118" t="s">
        <v>98</v>
      </c>
      <c r="E118" s="63">
        <f t="shared" si="4"/>
        <v>-343.605094538</v>
      </c>
      <c r="G118" s="73">
        <v>6.3330000000000001E-3</v>
      </c>
      <c r="H118" s="73">
        <v>3.2932999999999997E-2</v>
      </c>
    </row>
    <row r="119" spans="4:8" x14ac:dyDescent="0.2">
      <c r="D119" t="s">
        <v>99</v>
      </c>
      <c r="E119" s="63">
        <f t="shared" si="4"/>
        <v>-76.203028571000004</v>
      </c>
      <c r="G119" s="73">
        <v>3.3349999999999999E-3</v>
      </c>
      <c r="H119" s="73">
        <v>1.823E-2</v>
      </c>
    </row>
    <row r="120" spans="4:8" x14ac:dyDescent="0.2">
      <c r="D120" t="s">
        <v>100</v>
      </c>
      <c r="E120" s="63">
        <f t="shared" si="4"/>
        <v>-399.85490066</v>
      </c>
      <c r="G120" s="73">
        <v>9.299E-3</v>
      </c>
      <c r="H120" s="73">
        <v>3.2944000000000001E-2</v>
      </c>
    </row>
    <row r="121" spans="4:8" x14ac:dyDescent="0.2">
      <c r="D121" t="s">
        <v>101</v>
      </c>
      <c r="E121" s="63">
        <f t="shared" si="4"/>
        <v>-535.83046169299996</v>
      </c>
      <c r="G121" s="73">
        <v>1.1294E-2</v>
      </c>
      <c r="H121" s="73">
        <v>3.6498000000000003E-2</v>
      </c>
    </row>
    <row r="122" spans="4:8" x14ac:dyDescent="0.2">
      <c r="D122" t="s">
        <v>102</v>
      </c>
      <c r="E122" s="63">
        <f t="shared" si="4"/>
        <v>-95.657785756300001</v>
      </c>
      <c r="G122" s="73">
        <v>5.8580000000000004E-3</v>
      </c>
      <c r="H122" s="73">
        <v>3.5882999999999998E-2</v>
      </c>
    </row>
    <row r="123" spans="4:8" x14ac:dyDescent="0.2">
      <c r="D123" t="s">
        <v>103</v>
      </c>
      <c r="E123" s="63">
        <f t="shared" si="4"/>
        <v>-134.94956638799999</v>
      </c>
      <c r="G123" s="73">
        <v>5.28E-3</v>
      </c>
      <c r="H123" s="73">
        <v>3.4695999999999998E-2</v>
      </c>
    </row>
    <row r="124" spans="4:8" x14ac:dyDescent="0.2">
      <c r="D124" t="s">
        <v>104</v>
      </c>
      <c r="E124" s="63">
        <f t="shared" si="4"/>
        <v>-135.60975781299999</v>
      </c>
      <c r="G124" s="73">
        <v>4.7010000000000003E-3</v>
      </c>
      <c r="H124" s="73">
        <v>3.5077999999999998E-2</v>
      </c>
    </row>
    <row r="125" spans="4:8" x14ac:dyDescent="0.2">
      <c r="D125" t="s">
        <v>105</v>
      </c>
      <c r="E125" s="63">
        <f t="shared" si="4"/>
        <v>-96.317843548900001</v>
      </c>
      <c r="G125" s="73">
        <v>5.5250000000000004E-3</v>
      </c>
      <c r="H125" s="73">
        <v>3.5630000000000002E-2</v>
      </c>
    </row>
    <row r="126" spans="4:8" x14ac:dyDescent="0.2">
      <c r="D126" t="s">
        <v>106</v>
      </c>
      <c r="E126" s="63">
        <f t="shared" si="4"/>
        <v>-195.15208697899999</v>
      </c>
      <c r="G126" s="73">
        <v>4.7200000000000002E-3</v>
      </c>
      <c r="H126" s="73">
        <v>2.0501999999999999E-2</v>
      </c>
    </row>
    <row r="127" spans="4:8" x14ac:dyDescent="0.2">
      <c r="G127" s="73">
        <f>AVERAGE(G93:G126)</f>
        <v>1.0474058823529407E-2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4:23" x14ac:dyDescent="0.2">
      <c r="H193" s="12"/>
      <c r="I193"/>
      <c r="J193"/>
    </row>
    <row r="194" spans="4:23" x14ac:dyDescent="0.2">
      <c r="H194" s="12"/>
      <c r="I194"/>
      <c r="J194"/>
    </row>
    <row r="195" spans="4:23" x14ac:dyDescent="0.2">
      <c r="H195" s="12"/>
      <c r="I195"/>
      <c r="J195"/>
    </row>
    <row r="196" spans="4:23" x14ac:dyDescent="0.2">
      <c r="H196" s="12"/>
      <c r="I196"/>
      <c r="J196"/>
    </row>
    <row r="197" spans="4:23" x14ac:dyDescent="0.2">
      <c r="H197" s="12"/>
      <c r="I197"/>
      <c r="J197"/>
    </row>
    <row r="198" spans="4:23" x14ac:dyDescent="0.2">
      <c r="H198" s="12"/>
      <c r="I198"/>
      <c r="J198"/>
    </row>
    <row r="199" spans="4:23" x14ac:dyDescent="0.2">
      <c r="H199" s="12"/>
      <c r="I199"/>
      <c r="J199"/>
    </row>
    <row r="200" spans="4:23" x14ac:dyDescent="0.2">
      <c r="H200" s="12"/>
      <c r="I200"/>
      <c r="J200"/>
    </row>
    <row r="201" spans="4:23" x14ac:dyDescent="0.2">
      <c r="H201" s="12"/>
      <c r="I201"/>
      <c r="J201"/>
    </row>
    <row r="202" spans="4:23" x14ac:dyDescent="0.2">
      <c r="H202" s="12"/>
      <c r="I202"/>
      <c r="J202"/>
    </row>
    <row r="203" spans="4:23" x14ac:dyDescent="0.2">
      <c r="H203" s="12"/>
      <c r="I203"/>
      <c r="J203"/>
    </row>
    <row r="204" spans="4:23" x14ac:dyDescent="0.2">
      <c r="H204" s="12"/>
      <c r="I204"/>
      <c r="J204"/>
    </row>
    <row r="205" spans="4:23" x14ac:dyDescent="0.2">
      <c r="H205" s="12"/>
      <c r="I205"/>
      <c r="J205"/>
    </row>
    <row r="206" spans="4:23" x14ac:dyDescent="0.2">
      <c r="D206" t="s">
        <v>145</v>
      </c>
      <c r="E206">
        <f t="array" ref="E206">SUM(IF(I206:M206&lt;&gt;"",I206:M206*U206:Y206,""))</f>
        <v>1.4230833244994301E-2</v>
      </c>
      <c r="F206">
        <v>2.7298413000000001E-2</v>
      </c>
      <c r="G206">
        <f t="shared" ref="G206:G243" si="5">E206-F206</f>
        <v>-1.30675797550057E-2</v>
      </c>
      <c r="H206" s="12">
        <f t="shared" ref="H206:H243" si="6">ABS(G206)*627.509</f>
        <v>8.2000239044838725</v>
      </c>
      <c r="I206">
        <f t="array" ref="I206">IF(O206&lt;&gt;"",INDEX($B$18:$B$421,MATCH(O206,$A$18:$A$421,0)),"")</f>
        <v>-0.49544623324499998</v>
      </c>
      <c r="J206">
        <f t="array" ref="J206">IF(P206&lt;&gt;"",INDEX($B$18:$B$421,MATCH(P206,$A$18:$A$421,0)),"")</f>
        <v>-184.646754426</v>
      </c>
      <c r="K206">
        <f t="array" ref="K206">IF(Q206&lt;&gt;"",INDEX($B$18:$B$421,MATCH(Q206,$A$18:$A$421,0)),"")</f>
        <v>-185.127969826</v>
      </c>
      <c r="L206" t="str">
        <f t="array" ref="L206">IF(R206&lt;&gt;"",INDEX($B$18:$B$421,MATCH(R206,$A$18:$A$421,0)),"")</f>
        <v/>
      </c>
      <c r="M206" t="str">
        <f t="array" ref="M206">IF(S206&lt;&gt;"",INDEX($B$18:$B$421,MATCH(S206,$A$18:$A$421,0)),"")</f>
        <v/>
      </c>
      <c r="O206" t="s">
        <v>69</v>
      </c>
      <c r="P206" t="s">
        <v>79</v>
      </c>
      <c r="Q206" t="s">
        <v>80</v>
      </c>
      <c r="U206">
        <v>-1</v>
      </c>
      <c r="V206">
        <v>-1</v>
      </c>
      <c r="W206">
        <v>1</v>
      </c>
    </row>
    <row r="207" spans="4:23" x14ac:dyDescent="0.2">
      <c r="D207" t="s">
        <v>156</v>
      </c>
      <c r="E207">
        <f t="array" ref="E207">SUM(IF(I207:M207&lt;&gt;"",I207:M207*U207:Y207,""))</f>
        <v>8.3098112700014326E-2</v>
      </c>
      <c r="F207">
        <v>0.131105689</v>
      </c>
      <c r="G207">
        <f t="shared" si="5"/>
        <v>-4.8007576299985671E-2</v>
      </c>
      <c r="H207" s="12">
        <f t="shared" si="6"/>
        <v>30.125186196427709</v>
      </c>
      <c r="I207">
        <f t="array" ref="I207">IF(O207&lt;&gt;"",INDEX($B$18:$B$421,MATCH(O207,$A$18:$A$421,0)),"")</f>
        <v>-75.705014978700007</v>
      </c>
      <c r="J207">
        <f t="array" ref="J207">IF(P207&lt;&gt;"",INDEX($B$18:$B$421,MATCH(P207,$A$18:$A$421,0)),"")</f>
        <v>-109.50605296000001</v>
      </c>
      <c r="K207">
        <f t="array" ref="K207">IF(Q207&lt;&gt;"",INDEX($B$18:$B$421,MATCH(Q207,$A$18:$A$421,0)),"")</f>
        <v>-185.127969826</v>
      </c>
      <c r="L207" t="str">
        <f t="array" ref="L207">IF(R207&lt;&gt;"",INDEX($B$18:$B$421,MATCH(R207,$A$18:$A$421,0)),"")</f>
        <v/>
      </c>
      <c r="M207" t="str">
        <f t="array" ref="M207">IF(S207&lt;&gt;"",INDEX($B$18:$B$421,MATCH(S207,$A$18:$A$421,0)),"")</f>
        <v/>
      </c>
      <c r="O207" t="s">
        <v>86</v>
      </c>
      <c r="P207" t="s">
        <v>78</v>
      </c>
      <c r="Q207" t="s">
        <v>80</v>
      </c>
      <c r="U207">
        <v>-1</v>
      </c>
      <c r="V207">
        <v>-1</v>
      </c>
      <c r="W207">
        <v>1</v>
      </c>
    </row>
    <row r="208" spans="4:23" x14ac:dyDescent="0.2">
      <c r="D208" t="s">
        <v>167</v>
      </c>
      <c r="E208">
        <f t="array" ref="E208">SUM(IF(I208:M208&lt;&gt;"",I208:M208*U208:Y208,""))</f>
        <v>4.1586211245004279E-2</v>
      </c>
      <c r="F208">
        <v>6.7218159E-2</v>
      </c>
      <c r="G208">
        <f t="shared" si="5"/>
        <v>-2.5631947754995721E-2</v>
      </c>
      <c r="H208" s="12">
        <f t="shared" si="6"/>
        <v>16.084277903789609</v>
      </c>
      <c r="I208">
        <f t="array" ref="I208">IF(O208&lt;&gt;"",INDEX($B$18:$B$421,MATCH(O208,$A$18:$A$421,0)),"")</f>
        <v>-0.49544623324499998</v>
      </c>
      <c r="J208">
        <f t="array" ref="J208">IF(P208&lt;&gt;"",INDEX($B$18:$B$421,MATCH(P208,$A$18:$A$421,0)),"")</f>
        <v>-100.401771798</v>
      </c>
      <c r="K208">
        <f t="array" ref="K208">IF(Q208&lt;&gt;"",INDEX($B$18:$B$421,MATCH(Q208,$A$18:$A$421,0)),"")</f>
        <v>-100.85563182</v>
      </c>
      <c r="L208" t="str">
        <f t="array" ref="L208">IF(R208&lt;&gt;"",INDEX($B$18:$B$421,MATCH(R208,$A$18:$A$421,0)),"")</f>
        <v/>
      </c>
      <c r="M208" t="str">
        <f t="array" ref="M208">IF(S208&lt;&gt;"",INDEX($B$18:$B$421,MATCH(S208,$A$18:$A$421,0)),"")</f>
        <v/>
      </c>
      <c r="O208" t="s">
        <v>69</v>
      </c>
      <c r="P208" t="s">
        <v>24</v>
      </c>
      <c r="Q208" t="s">
        <v>67</v>
      </c>
      <c r="U208">
        <v>-1</v>
      </c>
      <c r="V208">
        <v>-1</v>
      </c>
      <c r="W208">
        <v>1</v>
      </c>
    </row>
    <row r="209" spans="4:23" x14ac:dyDescent="0.2">
      <c r="D209" t="s">
        <v>177</v>
      </c>
      <c r="E209">
        <f t="array" ref="E209">SUM(IF(I209:M209&lt;&gt;"",I209:M209*U209:Y209,""))</f>
        <v>4.1586211245004279E-2</v>
      </c>
      <c r="F209">
        <v>6.7218159E-2</v>
      </c>
      <c r="G209">
        <f t="shared" si="5"/>
        <v>-2.5631947754995721E-2</v>
      </c>
      <c r="H209" s="12">
        <f t="shared" si="6"/>
        <v>16.084277903789609</v>
      </c>
      <c r="I209">
        <f t="array" ref="I209">IF(O209&lt;&gt;"",INDEX($B$18:$B$421,MATCH(O209,$A$18:$A$421,0)),"")</f>
        <v>-100.401771798</v>
      </c>
      <c r="J209">
        <f t="array" ref="J209">IF(P209&lt;&gt;"",INDEX($B$18:$B$421,MATCH(P209,$A$18:$A$421,0)),"")</f>
        <v>-0.49544623324499998</v>
      </c>
      <c r="K209">
        <f t="array" ref="K209">IF(Q209&lt;&gt;"",INDEX($B$18:$B$421,MATCH(Q209,$A$18:$A$421,0)),"")</f>
        <v>-100.85563182</v>
      </c>
      <c r="L209" t="str">
        <f t="array" ref="L209">IF(R209&lt;&gt;"",INDEX($B$18:$B$421,MATCH(R209,$A$18:$A$421,0)),"")</f>
        <v/>
      </c>
      <c r="M209" t="str">
        <f t="array" ref="M209">IF(S209&lt;&gt;"",INDEX($B$18:$B$421,MATCH(S209,$A$18:$A$421,0)),"")</f>
        <v/>
      </c>
      <c r="O209" t="s">
        <v>24</v>
      </c>
      <c r="P209" t="s">
        <v>69</v>
      </c>
      <c r="Q209" t="s">
        <v>67</v>
      </c>
      <c r="U209">
        <v>-1</v>
      </c>
      <c r="V209">
        <v>-1</v>
      </c>
      <c r="W209">
        <v>1</v>
      </c>
    </row>
    <row r="210" spans="4:23" x14ac:dyDescent="0.2">
      <c r="D210" t="s">
        <v>178</v>
      </c>
      <c r="E210">
        <f t="array" ref="E210">SUM(IF(I210:M210&lt;&gt;"",I210:M210*U210:Y210,""))</f>
        <v>1.6808372244952352E-2</v>
      </c>
      <c r="F210">
        <v>2.8684847999999999E-2</v>
      </c>
      <c r="G210">
        <f t="shared" si="5"/>
        <v>-1.1876475755047647E-2</v>
      </c>
      <c r="H210" s="12">
        <f t="shared" si="6"/>
        <v>7.4525954245741941</v>
      </c>
      <c r="I210">
        <f t="array" ref="I210">IF(O210&lt;&gt;"",INDEX($B$18:$B$421,MATCH(O210,$A$18:$A$421,0)),"")</f>
        <v>-0.49544623324499998</v>
      </c>
      <c r="J210">
        <f t="array" ref="J210">IF(P210&lt;&gt;"",INDEX($B$18:$B$421,MATCH(P210,$A$18:$A$421,0)),"")</f>
        <v>-460.76825601799999</v>
      </c>
      <c r="K210">
        <f t="array" ref="K210">IF(Q210&lt;&gt;"",INDEX($B$18:$B$421,MATCH(Q210,$A$18:$A$421,0)),"")</f>
        <v>-461.24689387900003</v>
      </c>
      <c r="L210" t="str">
        <f t="array" ref="L210">IF(R210&lt;&gt;"",INDEX($B$18:$B$421,MATCH(R210,$A$18:$A$421,0)),"")</f>
        <v/>
      </c>
      <c r="M210" t="str">
        <f t="array" ref="M210">IF(S210&lt;&gt;"",INDEX($B$18:$B$421,MATCH(S210,$A$18:$A$421,0)),"")</f>
        <v/>
      </c>
      <c r="O210" t="s">
        <v>69</v>
      </c>
      <c r="P210" t="s">
        <v>60</v>
      </c>
      <c r="Q210" t="s">
        <v>59</v>
      </c>
      <c r="U210">
        <v>-1</v>
      </c>
      <c r="V210">
        <v>-1</v>
      </c>
      <c r="W210">
        <v>1</v>
      </c>
    </row>
    <row r="211" spans="4:23" x14ac:dyDescent="0.2">
      <c r="D211" t="s">
        <v>179</v>
      </c>
      <c r="E211">
        <f t="array" ref="E211">SUM(IF(I211:M211&lt;&gt;"",I211:M211*U211:Y211,""))</f>
        <v>1.6808372244952352E-2</v>
      </c>
      <c r="F211">
        <v>2.8684847999999999E-2</v>
      </c>
      <c r="G211">
        <f t="shared" si="5"/>
        <v>-1.1876475755047647E-2</v>
      </c>
      <c r="H211" s="12">
        <f t="shared" si="6"/>
        <v>7.4525954245741941</v>
      </c>
      <c r="I211">
        <f t="array" ref="I211">IF(O211&lt;&gt;"",INDEX($B$18:$B$421,MATCH(O211,$A$18:$A$421,0)),"")</f>
        <v>-460.76825601799999</v>
      </c>
      <c r="J211">
        <f t="array" ref="J211">IF(P211&lt;&gt;"",INDEX($B$18:$B$421,MATCH(P211,$A$18:$A$421,0)),"")</f>
        <v>-0.49544623324499998</v>
      </c>
      <c r="K211">
        <f t="array" ref="K211">IF(Q211&lt;&gt;"",INDEX($B$18:$B$421,MATCH(Q211,$A$18:$A$421,0)),"")</f>
        <v>-461.24689387900003</v>
      </c>
      <c r="L211" t="str">
        <f t="array" ref="L211">IF(R211&lt;&gt;"",INDEX($B$18:$B$421,MATCH(R211,$A$18:$A$421,0)),"")</f>
        <v/>
      </c>
      <c r="M211" t="str">
        <f t="array" ref="M211">IF(S211&lt;&gt;"",INDEX($B$18:$B$421,MATCH(S211,$A$18:$A$421,0)),"")</f>
        <v/>
      </c>
      <c r="O211" t="s">
        <v>60</v>
      </c>
      <c r="P211" t="s">
        <v>69</v>
      </c>
      <c r="Q211" t="s">
        <v>59</v>
      </c>
      <c r="U211">
        <v>-1</v>
      </c>
      <c r="V211">
        <v>-1</v>
      </c>
      <c r="W211">
        <v>1</v>
      </c>
    </row>
    <row r="212" spans="4:23" x14ac:dyDescent="0.2">
      <c r="D212" t="s">
        <v>180</v>
      </c>
      <c r="E212">
        <f t="array" ref="E212">SUM(IF(I212:M212&lt;&gt;"",I212:M212*U212:Y212,""))</f>
        <v>3.3921222244998717E-2</v>
      </c>
      <c r="F212">
        <v>4.8413647999999997E-2</v>
      </c>
      <c r="G212">
        <f t="shared" si="5"/>
        <v>-1.449242575500128E-2</v>
      </c>
      <c r="H212" s="12">
        <f t="shared" si="6"/>
        <v>9.0941275930950987</v>
      </c>
      <c r="I212">
        <f t="array" ref="I212">IF(O212&lt;&gt;"",INDEX($B$18:$B$421,MATCH(O212,$A$18:$A$421,0)),"")</f>
        <v>-0.49544623324499998</v>
      </c>
      <c r="J212">
        <f t="array" ref="J212">IF(P212&lt;&gt;"",INDEX($B$18:$B$421,MATCH(P212,$A$18:$A$421,0)),"")</f>
        <v>-139.69320308600001</v>
      </c>
      <c r="K212">
        <f t="array" ref="K212">IF(Q212&lt;&gt;"",INDEX($B$18:$B$421,MATCH(Q212,$A$18:$A$421,0)),"")</f>
        <v>-140.154728097</v>
      </c>
      <c r="L212" t="str">
        <f t="array" ref="L212">IF(R212&lt;&gt;"",INDEX($B$18:$B$421,MATCH(R212,$A$18:$A$421,0)),"")</f>
        <v/>
      </c>
      <c r="M212" t="str">
        <f t="array" ref="M212">IF(S212&lt;&gt;"",INDEX($B$18:$B$421,MATCH(S212,$A$18:$A$421,0)),"")</f>
        <v/>
      </c>
      <c r="O212" t="s">
        <v>69</v>
      </c>
      <c r="P212" t="s">
        <v>26</v>
      </c>
      <c r="Q212" t="s">
        <v>66</v>
      </c>
      <c r="U212">
        <v>-1</v>
      </c>
      <c r="V212">
        <v>-1</v>
      </c>
      <c r="W212">
        <v>1</v>
      </c>
    </row>
    <row r="213" spans="4:23" x14ac:dyDescent="0.2">
      <c r="D213" t="s">
        <v>181</v>
      </c>
      <c r="E213">
        <f t="array" ref="E213">SUM(IF(I213:M213&lt;&gt;"",I213:M213*U213:Y213,""))</f>
        <v>5.2856405299991138E-2</v>
      </c>
      <c r="F213">
        <v>9.0867222999999997E-2</v>
      </c>
      <c r="G213">
        <f t="shared" si="5"/>
        <v>-3.8010817700008859E-2</v>
      </c>
      <c r="H213" s="12">
        <f t="shared" si="6"/>
        <v>23.852130204114861</v>
      </c>
      <c r="I213">
        <f t="array" ref="I213">IF(O213&lt;&gt;"",INDEX($B$18:$B$421,MATCH(O213,$A$18:$A$421,0)),"")</f>
        <v>-100.401771798</v>
      </c>
      <c r="J213">
        <f t="array" ref="J213">IF(P213&lt;&gt;"",INDEX($B$18:$B$421,MATCH(P213,$A$18:$A$421,0)),"")</f>
        <v>-39.805812704300003</v>
      </c>
      <c r="K213">
        <f t="array" ref="K213">IF(Q213&lt;&gt;"",INDEX($B$18:$B$421,MATCH(Q213,$A$18:$A$421,0)),"")</f>
        <v>-140.154728097</v>
      </c>
      <c r="L213" t="str">
        <f t="array" ref="L213">IF(R213&lt;&gt;"",INDEX($B$18:$B$421,MATCH(R213,$A$18:$A$421,0)),"")</f>
        <v/>
      </c>
      <c r="M213" t="str">
        <f t="array" ref="M213">IF(S213&lt;&gt;"",INDEX($B$18:$B$421,MATCH(S213,$A$18:$A$421,0)),"")</f>
        <v/>
      </c>
      <c r="O213" t="s">
        <v>24</v>
      </c>
      <c r="P213" t="s">
        <v>37</v>
      </c>
      <c r="Q213" t="s">
        <v>66</v>
      </c>
      <c r="U213">
        <v>-1</v>
      </c>
      <c r="V213">
        <v>-1</v>
      </c>
      <c r="W213">
        <v>1</v>
      </c>
    </row>
    <row r="214" spans="4:23" x14ac:dyDescent="0.2">
      <c r="D214" t="s">
        <v>182</v>
      </c>
      <c r="E214">
        <f t="array" ref="E214">SUM(IF(I214:M214&lt;&gt;"",I214:M214*U214:Y214,""))</f>
        <v>-1.3166459755012738E-2</v>
      </c>
      <c r="F214">
        <v>3.6174779999999999E-3</v>
      </c>
      <c r="G214">
        <f t="shared" si="5"/>
        <v>-1.6783937755012739E-2</v>
      </c>
      <c r="H214" s="12">
        <f t="shared" si="6"/>
        <v>10.53207199671029</v>
      </c>
      <c r="I214">
        <f t="array" ref="I214">IF(O214&lt;&gt;"",INDEX($B$18:$B$421,MATCH(O214,$A$18:$A$421,0)),"")</f>
        <v>-0.49544623324499998</v>
      </c>
      <c r="J214">
        <f t="array" ref="J214">IF(P214&lt;&gt;"",INDEX($B$18:$B$421,MATCH(P214,$A$18:$A$421,0)),"")</f>
        <v>-199.48993324</v>
      </c>
      <c r="K214">
        <f t="array" ref="K214">IF(Q214&lt;&gt;"",INDEX($B$18:$B$421,MATCH(Q214,$A$18:$A$421,0)),"")</f>
        <v>-199.998545933</v>
      </c>
      <c r="L214" t="str">
        <f t="array" ref="L214">IF(R214&lt;&gt;"",INDEX($B$18:$B$421,MATCH(R214,$A$18:$A$421,0)),"")</f>
        <v/>
      </c>
      <c r="M214" t="str">
        <f t="array" ref="M214">IF(S214&lt;&gt;"",INDEX($B$18:$B$421,MATCH(S214,$A$18:$A$421,0)),"")</f>
        <v/>
      </c>
      <c r="O214" t="s">
        <v>69</v>
      </c>
      <c r="P214" t="s">
        <v>49</v>
      </c>
      <c r="Q214" t="s">
        <v>25</v>
      </c>
      <c r="U214">
        <v>-1</v>
      </c>
      <c r="V214">
        <v>-1</v>
      </c>
      <c r="W214">
        <v>1</v>
      </c>
    </row>
    <row r="215" spans="4:23" x14ac:dyDescent="0.2">
      <c r="D215" t="s">
        <v>146</v>
      </c>
      <c r="E215">
        <f t="array" ref="E215">SUM(IF(I215:M215&lt;&gt;"",I215:M215*U215:Y215,""))</f>
        <v>0.10449296950000075</v>
      </c>
      <c r="F215">
        <v>0.168603159</v>
      </c>
      <c r="G215">
        <f t="shared" si="5"/>
        <v>-6.4110189499999248E-2</v>
      </c>
      <c r="H215" s="12">
        <f t="shared" si="6"/>
        <v>40.22972090295503</v>
      </c>
      <c r="I215">
        <f t="array" ref="I215">IF(O215&lt;&gt;"",INDEX($B$18:$B$421,MATCH(O215,$A$18:$A$421,0)),"")</f>
        <v>-100.401771798</v>
      </c>
      <c r="J215">
        <f t="array" ref="J215">IF(P215&lt;&gt;"",INDEX($B$18:$B$421,MATCH(P215,$A$18:$A$421,0)),"")</f>
        <v>-99.701267104500005</v>
      </c>
      <c r="K215">
        <f t="array" ref="K215">IF(Q215&lt;&gt;"",INDEX($B$18:$B$421,MATCH(Q215,$A$18:$A$421,0)),"")</f>
        <v>-199.998545933</v>
      </c>
      <c r="L215" t="str">
        <f t="array" ref="L215">IF(R215&lt;&gt;"",INDEX($B$18:$B$421,MATCH(R215,$A$18:$A$421,0)),"")</f>
        <v/>
      </c>
      <c r="M215" t="str">
        <f t="array" ref="M215">IF(S215&lt;&gt;"",INDEX($B$18:$B$421,MATCH(S215,$A$18:$A$421,0)),"")</f>
        <v/>
      </c>
      <c r="O215" t="s">
        <v>24</v>
      </c>
      <c r="P215" t="s">
        <v>55</v>
      </c>
      <c r="Q215" t="s">
        <v>25</v>
      </c>
      <c r="U215">
        <v>-1</v>
      </c>
      <c r="V215">
        <v>-1</v>
      </c>
      <c r="W215">
        <v>1</v>
      </c>
    </row>
    <row r="216" spans="4:23" x14ac:dyDescent="0.2">
      <c r="D216" t="s">
        <v>147</v>
      </c>
      <c r="E216">
        <f t="array" ref="E216">SUM(IF(I216:M216&lt;&gt;"",I216:M216*U216:Y216,""))</f>
        <v>-1.835487070002273E-2</v>
      </c>
      <c r="F216">
        <v>1.0724946000000001E-2</v>
      </c>
      <c r="G216">
        <f t="shared" si="5"/>
        <v>-2.9079816700022729E-2</v>
      </c>
      <c r="H216" s="12">
        <f t="shared" si="6"/>
        <v>18.247846697614563</v>
      </c>
      <c r="I216">
        <f t="array" ref="I216">IF(O216&lt;&gt;"",INDEX($B$18:$B$421,MATCH(O216,$A$18:$A$421,0)),"")</f>
        <v>-39.805812704300003</v>
      </c>
      <c r="J216">
        <f t="array" ref="J216">IF(P216&lt;&gt;"",INDEX($B$18:$B$421,MATCH(P216,$A$18:$A$421,0)),"")</f>
        <v>-559.91659587799995</v>
      </c>
      <c r="K216">
        <f t="array" ref="K216">IF(Q216&lt;&gt;"",INDEX($B$18:$B$421,MATCH(Q216,$A$18:$A$421,0)),"")</f>
        <v>-599.740763453</v>
      </c>
      <c r="L216" t="str">
        <f t="array" ref="L216">IF(R216&lt;&gt;"",INDEX($B$18:$B$421,MATCH(R216,$A$18:$A$421,0)),"")</f>
        <v/>
      </c>
      <c r="M216" t="str">
        <f t="array" ref="M216">IF(S216&lt;&gt;"",INDEX($B$18:$B$421,MATCH(S216,$A$18:$A$421,0)),"")</f>
        <v/>
      </c>
      <c r="O216" t="s">
        <v>37</v>
      </c>
      <c r="P216" t="s">
        <v>44</v>
      </c>
      <c r="Q216" t="s">
        <v>27</v>
      </c>
      <c r="U216">
        <v>-1</v>
      </c>
      <c r="V216">
        <v>-1</v>
      </c>
      <c r="W216">
        <v>1</v>
      </c>
    </row>
    <row r="217" spans="4:23" x14ac:dyDescent="0.2">
      <c r="D217" t="s">
        <v>148</v>
      </c>
      <c r="E217">
        <f t="array" ref="E217">SUM(IF(I217:M217&lt;&gt;"",I217:M217*U217:Y217,""))</f>
        <v>6.5852565000000141E-2</v>
      </c>
      <c r="F217">
        <v>9.4277531999999997E-2</v>
      </c>
      <c r="G217">
        <f t="shared" si="5"/>
        <v>-2.8424966999999857E-2</v>
      </c>
      <c r="H217" s="12">
        <f t="shared" si="6"/>
        <v>17.836922617202909</v>
      </c>
      <c r="I217">
        <f t="array" ref="I217">IF(O217&lt;&gt;"",INDEX($B$18:$B$421,MATCH(O217,$A$18:$A$421,0)),"")</f>
        <v>-139.69320308600001</v>
      </c>
      <c r="J217">
        <f t="array" ref="J217">IF(P217&lt;&gt;"",INDEX($B$18:$B$421,MATCH(P217,$A$18:$A$421,0)),"")</f>
        <v>-460.11341293200002</v>
      </c>
      <c r="K217">
        <f t="array" ref="K217">IF(Q217&lt;&gt;"",INDEX($B$18:$B$421,MATCH(Q217,$A$18:$A$421,0)),"")</f>
        <v>-599.740763453</v>
      </c>
      <c r="L217" t="str">
        <f t="array" ref="L217">IF(R217&lt;&gt;"",INDEX($B$18:$B$421,MATCH(R217,$A$18:$A$421,0)),"")</f>
        <v/>
      </c>
      <c r="M217" t="str">
        <f t="array" ref="M217">IF(S217&lt;&gt;"",INDEX($B$18:$B$421,MATCH(S217,$A$18:$A$421,0)),"")</f>
        <v/>
      </c>
      <c r="O217" t="s">
        <v>26</v>
      </c>
      <c r="P217" t="s">
        <v>45</v>
      </c>
      <c r="Q217" t="s">
        <v>27</v>
      </c>
      <c r="U217">
        <v>-1</v>
      </c>
      <c r="V217">
        <v>-1</v>
      </c>
      <c r="W217">
        <v>1</v>
      </c>
    </row>
    <row r="218" spans="4:23" x14ac:dyDescent="0.2">
      <c r="D218" t="s">
        <v>149</v>
      </c>
      <c r="E218">
        <f t="array" ref="E218">SUM(IF(I218:M218&lt;&gt;"",I218:M218*U218:Y218,""))</f>
        <v>-4.6256129699997928E-2</v>
      </c>
      <c r="F218">
        <v>-5.4182500000000001E-4</v>
      </c>
      <c r="G218">
        <f t="shared" si="5"/>
        <v>-4.5714304699997925E-2</v>
      </c>
      <c r="H218" s="12">
        <f t="shared" si="6"/>
        <v>28.686137627990998</v>
      </c>
      <c r="I218">
        <f t="array" ref="I218">IF(O218&lt;&gt;"",INDEX($B$18:$B$421,MATCH(O218,$A$18:$A$421,0)),"")</f>
        <v>-99.731717737300002</v>
      </c>
      <c r="J218">
        <f t="array" ref="J218">IF(P218&lt;&gt;"",INDEX($B$18:$B$421,MATCH(P218,$A$18:$A$421,0)),"")</f>
        <v>-139.69320308600001</v>
      </c>
      <c r="K218">
        <f t="array" ref="K218">IF(Q218&lt;&gt;"",INDEX($B$18:$B$421,MATCH(Q218,$A$18:$A$421,0)),"")</f>
        <v>-239.471176953</v>
      </c>
      <c r="L218" t="str">
        <f t="array" ref="L218">IF(R218&lt;&gt;"",INDEX($B$18:$B$421,MATCH(R218,$A$18:$A$421,0)),"")</f>
        <v/>
      </c>
      <c r="M218" t="str">
        <f t="array" ref="M218">IF(S218&lt;&gt;"",INDEX($B$18:$B$421,MATCH(S218,$A$18:$A$421,0)),"")</f>
        <v/>
      </c>
      <c r="O218" t="s">
        <v>48</v>
      </c>
      <c r="P218" t="s">
        <v>26</v>
      </c>
      <c r="Q218" t="s">
        <v>54</v>
      </c>
      <c r="U218">
        <v>-1</v>
      </c>
      <c r="V218">
        <v>-1</v>
      </c>
      <c r="W218">
        <v>1</v>
      </c>
    </row>
    <row r="219" spans="4:23" x14ac:dyDescent="0.2">
      <c r="D219" t="s">
        <v>150</v>
      </c>
      <c r="E219">
        <f t="array" ref="E219">SUM(IF(I219:M219&lt;&gt;"",I219:M219*U219:Y219,""))</f>
        <v>-4.6256129699997928E-2</v>
      </c>
      <c r="F219">
        <v>-5.4182500000000001E-4</v>
      </c>
      <c r="G219">
        <f t="shared" si="5"/>
        <v>-4.5714304699997925E-2</v>
      </c>
      <c r="H219" s="12">
        <f t="shared" si="6"/>
        <v>28.686137627990998</v>
      </c>
      <c r="I219">
        <f t="array" ref="I219">IF(O219&lt;&gt;"",INDEX($B$18:$B$421,MATCH(O219,$A$18:$A$421,0)),"")</f>
        <v>-139.69320308600001</v>
      </c>
      <c r="J219">
        <f t="array" ref="J219">IF(P219&lt;&gt;"",INDEX($B$18:$B$421,MATCH(P219,$A$18:$A$421,0)),"")</f>
        <v>-99.731717737300002</v>
      </c>
      <c r="K219">
        <f t="array" ref="K219">IF(Q219&lt;&gt;"",INDEX($B$18:$B$421,MATCH(Q219,$A$18:$A$421,0)),"")</f>
        <v>-239.471176953</v>
      </c>
      <c r="L219" t="str">
        <f t="array" ref="L219">IF(R219&lt;&gt;"",INDEX($B$18:$B$421,MATCH(R219,$A$18:$A$421,0)),"")</f>
        <v/>
      </c>
      <c r="M219" t="str">
        <f t="array" ref="M219">IF(S219&lt;&gt;"",INDEX($B$18:$B$421,MATCH(S219,$A$18:$A$421,0)),"")</f>
        <v/>
      </c>
      <c r="O219" t="s">
        <v>26</v>
      </c>
      <c r="P219" t="s">
        <v>48</v>
      </c>
      <c r="Q219" t="s">
        <v>54</v>
      </c>
      <c r="U219">
        <v>-1</v>
      </c>
      <c r="V219">
        <v>-1</v>
      </c>
      <c r="W219">
        <v>1</v>
      </c>
    </row>
    <row r="220" spans="4:23" x14ac:dyDescent="0.2">
      <c r="D220" t="s">
        <v>151</v>
      </c>
      <c r="E220">
        <f t="array" ref="E220">SUM(IF(I220:M220&lt;&gt;"",I220:M220*U220:Y220,""))</f>
        <v>6.3402259999918442E-3</v>
      </c>
      <c r="F220">
        <v>2.1322403E-2</v>
      </c>
      <c r="G220">
        <f t="shared" si="5"/>
        <v>-1.4982177000008156E-2</v>
      </c>
      <c r="H220" s="12">
        <f t="shared" si="6"/>
        <v>9.401450907098118</v>
      </c>
      <c r="I220">
        <f t="array" ref="I220">IF(O220&lt;&gt;"",INDEX($B$18:$B$421,MATCH(O220,$A$18:$A$421,0)),"")</f>
        <v>-239.47751717899999</v>
      </c>
      <c r="J220">
        <f t="array" ref="J220">IF(P220&lt;&gt;"",INDEX($B$18:$B$421,MATCH(P220,$A$18:$A$421,0)),"")</f>
        <v>-239.471176953</v>
      </c>
      <c r="K220" t="str">
        <f t="array" ref="K220">IF(Q220&lt;&gt;"",INDEX($B$18:$B$421,MATCH(Q220,$A$18:$A$421,0)),"")</f>
        <v/>
      </c>
      <c r="L220" t="str">
        <f t="array" ref="L220">IF(R220&lt;&gt;"",INDEX($B$18:$B$421,MATCH(R220,$A$18:$A$421,0)),"")</f>
        <v/>
      </c>
      <c r="M220" t="str">
        <f t="array" ref="M220">IF(S220&lt;&gt;"",INDEX($B$18:$B$421,MATCH(S220,$A$18:$A$421,0)),"")</f>
        <v/>
      </c>
      <c r="O220" t="s">
        <v>53</v>
      </c>
      <c r="P220" t="s">
        <v>54</v>
      </c>
      <c r="U220">
        <v>-1</v>
      </c>
      <c r="V220">
        <v>1</v>
      </c>
    </row>
    <row r="221" spans="4:23" x14ac:dyDescent="0.2">
      <c r="D221" t="s">
        <v>152</v>
      </c>
      <c r="E221">
        <f t="array" ref="E221">SUM(IF(I221:M221&lt;&gt;"",I221:M221*U221:Y221,""))</f>
        <v>6.3402259999918442E-3</v>
      </c>
      <c r="F221">
        <v>2.1322403E-2</v>
      </c>
      <c r="G221">
        <f t="shared" si="5"/>
        <v>-1.4982177000008156E-2</v>
      </c>
      <c r="H221" s="12">
        <f t="shared" si="6"/>
        <v>9.401450907098118</v>
      </c>
      <c r="I221">
        <f t="array" ref="I221">IF(O221&lt;&gt;"",INDEX($B$18:$B$421,MATCH(O221,$A$18:$A$421,0)),"")</f>
        <v>-239.47751717899999</v>
      </c>
      <c r="J221">
        <f t="array" ref="J221">IF(P221&lt;&gt;"",INDEX($B$18:$B$421,MATCH(P221,$A$18:$A$421,0)),"")</f>
        <v>-239.471176953</v>
      </c>
      <c r="K221" t="str">
        <f t="array" ref="K221">IF(Q221&lt;&gt;"",INDEX($B$18:$B$421,MATCH(Q221,$A$18:$A$421,0)),"")</f>
        <v/>
      </c>
      <c r="L221" t="str">
        <f t="array" ref="L221">IF(R221&lt;&gt;"",INDEX($B$18:$B$421,MATCH(R221,$A$18:$A$421,0)),"")</f>
        <v/>
      </c>
      <c r="M221" t="str">
        <f t="array" ref="M221">IF(S221&lt;&gt;"",INDEX($B$18:$B$421,MATCH(S221,$A$18:$A$421,0)),"")</f>
        <v/>
      </c>
      <c r="O221" t="s">
        <v>53</v>
      </c>
      <c r="P221" t="s">
        <v>54</v>
      </c>
      <c r="U221">
        <v>-1</v>
      </c>
      <c r="V221">
        <v>1</v>
      </c>
    </row>
    <row r="222" spans="4:23" x14ac:dyDescent="0.2">
      <c r="D222" t="s">
        <v>153</v>
      </c>
      <c r="E222">
        <f t="array" ref="E222">SUM(IF(I222:M222&lt;&gt;"",I222:M222*U222:Y222,""))</f>
        <v>-1.8518203999974503E-2</v>
      </c>
      <c r="F222">
        <v>4.940168E-3</v>
      </c>
      <c r="G222">
        <f t="shared" si="5"/>
        <v>-2.3458371999974505E-2</v>
      </c>
      <c r="H222" s="12">
        <f t="shared" si="6"/>
        <v>14.720339555332002</v>
      </c>
      <c r="I222">
        <f t="array" ref="I222">IF(O222&lt;&gt;"",INDEX($B$18:$B$421,MATCH(O222,$A$18:$A$421,0)),"")</f>
        <v>-460.22141602599999</v>
      </c>
      <c r="J222">
        <f t="array" ref="J222">IF(P222&lt;&gt;"",INDEX($B$18:$B$421,MATCH(P222,$A$18:$A$421,0)),"")</f>
        <v>-500.05680695400002</v>
      </c>
      <c r="K222">
        <f t="array" ref="K222">IF(Q222&lt;&gt;"",INDEX($B$18:$B$421,MATCH(Q222,$A$18:$A$421,0)),"")</f>
        <v>-960.29674118399998</v>
      </c>
      <c r="L222" t="str">
        <f t="array" ref="L222">IF(R222&lt;&gt;"",INDEX($B$18:$B$421,MATCH(R222,$A$18:$A$421,0)),"")</f>
        <v/>
      </c>
      <c r="M222" t="str">
        <f t="array" ref="M222">IF(S222&lt;&gt;"",INDEX($B$18:$B$421,MATCH(S222,$A$18:$A$421,0)),"")</f>
        <v/>
      </c>
      <c r="O222" t="s">
        <v>41</v>
      </c>
      <c r="P222" t="s">
        <v>36</v>
      </c>
      <c r="Q222" t="s">
        <v>43</v>
      </c>
      <c r="U222">
        <v>-1</v>
      </c>
      <c r="V222">
        <v>-1</v>
      </c>
      <c r="W222">
        <v>1</v>
      </c>
    </row>
    <row r="223" spans="4:23" x14ac:dyDescent="0.2">
      <c r="D223" t="s">
        <v>154</v>
      </c>
      <c r="E223">
        <f t="array" ref="E223">SUM(IF(I223:M223&lt;&gt;"",I223:M223*U223:Y223,""))</f>
        <v>-1.8518203999974503E-2</v>
      </c>
      <c r="F223">
        <v>4.940168E-3</v>
      </c>
      <c r="G223">
        <f t="shared" si="5"/>
        <v>-2.3458371999974505E-2</v>
      </c>
      <c r="H223" s="12">
        <f t="shared" si="6"/>
        <v>14.720339555332002</v>
      </c>
      <c r="I223">
        <f t="array" ref="I223">IF(O223&lt;&gt;"",INDEX($B$18:$B$421,MATCH(O223,$A$18:$A$421,0)),"")</f>
        <v>-500.05680695400002</v>
      </c>
      <c r="J223">
        <f t="array" ref="J223">IF(P223&lt;&gt;"",INDEX($B$18:$B$421,MATCH(P223,$A$18:$A$421,0)),"")</f>
        <v>-460.22141602599999</v>
      </c>
      <c r="K223">
        <f t="array" ref="K223">IF(Q223&lt;&gt;"",INDEX($B$18:$B$421,MATCH(Q223,$A$18:$A$421,0)),"")</f>
        <v>-960.29674118399998</v>
      </c>
      <c r="L223" t="str">
        <f t="array" ref="L223">IF(R223&lt;&gt;"",INDEX($B$18:$B$421,MATCH(R223,$A$18:$A$421,0)),"")</f>
        <v/>
      </c>
      <c r="M223" t="str">
        <f t="array" ref="M223">IF(S223&lt;&gt;"",INDEX($B$18:$B$421,MATCH(S223,$A$18:$A$421,0)),"")</f>
        <v/>
      </c>
      <c r="O223" t="s">
        <v>36</v>
      </c>
      <c r="P223" t="s">
        <v>41</v>
      </c>
      <c r="Q223" t="s">
        <v>43</v>
      </c>
      <c r="U223">
        <v>-1</v>
      </c>
      <c r="V223">
        <v>-1</v>
      </c>
      <c r="W223">
        <v>1</v>
      </c>
    </row>
    <row r="224" spans="4:23" x14ac:dyDescent="0.2">
      <c r="D224" t="s">
        <v>155</v>
      </c>
      <c r="E224">
        <f t="array" ref="E224">SUM(IF(I224:M224&lt;&gt;"",I224:M224*U224:Y224,""))</f>
        <v>4.0496650000250156E-3</v>
      </c>
      <c r="F224">
        <v>2.1370211E-2</v>
      </c>
      <c r="G224">
        <f t="shared" si="5"/>
        <v>-1.7320545999974984E-2</v>
      </c>
      <c r="H224" s="12">
        <f t="shared" si="6"/>
        <v>10.868798499898302</v>
      </c>
      <c r="I224">
        <f t="array" ref="I224">IF(O224&lt;&gt;"",INDEX($B$18:$B$421,MATCH(O224,$A$18:$A$421,0)),"")</f>
        <v>-960.30079084900001</v>
      </c>
      <c r="J224">
        <f t="array" ref="J224">IF(P224&lt;&gt;"",INDEX($B$18:$B$421,MATCH(P224,$A$18:$A$421,0)),"")</f>
        <v>-960.29674118399998</v>
      </c>
      <c r="K224" t="str">
        <f t="array" ref="K224">IF(Q224&lt;&gt;"",INDEX($B$18:$B$421,MATCH(Q224,$A$18:$A$421,0)),"")</f>
        <v/>
      </c>
      <c r="L224" t="str">
        <f t="array" ref="L224">IF(R224&lt;&gt;"",INDEX($B$18:$B$421,MATCH(R224,$A$18:$A$421,0)),"")</f>
        <v/>
      </c>
      <c r="M224" t="str">
        <f t="array" ref="M224">IF(S224&lt;&gt;"",INDEX($B$18:$B$421,MATCH(S224,$A$18:$A$421,0)),"")</f>
        <v/>
      </c>
      <c r="O224" t="s">
        <v>42</v>
      </c>
      <c r="P224" t="s">
        <v>43</v>
      </c>
      <c r="U224">
        <v>-1</v>
      </c>
      <c r="V224">
        <v>1</v>
      </c>
    </row>
    <row r="225" spans="4:23" x14ac:dyDescent="0.2">
      <c r="D225" t="s">
        <v>157</v>
      </c>
      <c r="E225">
        <f t="array" ref="E225">SUM(IF(I225:M225&lt;&gt;"",I225:M225*U225:Y225,""))</f>
        <v>4.0496650000250156E-3</v>
      </c>
      <c r="F225">
        <v>2.1370211E-2</v>
      </c>
      <c r="G225">
        <f t="shared" si="5"/>
        <v>-1.7320545999974984E-2</v>
      </c>
      <c r="H225" s="12">
        <f t="shared" si="6"/>
        <v>10.868798499898302</v>
      </c>
      <c r="I225">
        <f t="array" ref="I225">IF(O225&lt;&gt;"",INDEX($B$18:$B$421,MATCH(O225,$A$18:$A$421,0)),"")</f>
        <v>-960.30079084900001</v>
      </c>
      <c r="J225">
        <f t="array" ref="J225">IF(P225&lt;&gt;"",INDEX($B$18:$B$421,MATCH(P225,$A$18:$A$421,0)),"")</f>
        <v>-960.29674118399998</v>
      </c>
      <c r="K225" t="str">
        <f t="array" ref="K225">IF(Q225&lt;&gt;"",INDEX($B$18:$B$421,MATCH(Q225,$A$18:$A$421,0)),"")</f>
        <v/>
      </c>
      <c r="L225" t="str">
        <f t="array" ref="L225">IF(R225&lt;&gt;"",INDEX($B$18:$B$421,MATCH(R225,$A$18:$A$421,0)),"")</f>
        <v/>
      </c>
      <c r="M225" t="str">
        <f t="array" ref="M225">IF(S225&lt;&gt;"",INDEX($B$18:$B$421,MATCH(S225,$A$18:$A$421,0)),"")</f>
        <v/>
      </c>
      <c r="O225" t="s">
        <v>42</v>
      </c>
      <c r="P225" t="s">
        <v>43</v>
      </c>
      <c r="U225">
        <v>-1</v>
      </c>
      <c r="V225">
        <v>1</v>
      </c>
    </row>
    <row r="226" spans="4:23" x14ac:dyDescent="0.2">
      <c r="D226" t="s">
        <v>158</v>
      </c>
      <c r="E226">
        <f t="array" ref="E226">SUM(IF(I226:M226&lt;&gt;"",I226:M226*U226:Y226,""))</f>
        <v>-8.5578910699950939E-2</v>
      </c>
      <c r="F226">
        <v>-1.9983777000000001E-2</v>
      </c>
      <c r="G226">
        <f t="shared" si="5"/>
        <v>-6.559513369995093E-2</v>
      </c>
      <c r="H226" s="12">
        <f t="shared" si="6"/>
        <v>41.161536752922508</v>
      </c>
      <c r="I226">
        <f t="array" ref="I226">IF(O226&lt;&gt;"",INDEX($B$18:$B$421,MATCH(O226,$A$18:$A$421,0)),"")</f>
        <v>-99.731717737300002</v>
      </c>
      <c r="J226">
        <f t="array" ref="J226">IF(P226&lt;&gt;"",INDEX($B$18:$B$421,MATCH(P226,$A$18:$A$421,0)),"")</f>
        <v>-500.05680695400002</v>
      </c>
      <c r="K226">
        <f t="array" ref="K226">IF(Q226&lt;&gt;"",INDEX($B$18:$B$421,MATCH(Q226,$A$18:$A$421,0)),"")</f>
        <v>-599.87410360199999</v>
      </c>
      <c r="L226" t="str">
        <f t="array" ref="L226">IF(R226&lt;&gt;"",INDEX($B$18:$B$421,MATCH(R226,$A$18:$A$421,0)),"")</f>
        <v/>
      </c>
      <c r="M226" t="str">
        <f t="array" ref="M226">IF(S226&lt;&gt;"",INDEX($B$18:$B$421,MATCH(S226,$A$18:$A$421,0)),"")</f>
        <v/>
      </c>
      <c r="O226" t="s">
        <v>48</v>
      </c>
      <c r="P226" t="s">
        <v>36</v>
      </c>
      <c r="Q226" t="s">
        <v>52</v>
      </c>
      <c r="U226">
        <v>-1</v>
      </c>
      <c r="V226">
        <v>-1</v>
      </c>
      <c r="W226">
        <v>1</v>
      </c>
    </row>
    <row r="227" spans="4:23" x14ac:dyDescent="0.2">
      <c r="D227" t="s">
        <v>159</v>
      </c>
      <c r="E227">
        <f t="array" ref="E227">SUM(IF(I227:M227&lt;&gt;"",I227:M227*U227:Y227,""))</f>
        <v>4.0515509999977439E-2</v>
      </c>
      <c r="F227">
        <v>3.2047349000000003E-2</v>
      </c>
      <c r="G227">
        <f t="shared" si="5"/>
        <v>8.4681609999774365E-3</v>
      </c>
      <c r="H227" s="12">
        <f t="shared" si="6"/>
        <v>5.313847240934841</v>
      </c>
      <c r="I227">
        <f t="array" ref="I227">IF(O227&lt;&gt;"",INDEX($B$18:$B$421,MATCH(O227,$A$18:$A$421,0)),"")</f>
        <v>-460.22141602599999</v>
      </c>
      <c r="J227">
        <f t="array" ref="J227">IF(P227&lt;&gt;"",INDEX($B$18:$B$421,MATCH(P227,$A$18:$A$421,0)),"")</f>
        <v>-139.69320308600001</v>
      </c>
      <c r="K227">
        <f t="array" ref="K227">IF(Q227&lt;&gt;"",INDEX($B$18:$B$421,MATCH(Q227,$A$18:$A$421,0)),"")</f>
        <v>-599.87410360199999</v>
      </c>
      <c r="L227" t="str">
        <f t="array" ref="L227">IF(R227&lt;&gt;"",INDEX($B$18:$B$421,MATCH(R227,$A$18:$A$421,0)),"")</f>
        <v/>
      </c>
      <c r="M227" t="str">
        <f t="array" ref="M227">IF(S227&lt;&gt;"",INDEX($B$18:$B$421,MATCH(S227,$A$18:$A$421,0)),"")</f>
        <v/>
      </c>
      <c r="O227" t="s">
        <v>41</v>
      </c>
      <c r="P227" t="s">
        <v>26</v>
      </c>
      <c r="Q227" t="s">
        <v>52</v>
      </c>
      <c r="U227">
        <v>-1</v>
      </c>
      <c r="V227">
        <v>-1</v>
      </c>
      <c r="W227">
        <v>1</v>
      </c>
    </row>
    <row r="228" spans="4:23" x14ac:dyDescent="0.2">
      <c r="D228" t="s">
        <v>160</v>
      </c>
      <c r="E228">
        <f t="array" ref="E228">SUM(IF(I228:M228&lt;&gt;"",I228:M228*U228:Y228,""))</f>
        <v>-1.6764825999985078E-2</v>
      </c>
      <c r="F228">
        <v>5.4819930000000001E-3</v>
      </c>
      <c r="G228">
        <f t="shared" si="5"/>
        <v>-2.2246818999985079E-2</v>
      </c>
      <c r="H228" s="12">
        <f t="shared" si="6"/>
        <v>13.960079143861638</v>
      </c>
      <c r="I228">
        <f t="array" ref="I228">IF(O228&lt;&gt;"",INDEX($B$18:$B$421,MATCH(O228,$A$18:$A$421,0)),"")</f>
        <v>-599.85733877600001</v>
      </c>
      <c r="J228">
        <f t="array" ref="J228">IF(P228&lt;&gt;"",INDEX($B$18:$B$421,MATCH(P228,$A$18:$A$421,0)),"")</f>
        <v>-599.87410360199999</v>
      </c>
      <c r="K228" t="str">
        <f t="array" ref="K228">IF(Q228&lt;&gt;"",INDEX($B$18:$B$421,MATCH(Q228,$A$18:$A$421,0)),"")</f>
        <v/>
      </c>
      <c r="L228" t="str">
        <f t="array" ref="L228">IF(R228&lt;&gt;"",INDEX($B$18:$B$421,MATCH(R228,$A$18:$A$421,0)),"")</f>
        <v/>
      </c>
      <c r="M228" t="str">
        <f t="array" ref="M228">IF(S228&lt;&gt;"",INDEX($B$18:$B$421,MATCH(S228,$A$18:$A$421,0)),"")</f>
        <v/>
      </c>
      <c r="O228" t="s">
        <v>50</v>
      </c>
      <c r="P228" t="s">
        <v>52</v>
      </c>
      <c r="U228">
        <v>-1</v>
      </c>
      <c r="V228">
        <v>1</v>
      </c>
    </row>
    <row r="229" spans="4:23" x14ac:dyDescent="0.2">
      <c r="D229" t="s">
        <v>161</v>
      </c>
      <c r="E229">
        <f t="array" ref="E229">SUM(IF(I229:M229&lt;&gt;"",I229:M229*U229:Y229,""))</f>
        <v>5.7718077000004087E-2</v>
      </c>
      <c r="F229">
        <v>4.6883790000000002E-2</v>
      </c>
      <c r="G229">
        <f t="shared" si="5"/>
        <v>1.0834287000004085E-2</v>
      </c>
      <c r="H229" s="12">
        <f t="shared" si="6"/>
        <v>6.7986126010855639</v>
      </c>
      <c r="I229">
        <f t="array" ref="I229">IF(O229&lt;&gt;"",INDEX($B$18:$B$421,MATCH(O229,$A$18:$A$421,0)),"")</f>
        <v>-599.931821679</v>
      </c>
      <c r="J229">
        <f t="array" ref="J229">IF(P229&lt;&gt;"",INDEX($B$18:$B$421,MATCH(P229,$A$18:$A$421,0)),"")</f>
        <v>-599.87410360199999</v>
      </c>
      <c r="K229" t="str">
        <f t="array" ref="K229">IF(Q229&lt;&gt;"",INDEX($B$18:$B$421,MATCH(Q229,$A$18:$A$421,0)),"")</f>
        <v/>
      </c>
      <c r="L229" t="str">
        <f t="array" ref="L229">IF(R229&lt;&gt;"",INDEX($B$18:$B$421,MATCH(R229,$A$18:$A$421,0)),"")</f>
        <v/>
      </c>
      <c r="M229" t="str">
        <f t="array" ref="M229">IF(S229&lt;&gt;"",INDEX($B$18:$B$421,MATCH(S229,$A$18:$A$421,0)),"")</f>
        <v/>
      </c>
      <c r="O229" t="s">
        <v>51</v>
      </c>
      <c r="P229" t="s">
        <v>52</v>
      </c>
      <c r="U229">
        <v>-1</v>
      </c>
      <c r="V229">
        <v>1</v>
      </c>
    </row>
    <row r="230" spans="4:23" x14ac:dyDescent="0.2">
      <c r="D230" t="s">
        <v>162</v>
      </c>
      <c r="E230">
        <f t="array" ref="E230">SUM(IF(I230:M230&lt;&gt;"",I230:M230*U230:Y230,""))</f>
        <v>-3.8404137299977492E-2</v>
      </c>
      <c r="F230">
        <v>-3.8883899999999998E-3</v>
      </c>
      <c r="G230">
        <f t="shared" si="5"/>
        <v>-3.4515747299977494E-2</v>
      </c>
      <c r="H230" s="12">
        <f t="shared" si="6"/>
        <v>21.658942072461578</v>
      </c>
      <c r="I230">
        <f t="array" ref="I230">IF(O230&lt;&gt;"",INDEX($B$18:$B$421,MATCH(O230,$A$18:$A$421,0)),"")</f>
        <v>-75.693789694700001</v>
      </c>
      <c r="J230">
        <f t="array" ref="J230">IF(P230&lt;&gt;"",INDEX($B$18:$B$421,MATCH(P230,$A$18:$A$421,0)),"")</f>
        <v>-139.69320308600001</v>
      </c>
      <c r="K230">
        <f t="array" ref="K230">IF(Q230&lt;&gt;"",INDEX($B$18:$B$421,MATCH(Q230,$A$18:$A$421,0)),"")</f>
        <v>-215.42539691799999</v>
      </c>
      <c r="L230" t="str">
        <f t="array" ref="L230">IF(R230&lt;&gt;"",INDEX($B$18:$B$421,MATCH(R230,$A$18:$A$421,0)),"")</f>
        <v/>
      </c>
      <c r="M230" t="str">
        <f t="array" ref="M230">IF(S230&lt;&gt;"",INDEX($B$18:$B$421,MATCH(S230,$A$18:$A$421,0)),"")</f>
        <v/>
      </c>
      <c r="O230" t="s">
        <v>85</v>
      </c>
      <c r="P230" t="s">
        <v>26</v>
      </c>
      <c r="Q230" t="s">
        <v>75</v>
      </c>
      <c r="U230">
        <v>-1</v>
      </c>
      <c r="V230">
        <v>-1</v>
      </c>
      <c r="W230">
        <v>1</v>
      </c>
    </row>
    <row r="231" spans="4:23" x14ac:dyDescent="0.2">
      <c r="D231" t="s">
        <v>163</v>
      </c>
      <c r="E231">
        <f t="array" ref="E231">SUM(IF(I231:M231&lt;&gt;"",I231:M231*U231:Y231,""))</f>
        <v>-2.5676507699984086E-2</v>
      </c>
      <c r="F231">
        <v>2.8143023E-2</v>
      </c>
      <c r="G231">
        <f t="shared" si="5"/>
        <v>-5.3819530699984089E-2</v>
      </c>
      <c r="H231" s="12">
        <f t="shared" si="6"/>
        <v>33.772239890016316</v>
      </c>
      <c r="I231">
        <f t="array" ref="I231">IF(O231&lt;&gt;"",INDEX($B$18:$B$421,MATCH(O231,$A$18:$A$421,0)),"")</f>
        <v>-115.668002673</v>
      </c>
      <c r="J231">
        <f t="array" ref="J231">IF(P231&lt;&gt;"",INDEX($B$18:$B$421,MATCH(P231,$A$18:$A$421,0)),"")</f>
        <v>-99.731717737300002</v>
      </c>
      <c r="K231">
        <f t="array" ref="K231">IF(Q231&lt;&gt;"",INDEX($B$18:$B$421,MATCH(Q231,$A$18:$A$421,0)),"")</f>
        <v>-215.42539691799999</v>
      </c>
      <c r="L231" t="str">
        <f t="array" ref="L231">IF(R231&lt;&gt;"",INDEX($B$18:$B$421,MATCH(R231,$A$18:$A$421,0)),"")</f>
        <v/>
      </c>
      <c r="M231" t="str">
        <f t="array" ref="M231">IF(S231&lt;&gt;"",INDEX($B$18:$B$421,MATCH(S231,$A$18:$A$421,0)),"")</f>
        <v/>
      </c>
      <c r="O231" t="s">
        <v>38</v>
      </c>
      <c r="P231" t="s">
        <v>48</v>
      </c>
      <c r="Q231" t="s">
        <v>75</v>
      </c>
      <c r="U231">
        <v>-1</v>
      </c>
      <c r="V231">
        <v>-1</v>
      </c>
      <c r="W231">
        <v>1</v>
      </c>
    </row>
    <row r="232" spans="4:23" x14ac:dyDescent="0.2">
      <c r="D232" t="s">
        <v>164</v>
      </c>
      <c r="E232">
        <f t="array" ref="E232">SUM(IF(I232:M232&lt;&gt;"",I232:M232*U232:Y232,""))</f>
        <v>-2.8975219999836099E-3</v>
      </c>
      <c r="F232">
        <v>1.7465885E-2</v>
      </c>
      <c r="G232">
        <f t="shared" si="5"/>
        <v>-2.036340699998361E-2</v>
      </c>
      <c r="H232" s="12">
        <f t="shared" si="6"/>
        <v>12.778221163152716</v>
      </c>
      <c r="I232">
        <f t="array" ref="I232">IF(O232&lt;&gt;"",INDEX($B$18:$B$421,MATCH(O232,$A$18:$A$421,0)),"")</f>
        <v>-215.42249939600001</v>
      </c>
      <c r="J232">
        <f t="array" ref="J232">IF(P232&lt;&gt;"",INDEX($B$18:$B$421,MATCH(P232,$A$18:$A$421,0)),"")</f>
        <v>-215.42539691799999</v>
      </c>
      <c r="K232" t="str">
        <f t="array" ref="K232">IF(Q232&lt;&gt;"",INDEX($B$18:$B$421,MATCH(Q232,$A$18:$A$421,0)),"")</f>
        <v/>
      </c>
      <c r="L232" t="str">
        <f t="array" ref="L232">IF(R232&lt;&gt;"",INDEX($B$18:$B$421,MATCH(R232,$A$18:$A$421,0)),"")</f>
        <v/>
      </c>
      <c r="M232" t="str">
        <f t="array" ref="M232">IF(S232&lt;&gt;"",INDEX($B$18:$B$421,MATCH(S232,$A$18:$A$421,0)),"")</f>
        <v/>
      </c>
      <c r="O232" t="s">
        <v>74</v>
      </c>
      <c r="P232" t="s">
        <v>75</v>
      </c>
      <c r="U232">
        <v>-1</v>
      </c>
      <c r="V232">
        <v>1</v>
      </c>
    </row>
    <row r="233" spans="4:23" x14ac:dyDescent="0.2">
      <c r="D233" t="s">
        <v>165</v>
      </c>
      <c r="E233">
        <f t="array" ref="E233">SUM(IF(I233:M233&lt;&gt;"",I233:M233*U233:Y233,""))</f>
        <v>7.0881917999997768E-2</v>
      </c>
      <c r="F233">
        <v>7.5218044999999997E-2</v>
      </c>
      <c r="G233">
        <f t="shared" si="5"/>
        <v>-4.3361270000022295E-3</v>
      </c>
      <c r="H233" s="12">
        <f t="shared" si="6"/>
        <v>2.720958717644399</v>
      </c>
      <c r="I233">
        <f t="array" ref="I233">IF(O233&lt;&gt;"",INDEX($B$18:$B$421,MATCH(O233,$A$18:$A$421,0)),"")</f>
        <v>-215.49627883599999</v>
      </c>
      <c r="J233">
        <f t="array" ref="J233">IF(P233&lt;&gt;"",INDEX($B$18:$B$421,MATCH(P233,$A$18:$A$421,0)),"")</f>
        <v>-215.42539691799999</v>
      </c>
      <c r="K233" t="str">
        <f t="array" ref="K233">IF(Q233&lt;&gt;"",INDEX($B$18:$B$421,MATCH(Q233,$A$18:$A$421,0)),"")</f>
        <v/>
      </c>
      <c r="L233" t="str">
        <f t="array" ref="L233">IF(R233&lt;&gt;"",INDEX($B$18:$B$421,MATCH(R233,$A$18:$A$421,0)),"")</f>
        <v/>
      </c>
      <c r="M233" t="str">
        <f t="array" ref="M233">IF(S233&lt;&gt;"",INDEX($B$18:$B$421,MATCH(S233,$A$18:$A$421,0)),"")</f>
        <v/>
      </c>
      <c r="O233" t="s">
        <v>73</v>
      </c>
      <c r="P233" t="s">
        <v>75</v>
      </c>
      <c r="U233">
        <v>-1</v>
      </c>
      <c r="V233">
        <v>1</v>
      </c>
    </row>
    <row r="234" spans="4:23" x14ac:dyDescent="0.2">
      <c r="D234" t="s">
        <v>166</v>
      </c>
      <c r="E234">
        <f t="array" ref="E234">SUM(IF(I234:M234&lt;&gt;"",I234:M234*U234:Y234,""))</f>
        <v>6.4957462450081493E-3</v>
      </c>
      <c r="F234">
        <v>2.2884134E-2</v>
      </c>
      <c r="G234">
        <f t="shared" si="5"/>
        <v>-1.6388387754991851E-2</v>
      </c>
      <c r="H234" s="12">
        <f t="shared" si="6"/>
        <v>10.283860811747182</v>
      </c>
      <c r="I234">
        <f t="array" ref="I234">IF(O234&lt;&gt;"",INDEX($B$18:$B$421,MATCH(O234,$A$18:$A$421,0)),"")</f>
        <v>-0.49544623324499998</v>
      </c>
      <c r="J234">
        <f t="array" ref="J234">IF(P234&lt;&gt;"",INDEX($B$18:$B$421,MATCH(P234,$A$18:$A$421,0)),"")</f>
        <v>-109.50605296000001</v>
      </c>
      <c r="K234">
        <f t="array" ref="K234">IF(Q234&lt;&gt;"",INDEX($B$18:$B$421,MATCH(Q234,$A$18:$A$421,0)),"")</f>
        <v>-109.995003447</v>
      </c>
      <c r="L234" t="str">
        <f t="array" ref="L234">IF(R234&lt;&gt;"",INDEX($B$18:$B$421,MATCH(R234,$A$18:$A$421,0)),"")</f>
        <v/>
      </c>
      <c r="M234" t="str">
        <f t="array" ref="M234">IF(S234&lt;&gt;"",INDEX($B$18:$B$421,MATCH(S234,$A$18:$A$421,0)),"")</f>
        <v/>
      </c>
      <c r="O234" t="s">
        <v>69</v>
      </c>
      <c r="P234" t="s">
        <v>78</v>
      </c>
      <c r="Q234" t="s">
        <v>71</v>
      </c>
      <c r="U234">
        <v>-1</v>
      </c>
      <c r="V234">
        <v>-1</v>
      </c>
      <c r="W234">
        <v>1</v>
      </c>
    </row>
    <row r="235" spans="4:23" x14ac:dyDescent="0.2">
      <c r="D235" t="s">
        <v>168</v>
      </c>
      <c r="E235">
        <f t="array" ref="E235">SUM(IF(I235:M235&lt;&gt;"",I235:M235*U235:Y235,""))</f>
        <v>1.2772807999994029E-2</v>
      </c>
      <c r="F235">
        <v>1.6908124E-2</v>
      </c>
      <c r="G235">
        <f t="shared" si="5"/>
        <v>-4.1353160000059709E-3</v>
      </c>
      <c r="H235" s="12">
        <f t="shared" si="6"/>
        <v>2.5949480078477469</v>
      </c>
      <c r="I235">
        <f t="array" ref="I235">IF(O235&lt;&gt;"",INDEX($B$18:$B$421,MATCH(O235,$A$18:$A$421,0)),"")</f>
        <v>-110.007776255</v>
      </c>
      <c r="J235">
        <f t="array" ref="J235">IF(P235&lt;&gt;"",INDEX($B$18:$B$421,MATCH(P235,$A$18:$A$421,0)),"")</f>
        <v>-109.995003447</v>
      </c>
      <c r="K235" t="str">
        <f t="array" ref="K235">IF(Q235&lt;&gt;"",INDEX($B$18:$B$421,MATCH(Q235,$A$18:$A$421,0)),"")</f>
        <v/>
      </c>
      <c r="L235" t="str">
        <f t="array" ref="L235">IF(R235&lt;&gt;"",INDEX($B$18:$B$421,MATCH(R235,$A$18:$A$421,0)),"")</f>
        <v/>
      </c>
      <c r="M235" t="str">
        <f t="array" ref="M235">IF(S235&lt;&gt;"",INDEX($B$18:$B$421,MATCH(S235,$A$18:$A$421,0)),"")</f>
        <v/>
      </c>
      <c r="O235" t="s">
        <v>70</v>
      </c>
      <c r="P235" t="s">
        <v>71</v>
      </c>
      <c r="U235">
        <v>-1</v>
      </c>
      <c r="V235">
        <v>1</v>
      </c>
    </row>
    <row r="236" spans="4:23" x14ac:dyDescent="0.2">
      <c r="D236" t="s">
        <v>169</v>
      </c>
      <c r="E236">
        <f t="array" ref="E236">SUM(IF(I236:M236&lt;&gt;"",I236:M236*U236:Y236,""))</f>
        <v>-4.6652277549981136E-3</v>
      </c>
      <c r="F236">
        <v>5.05172E-3</v>
      </c>
      <c r="G236">
        <f t="shared" si="5"/>
        <v>-9.7169477549981127E-3</v>
      </c>
      <c r="H236" s="12">
        <f t="shared" si="6"/>
        <v>6.0974721687911106</v>
      </c>
      <c r="I236">
        <f t="array" ref="I236">IF(O236&lt;&gt;"",INDEX($B$18:$B$421,MATCH(O236,$A$18:$A$421,0)),"")</f>
        <v>-0.49544623324499998</v>
      </c>
      <c r="J236">
        <f t="array" ref="J236">IF(P236&lt;&gt;"",INDEX($B$18:$B$421,MATCH(P236,$A$18:$A$421,0)),"")</f>
        <v>-113.29070863</v>
      </c>
      <c r="K236">
        <f t="array" ref="K236">IF(Q236&lt;&gt;"",INDEX($B$18:$B$421,MATCH(Q236,$A$18:$A$421,0)),"")</f>
        <v>-113.790820091</v>
      </c>
      <c r="L236" t="str">
        <f t="array" ref="L236">IF(R236&lt;&gt;"",INDEX($B$18:$B$421,MATCH(R236,$A$18:$A$421,0)),"")</f>
        <v/>
      </c>
      <c r="M236" t="str">
        <f t="array" ref="M236">IF(S236&lt;&gt;"",INDEX($B$18:$B$421,MATCH(S236,$A$18:$A$421,0)),"")</f>
        <v/>
      </c>
      <c r="O236" t="s">
        <v>69</v>
      </c>
      <c r="P236" t="s">
        <v>47</v>
      </c>
      <c r="Q236" t="s">
        <v>65</v>
      </c>
      <c r="U236">
        <v>-1</v>
      </c>
      <c r="V236">
        <v>-1</v>
      </c>
      <c r="W236">
        <v>1</v>
      </c>
    </row>
    <row r="237" spans="4:23" x14ac:dyDescent="0.2">
      <c r="D237" t="s">
        <v>170</v>
      </c>
      <c r="E237">
        <f t="array" ref="E237">SUM(IF(I237:M237&lt;&gt;"",I237:M237*U237:Y237,""))</f>
        <v>3.7085216999997783E-2</v>
      </c>
      <c r="F237">
        <v>3.6142908000000001E-2</v>
      </c>
      <c r="G237">
        <f t="shared" si="5"/>
        <v>9.4230899999778184E-4</v>
      </c>
      <c r="H237" s="12">
        <f t="shared" si="6"/>
        <v>0.59130737827960811</v>
      </c>
      <c r="I237">
        <f t="array" ref="I237">IF(O237&lt;&gt;"",INDEX($B$18:$B$421,MATCH(O237,$A$18:$A$421,0)),"")</f>
        <v>-113.827905308</v>
      </c>
      <c r="J237">
        <f t="array" ref="J237">IF(P237&lt;&gt;"",INDEX($B$18:$B$421,MATCH(P237,$A$18:$A$421,0)),"")</f>
        <v>-113.790820091</v>
      </c>
      <c r="K237" t="str">
        <f t="array" ref="K237">IF(Q237&lt;&gt;"",INDEX($B$18:$B$421,MATCH(Q237,$A$18:$A$421,0)),"")</f>
        <v/>
      </c>
      <c r="L237" t="str">
        <f t="array" ref="L237">IF(R237&lt;&gt;"",INDEX($B$18:$B$421,MATCH(R237,$A$18:$A$421,0)),"")</f>
        <v/>
      </c>
      <c r="M237" t="str">
        <f t="array" ref="M237">IF(S237&lt;&gt;"",INDEX($B$18:$B$421,MATCH(S237,$A$18:$A$421,0)),"")</f>
        <v/>
      </c>
      <c r="O237" t="s">
        <v>64</v>
      </c>
      <c r="P237" t="s">
        <v>65</v>
      </c>
      <c r="U237">
        <v>-1</v>
      </c>
      <c r="V237">
        <v>1</v>
      </c>
    </row>
    <row r="238" spans="4:23" x14ac:dyDescent="0.2">
      <c r="D238" t="s">
        <v>171</v>
      </c>
      <c r="E238" t="e">
        <f t="array" ref="E238">SUM(IF(I238:M238&lt;&gt;"",I238:M238*U238:Y238,""))</f>
        <v>#N/A</v>
      </c>
      <c r="F238">
        <v>2.7409999999999999E-3</v>
      </c>
      <c r="G238" t="e">
        <f t="shared" si="5"/>
        <v>#N/A</v>
      </c>
      <c r="H238" s="12" t="e">
        <f t="shared" si="6"/>
        <v>#N/A</v>
      </c>
      <c r="I238">
        <f t="array" ref="I238">IF(O238&lt;&gt;"",INDEX($B$18:$B$421,MATCH(O238,$A$18:$A$421,0)),"")</f>
        <v>-0.49544623324499998</v>
      </c>
      <c r="J238" t="e">
        <f t="array" ref="J238">IF(P238&lt;&gt;"",INDEX($B$18:$B$421,MATCH(P238,$A$18:$A$421,0)),"")</f>
        <v>#N/A</v>
      </c>
      <c r="K238" t="e">
        <f t="array" ref="K238">IF(Q238&lt;&gt;"",INDEX($B$18:$B$421,MATCH(Q238,$A$18:$A$421,0)),"")</f>
        <v>#N/A</v>
      </c>
      <c r="L238" t="str">
        <f t="array" ref="L238">IF(R238&lt;&gt;"",INDEX($B$18:$B$421,MATCH(R238,$A$18:$A$421,0)),"")</f>
        <v/>
      </c>
      <c r="M238" t="str">
        <f t="array" ref="M238">IF(S238&lt;&gt;"",INDEX($B$18:$B$421,MATCH(S238,$A$18:$A$421,0)),"")</f>
        <v/>
      </c>
      <c r="O238" t="s">
        <v>69</v>
      </c>
      <c r="P238" t="s">
        <v>28</v>
      </c>
      <c r="Q238" t="s">
        <v>30</v>
      </c>
      <c r="U238">
        <v>-1</v>
      </c>
      <c r="V238">
        <v>-1</v>
      </c>
      <c r="W238">
        <v>1</v>
      </c>
    </row>
    <row r="239" spans="4:23" x14ac:dyDescent="0.2">
      <c r="D239" t="s">
        <v>172</v>
      </c>
      <c r="E239" t="e">
        <f t="array" ref="E239">SUM(IF(I239:M239&lt;&gt;"",I239:M239*U239:Y239,""))</f>
        <v>#N/A</v>
      </c>
      <c r="F239">
        <v>6.6532910000000001E-2</v>
      </c>
      <c r="G239" t="e">
        <f t="shared" si="5"/>
        <v>#N/A</v>
      </c>
      <c r="H239" s="12" t="e">
        <f t="shared" si="6"/>
        <v>#N/A</v>
      </c>
      <c r="I239" t="e">
        <f t="array" ref="I239">IF(O239&lt;&gt;"",INDEX($B$18:$B$421,MATCH(O239,$A$18:$A$421,0)),"")</f>
        <v>#N/A</v>
      </c>
      <c r="J239" t="e">
        <f t="array" ref="J239">IF(P239&lt;&gt;"",INDEX($B$18:$B$421,MATCH(P239,$A$18:$A$421,0)),"")</f>
        <v>#N/A</v>
      </c>
      <c r="K239" t="str">
        <f t="array" ref="K239">IF(Q239&lt;&gt;"",INDEX($B$18:$B$421,MATCH(Q239,$A$18:$A$421,0)),"")</f>
        <v/>
      </c>
      <c r="L239" t="str">
        <f t="array" ref="L239">IF(R239&lt;&gt;"",INDEX($B$18:$B$421,MATCH(R239,$A$18:$A$421,0)),"")</f>
        <v/>
      </c>
      <c r="M239" t="str">
        <f t="array" ref="M239">IF(S239&lt;&gt;"",INDEX($B$18:$B$421,MATCH(S239,$A$18:$A$421,0)),"")</f>
        <v/>
      </c>
      <c r="O239" t="s">
        <v>29</v>
      </c>
      <c r="P239" t="s">
        <v>30</v>
      </c>
      <c r="U239">
        <v>-1</v>
      </c>
      <c r="V239">
        <v>1</v>
      </c>
    </row>
    <row r="240" spans="4:23" x14ac:dyDescent="0.2">
      <c r="D240" t="s">
        <v>173</v>
      </c>
      <c r="E240" t="e">
        <f t="array" ref="E240">SUM(IF(I240:M240&lt;&gt;"",I240:M240*U240:Y240,""))</f>
        <v>#N/A</v>
      </c>
      <c r="F240">
        <v>1.0916178E-2</v>
      </c>
      <c r="G240" t="e">
        <f t="shared" si="5"/>
        <v>#N/A</v>
      </c>
      <c r="H240" s="12" t="e">
        <f t="shared" si="6"/>
        <v>#N/A</v>
      </c>
      <c r="I240">
        <f t="array" ref="I240">IF(O240&lt;&gt;"",INDEX($B$18:$B$421,MATCH(O240,$A$18:$A$421,0)),"")</f>
        <v>-39.805812704300003</v>
      </c>
      <c r="J240" t="e">
        <f t="array" ref="J240">IF(P240&lt;&gt;"",INDEX($B$18:$B$421,MATCH(P240,$A$18:$A$421,0)),"")</f>
        <v>#N/A</v>
      </c>
      <c r="K240">
        <f t="array" ref="K240">IF(Q240&lt;&gt;"",INDEX($B$18:$B$421,MATCH(Q240,$A$18:$A$421,0)),"")</f>
        <v>-118.34601057899999</v>
      </c>
      <c r="L240" t="str">
        <f t="array" ref="L240">IF(R240&lt;&gt;"",INDEX($B$18:$B$421,MATCH(R240,$A$18:$A$421,0)),"")</f>
        <v/>
      </c>
      <c r="M240" t="str">
        <f t="array" ref="M240">IF(S240&lt;&gt;"",INDEX($B$18:$B$421,MATCH(S240,$A$18:$A$421,0)),"")</f>
        <v/>
      </c>
      <c r="O240" t="s">
        <v>37</v>
      </c>
      <c r="P240" t="s">
        <v>28</v>
      </c>
      <c r="Q240" t="s">
        <v>34</v>
      </c>
      <c r="U240">
        <v>-1</v>
      </c>
      <c r="V240">
        <v>-1</v>
      </c>
      <c r="W240">
        <v>1</v>
      </c>
    </row>
    <row r="241" spans="4:22" x14ac:dyDescent="0.2">
      <c r="D241" t="s">
        <v>174</v>
      </c>
      <c r="E241">
        <f t="array" ref="E241">SUM(IF(I241:M241&lt;&gt;"",I241:M241*U241:Y241,""))</f>
        <v>4.4373746000005099E-2</v>
      </c>
      <c r="F241">
        <v>5.2541078999999997E-2</v>
      </c>
      <c r="G241">
        <f t="shared" si="5"/>
        <v>-8.1673329999948988E-3</v>
      </c>
      <c r="H241" s="12">
        <f t="shared" si="6"/>
        <v>5.1250749634937991</v>
      </c>
      <c r="I241">
        <f t="array" ref="I241">IF(O241&lt;&gt;"",INDEX($B$18:$B$421,MATCH(O241,$A$18:$A$421,0)),"")</f>
        <v>-118.390384325</v>
      </c>
      <c r="J241">
        <f t="array" ref="J241">IF(P241&lt;&gt;"",INDEX($B$18:$B$421,MATCH(P241,$A$18:$A$421,0)),"")</f>
        <v>-118.34601057899999</v>
      </c>
      <c r="K241" t="str">
        <f t="array" ref="K241">IF(Q241&lt;&gt;"",INDEX($B$18:$B$421,MATCH(Q241,$A$18:$A$421,0)),"")</f>
        <v/>
      </c>
      <c r="L241" t="str">
        <f t="array" ref="L241">IF(R241&lt;&gt;"",INDEX($B$18:$B$421,MATCH(R241,$A$18:$A$421,0)),"")</f>
        <v/>
      </c>
      <c r="M241" t="str">
        <f t="array" ref="M241">IF(S241&lt;&gt;"",INDEX($B$18:$B$421,MATCH(S241,$A$18:$A$421,0)),"")</f>
        <v/>
      </c>
      <c r="O241" t="s">
        <v>33</v>
      </c>
      <c r="P241" t="s">
        <v>34</v>
      </c>
      <c r="U241">
        <v>-1</v>
      </c>
      <c r="V241">
        <v>1</v>
      </c>
    </row>
    <row r="242" spans="4:22" x14ac:dyDescent="0.2">
      <c r="D242" t="s">
        <v>175</v>
      </c>
      <c r="E242">
        <f t="array" ref="E242">SUM(IF(I242:M242&lt;&gt;"",I242:M242*U242:Y242,""))</f>
        <v>7.826134079999747E-2</v>
      </c>
      <c r="F242">
        <v>7.6604479000000003E-2</v>
      </c>
      <c r="G242">
        <f t="shared" si="5"/>
        <v>1.6568617999974666E-3</v>
      </c>
      <c r="H242" s="12">
        <f t="shared" si="6"/>
        <v>1.0396956912546103</v>
      </c>
      <c r="I242">
        <f t="array" ref="I242">IF(O242&lt;&gt;"",INDEX($B$18:$B$421,MATCH(O242,$A$18:$A$421,0)),"")</f>
        <v>-93.397435019</v>
      </c>
      <c r="J242">
        <f t="array" ref="J242">IF(P242&lt;&gt;"",INDEX($B$18:$B$421,MATCH(P242,$A$18:$A$421,0)),"")</f>
        <v>-93.319173678200002</v>
      </c>
      <c r="K242" t="str">
        <f t="array" ref="K242">IF(Q242&lt;&gt;"",INDEX($B$18:$B$421,MATCH(Q242,$A$18:$A$421,0)),"")</f>
        <v/>
      </c>
      <c r="L242" t="str">
        <f t="array" ref="L242">IF(R242&lt;&gt;"",INDEX($B$18:$B$421,MATCH(R242,$A$18:$A$421,0)),"")</f>
        <v/>
      </c>
      <c r="M242" t="str">
        <f t="array" ref="M242">IF(S242&lt;&gt;"",INDEX($B$18:$B$421,MATCH(S242,$A$18:$A$421,0)),"")</f>
        <v/>
      </c>
      <c r="O242" t="s">
        <v>62</v>
      </c>
      <c r="P242" t="s">
        <v>63</v>
      </c>
      <c r="U242">
        <v>-1</v>
      </c>
      <c r="V242">
        <v>1</v>
      </c>
    </row>
    <row r="243" spans="4:22" x14ac:dyDescent="0.2">
      <c r="D243" t="s">
        <v>176</v>
      </c>
      <c r="E243">
        <f t="array" ref="E243">SUM(IF(I243:M243&lt;&gt;"",I243:M243*U243:Y243,""))</f>
        <v>5.0158933299996988E-2</v>
      </c>
      <c r="F243">
        <v>5.2302039000000002E-2</v>
      </c>
      <c r="G243">
        <f t="shared" si="5"/>
        <v>-2.1431057000030132E-3</v>
      </c>
      <c r="H243" s="12">
        <f t="shared" si="6"/>
        <v>1.3448181147031908</v>
      </c>
      <c r="I243">
        <f t="array" ref="I243">IF(O243&lt;&gt;"",INDEX($B$18:$B$421,MATCH(O243,$A$18:$A$421,0)),"")</f>
        <v>-93.369332611499999</v>
      </c>
      <c r="J243">
        <f t="array" ref="J243">IF(P243&lt;&gt;"",INDEX($B$18:$B$421,MATCH(P243,$A$18:$A$421,0)),"")</f>
        <v>-93.319173678200002</v>
      </c>
      <c r="K243" t="str">
        <f t="array" ref="K243">IF(Q243&lt;&gt;"",INDEX($B$18:$B$421,MATCH(Q243,$A$18:$A$421,0)),"")</f>
        <v/>
      </c>
      <c r="L243" t="str">
        <f t="array" ref="L243">IF(R243&lt;&gt;"",INDEX($B$18:$B$421,MATCH(R243,$A$18:$A$421,0)),"")</f>
        <v/>
      </c>
      <c r="M243" t="str">
        <f t="array" ref="M243">IF(S243&lt;&gt;"",INDEX($B$18:$B$421,MATCH(S243,$A$18:$A$421,0)),"")</f>
        <v/>
      </c>
      <c r="O243" t="s">
        <v>72</v>
      </c>
      <c r="P243" t="s">
        <v>63</v>
      </c>
      <c r="U243">
        <v>-1</v>
      </c>
      <c r="V243">
        <v>1</v>
      </c>
    </row>
    <row r="1004" spans="4:13" x14ac:dyDescent="0.2">
      <c r="D1004" s="30"/>
      <c r="E1004" s="30"/>
      <c r="F1004" s="30"/>
      <c r="G1004" s="30"/>
      <c r="H1004" s="31"/>
      <c r="I1004" s="31"/>
      <c r="J1004" s="31"/>
      <c r="K1004" s="30"/>
      <c r="L1004" s="29"/>
      <c r="M1004" s="29"/>
    </row>
    <row r="1005" spans="4:13" ht="19" x14ac:dyDescent="0.2">
      <c r="D1005" s="29"/>
      <c r="E1005" s="19"/>
      <c r="F1005" s="19"/>
      <c r="G1005" s="19"/>
      <c r="H1005" s="19"/>
      <c r="I1005" s="19"/>
      <c r="J1005" s="19"/>
      <c r="K1005" s="32"/>
      <c r="L1005" s="19"/>
      <c r="M1005" s="19"/>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8FA7-5B5D-1941-AB24-FEF81C5ADAEC}">
  <sheetPr codeName="Sheet9"/>
  <dimension ref="A1:CA1039"/>
  <sheetViews>
    <sheetView zoomScale="92" zoomScaleNormal="150" workbookViewId="0">
      <pane ySplit="8" topLeftCell="A84" activePane="bottomLeft" state="frozen"/>
      <selection activeCell="C16" sqref="C16:W16"/>
      <selection pane="bottomLeft" activeCell="G92" sqref="G92:H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19"/>
      <c r="H4" s="20"/>
      <c r="I4" s="20"/>
      <c r="J4" s="20"/>
      <c r="K4" s="21"/>
      <c r="L4" s="22"/>
      <c r="M4" s="20"/>
      <c r="N4" s="21"/>
      <c r="O4" s="21"/>
    </row>
    <row r="5" spans="1:79" ht="17" thickBot="1" x14ac:dyDescent="0.25">
      <c r="A5" s="46" t="s">
        <v>191</v>
      </c>
      <c r="B5" s="50" cm="1">
        <f t="array" ref="B5">ROUND((AVERAGE(IF(ISNUMBER(G14:G89),ABS(G14:G89),""))),2)</f>
        <v>9.4499999999999993</v>
      </c>
      <c r="C5" s="49" cm="1">
        <f t="array" ref="C5">ROUND((AVERAGE(IF(ISNUMBER(G14:G89),G14:G89,""))),2)</f>
        <v>-8.8000000000000007</v>
      </c>
      <c r="D5" s="50" cm="1">
        <f t="array" ref="D5">ROUND((SQRT(AVERAGE(IF(ISNUMBER(G14:G89),G14:G89^2,"")))),2)</f>
        <v>11.87</v>
      </c>
      <c r="E5" s="49" cm="1">
        <f t="array" ref="E5">ROUND((MAX(IF(ISNUMBER(G14:G89),ABS(G14:G89),""))),2)</f>
        <v>36.270000000000003</v>
      </c>
      <c r="F5" s="50">
        <f t="array" ref="F5">ROUND((MIN(IF(ISNUMBER(G14:G89),ABS(G14:G89),""))),2)</f>
        <v>0.49</v>
      </c>
      <c r="H5" s="23"/>
      <c r="I5" s="23"/>
      <c r="J5" s="23"/>
      <c r="K5" s="24"/>
    </row>
    <row r="6" spans="1:79" ht="17" thickBot="1" x14ac:dyDescent="0.25">
      <c r="A6" s="48" t="s">
        <v>183</v>
      </c>
      <c r="B6" s="52" cm="1">
        <f t="array" ref="B6">ROUND((AVERAGE(IF(ISNUMBER(G14:G51),ABS(G14:G51),""))),2)</f>
        <v>8.39</v>
      </c>
      <c r="C6" s="51" cm="1">
        <f t="array" ref="C6">ROUND((AVERAGE(IF(ISNUMBER(G14:G51),G14:G51,""))),2)</f>
        <v>-8.14</v>
      </c>
      <c r="D6" s="52" cm="1">
        <f t="array" ref="D6">ROUND((SQRT(AVERAGE(IF(ISNUMBER(G14:G51),G14:G51^2,"")))),2)</f>
        <v>9.59</v>
      </c>
      <c r="E6" s="51" cm="1">
        <f t="array" ref="E6">ROUND((MAX(IF(ISNUMBER(G14:G51),ABS(G14:G51),""))),2)</f>
        <v>19.11</v>
      </c>
      <c r="F6" s="53">
        <f t="array" ref="F6">ROUND((MIN(IF(ISNUMBER(G14:G51),ABS(G14:G51),""))),2)</f>
        <v>1.41</v>
      </c>
      <c r="H6" s="23"/>
      <c r="I6" s="23"/>
      <c r="J6" s="23"/>
      <c r="K6" s="24"/>
    </row>
    <row r="7" spans="1:79" ht="17" thickBot="1" x14ac:dyDescent="0.25">
      <c r="A7" s="47" t="s">
        <v>184</v>
      </c>
      <c r="B7" s="55" cm="1">
        <f t="array" ref="B7">ROUND((AVERAGE(IF(ISNUMBER(G52:G89),ABS(G52:G89),""))),2)</f>
        <v>10.5</v>
      </c>
      <c r="C7" s="54" cm="1">
        <f t="array" ref="C7">ROUND((AVERAGE(IF(ISNUMBER(G52:G89),G52:G89,""))),2)</f>
        <v>-9.4499999999999993</v>
      </c>
      <c r="D7" s="55" cm="1">
        <f t="array" ref="D7">ROUND((SQRT(AVERAGE(IF(ISNUMBER(G52:G89),G52:G89^2,"")))),2)</f>
        <v>13.78</v>
      </c>
      <c r="E7" s="54" cm="1">
        <f t="array" ref="E7">ROUND((MAX(IF(ISNUMBER(G52:G89),ABS(G52:G89),""))),2)</f>
        <v>36.270000000000003</v>
      </c>
      <c r="F7" s="56">
        <f t="array" ref="F7">ROUND((MIN(IF(ISNUMBER(G52:G89),ABS(G52:G89),""))),2)</f>
        <v>0.49</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202</v>
      </c>
      <c r="C10" s="27">
        <f>B5</f>
        <v>9.4499999999999993</v>
      </c>
      <c r="D10" s="27">
        <f>H14</f>
        <v>10.185742636284374</v>
      </c>
      <c r="E10" s="27">
        <f>H15</f>
        <v>1.410394375109588</v>
      </c>
      <c r="F10" s="27">
        <f>H16</f>
        <v>3.745675538389702</v>
      </c>
      <c r="G10" s="12">
        <f>H17</f>
        <v>13.754218562499592</v>
      </c>
      <c r="H10" s="27">
        <f>H18</f>
        <v>5.1281855528192022</v>
      </c>
      <c r="I10" s="27">
        <f>H19</f>
        <v>7.6693192907875352</v>
      </c>
      <c r="J10" s="27">
        <f>H20</f>
        <v>7.3405395653400287</v>
      </c>
      <c r="K10" s="27">
        <f>H21</f>
        <v>14.807948851486046</v>
      </c>
      <c r="L10" s="27">
        <f>H22</f>
        <v>3.3110717848283553</v>
      </c>
      <c r="M10" s="27">
        <f>H23</f>
        <v>3.3110717848283553</v>
      </c>
      <c r="N10" s="27">
        <f>H24</f>
        <v>13.652668491196589</v>
      </c>
      <c r="O10" s="27">
        <f>H25</f>
        <v>15.801478280865521</v>
      </c>
      <c r="P10" s="27">
        <f>H26</f>
        <v>9.8352391421151069</v>
      </c>
      <c r="Q10" s="27">
        <f>H27</f>
        <v>3.6010252464498649</v>
      </c>
      <c r="R10" s="27">
        <f>H28</f>
        <v>7.6068589509199098</v>
      </c>
      <c r="S10" s="27">
        <f>H29</f>
        <v>13.55395978767147</v>
      </c>
      <c r="T10" s="27">
        <f>H30</f>
        <v>6.3315055059338601</v>
      </c>
      <c r="U10" s="27">
        <f>H31</f>
        <v>19.108022436728582</v>
      </c>
      <c r="V10" s="27">
        <f>H32</f>
        <v>6.5680654682035255</v>
      </c>
      <c r="W10" s="27">
        <f>H33</f>
        <v>12.917798181792982</v>
      </c>
      <c r="X10" s="27">
        <f>H34</f>
        <v>4.4976518858689714</v>
      </c>
      <c r="Y10" s="27">
        <f>H35</f>
        <v>2.0937130813264062</v>
      </c>
      <c r="Z10" s="27">
        <f>H36</f>
        <v>11.87820556760617</v>
      </c>
      <c r="AA10" s="27">
        <f>H37</f>
        <v>2.987338488533922</v>
      </c>
      <c r="AB10" s="27">
        <f>H38</f>
        <v>4.2432116410691707</v>
      </c>
      <c r="AC10" s="27">
        <f>H39</f>
        <v>2.7099228812710336</v>
      </c>
      <c r="AD10" s="27">
        <f>H40</f>
        <v>16.06751378090825</v>
      </c>
      <c r="AE10" s="27">
        <f>H41</f>
        <v>16.183032598832462</v>
      </c>
      <c r="AF10" s="27">
        <f>H42</f>
        <v>10.783410830938786</v>
      </c>
      <c r="AG10" s="27">
        <f>H43</f>
        <v>7.5458390627430276</v>
      </c>
      <c r="AH10" s="27">
        <f>H44</f>
        <v>8.0796717344023889</v>
      </c>
      <c r="AI10" s="27">
        <f>H45</f>
        <v>6.3624084156010898</v>
      </c>
      <c r="AJ10" s="27">
        <f>H46</f>
        <v>6.3673216933915961</v>
      </c>
      <c r="AK10" s="27">
        <f>H47</f>
        <v>10.165612740456387</v>
      </c>
      <c r="AL10" s="27">
        <f>H48</f>
        <v>7.4458223146344453</v>
      </c>
      <c r="AM10" s="27">
        <f>H49</f>
        <v>12.664421817493697</v>
      </c>
      <c r="AN10" s="27">
        <f>H50</f>
        <v>4.6269405924383733</v>
      </c>
      <c r="AO10" s="27">
        <f>H51</f>
        <v>4.6269405924383733</v>
      </c>
      <c r="AP10" s="27">
        <f>H52</f>
        <v>3.982750437874758</v>
      </c>
      <c r="AQ10" s="27">
        <f>H53</f>
        <v>25.864895056497708</v>
      </c>
      <c r="AR10" s="27">
        <f>H54</f>
        <v>6.3506293023914751</v>
      </c>
      <c r="AS10" s="27">
        <f>H55</f>
        <v>6.3506293023914751</v>
      </c>
      <c r="AT10" s="27">
        <f>H56</f>
        <v>2.7779532007517638</v>
      </c>
      <c r="AU10" s="27">
        <f>H57</f>
        <v>2.7779532007517638</v>
      </c>
      <c r="AV10" s="27">
        <f>H58</f>
        <v>4.2425552656256471</v>
      </c>
      <c r="AW10" s="27">
        <f>H59</f>
        <v>14.621587354886863</v>
      </c>
      <c r="AX10" s="27">
        <f>H60</f>
        <v>5.4791873401149402</v>
      </c>
      <c r="AY10" s="27">
        <f>H61</f>
        <v>27.479270392447603</v>
      </c>
      <c r="AZ10" s="27">
        <f>H62</f>
        <v>15.789286828377943</v>
      </c>
      <c r="BA10" s="27">
        <f>H63</f>
        <v>14.239938220162827</v>
      </c>
      <c r="BB10" s="27">
        <f>H64</f>
        <v>24.337830269678125</v>
      </c>
      <c r="BC10" s="27">
        <f>H65</f>
        <v>24.337830269678125</v>
      </c>
      <c r="BD10" s="27">
        <f>H66</f>
        <v>8.2399574294748739</v>
      </c>
      <c r="BE10" s="27">
        <f>H67</f>
        <v>8.2399574294748739</v>
      </c>
      <c r="BF10" s="27">
        <f>H68</f>
        <v>13.197753296891801</v>
      </c>
      <c r="BG10" s="27">
        <f>H69</f>
        <v>13.197753296891801</v>
      </c>
      <c r="BH10" s="27">
        <f>H70</f>
        <v>9.9016440700753154</v>
      </c>
      <c r="BI10" s="27">
        <f>H71</f>
        <v>9.9016440700753154</v>
      </c>
      <c r="BJ10" s="27">
        <f>H72</f>
        <v>36.271261985868186</v>
      </c>
      <c r="BK10" s="27">
        <f>H73</f>
        <v>6.1252631621713434</v>
      </c>
      <c r="BL10" s="27">
        <f>H74</f>
        <v>12.97225632340564</v>
      </c>
      <c r="BM10" s="27">
        <f>H75</f>
        <v>7.2892138909063497</v>
      </c>
      <c r="BN10" s="27">
        <f>H76</f>
        <v>19.337401310092428</v>
      </c>
      <c r="BO10" s="27">
        <f>H77</f>
        <v>28.633362123288496</v>
      </c>
      <c r="BP10" s="27">
        <f>H78</f>
        <v>12.244324015552476</v>
      </c>
      <c r="BQ10" s="27">
        <f>H79</f>
        <v>1.0261451401440311</v>
      </c>
      <c r="BR10" s="27">
        <f>H80</f>
        <v>7.9456135125669212</v>
      </c>
      <c r="BS10" s="27">
        <f>H81</f>
        <v>0.49146457698286383</v>
      </c>
      <c r="BT10" s="27">
        <f>H82</f>
        <v>3.8913347810727412</v>
      </c>
      <c r="BU10" s="27">
        <f>H83</f>
        <v>3.3044814652218193</v>
      </c>
      <c r="BV10" s="27">
        <f>H84</f>
        <v>2.5511475551046008</v>
      </c>
      <c r="BW10" s="27">
        <f>H85</f>
        <v>1.7620749374219855</v>
      </c>
      <c r="BX10" s="27">
        <f>H86</f>
        <v>7.8163121880105875</v>
      </c>
      <c r="BY10" s="27">
        <f>H87</f>
        <v>4.4915709976832474</v>
      </c>
      <c r="BZ10" s="27">
        <f>H88</f>
        <v>0.93374881071559201</v>
      </c>
      <c r="CA10" s="27">
        <f>H89</f>
        <v>0.66060901897402147</v>
      </c>
    </row>
    <row r="11" spans="1:79" x14ac:dyDescent="0.2">
      <c r="H11" s="19"/>
      <c r="I11" s="19"/>
      <c r="J11" s="19"/>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-78.532363368199995</v>
      </c>
      <c r="D14" t="s">
        <v>107</v>
      </c>
      <c r="E14" s="11" cm="1">
        <f t="array" ref="E14">SUM(IF(J14:L14&lt;&gt;"",J14:L14*R14:T14,""))*627.51</f>
        <v>-4.485733588434373</v>
      </c>
      <c r="F14">
        <v>5.7000090478500001</v>
      </c>
      <c r="G14">
        <f t="shared" ref="G14:G83" si="0">E14-F14</f>
        <v>-10.185742636284374</v>
      </c>
      <c r="H14" s="12">
        <f>ABS(G14)</f>
        <v>10.185742636284374</v>
      </c>
      <c r="I14" s="57"/>
      <c r="J14" s="58">
        <f>B68</f>
        <v>-0.49997869649600002</v>
      </c>
      <c r="K14" s="58">
        <f>B50</f>
        <v>-460.80685733399997</v>
      </c>
      <c r="L14" s="58">
        <f>B81</f>
        <v>-461.31398449599999</v>
      </c>
      <c r="N14" t="s">
        <v>77</v>
      </c>
      <c r="O14" t="s">
        <v>61</v>
      </c>
      <c r="P14" t="s">
        <v>89</v>
      </c>
      <c r="R14">
        <v>-1</v>
      </c>
      <c r="S14">
        <v>-1</v>
      </c>
      <c r="T14">
        <v>1</v>
      </c>
    </row>
    <row r="15" spans="1:79" x14ac:dyDescent="0.2">
      <c r="A15" s="44" t="s">
        <v>29</v>
      </c>
      <c r="B15" s="5">
        <v>-79.103007526499994</v>
      </c>
      <c r="D15" t="s">
        <v>118</v>
      </c>
      <c r="E15" s="11" cm="1">
        <f t="array" ref="E15">SUM(IF(J15:L15&lt;&gt;"",J15:L15*R15:T15,""))*627.51</f>
        <v>6.4496182995604121</v>
      </c>
      <c r="F15">
        <v>7.8600126746700001</v>
      </c>
      <c r="G15">
        <f t="shared" si="0"/>
        <v>-1.410394375109588</v>
      </c>
      <c r="H15" s="12">
        <f t="shared" ref="H15:H84" si="1">ABS(G15)</f>
        <v>1.410394375109588</v>
      </c>
      <c r="I15" s="12"/>
      <c r="J15" s="58">
        <f>B45</f>
        <v>-1.1797595973799999</v>
      </c>
      <c r="K15" s="58">
        <f>B34</f>
        <v>-460.14450301099998</v>
      </c>
      <c r="L15" s="58">
        <f>B81</f>
        <v>-461.31398449599999</v>
      </c>
      <c r="N15" t="s">
        <v>22</v>
      </c>
      <c r="O15" t="s">
        <v>46</v>
      </c>
      <c r="P15" t="s">
        <v>89</v>
      </c>
      <c r="R15">
        <v>-1</v>
      </c>
      <c r="S15">
        <v>-1</v>
      </c>
      <c r="T15">
        <v>1</v>
      </c>
    </row>
    <row r="16" spans="1:79" x14ac:dyDescent="0.2">
      <c r="A16" s="44" t="s">
        <v>30</v>
      </c>
      <c r="B16" s="5">
        <v>-79.033666573700003</v>
      </c>
      <c r="D16" t="s">
        <v>129</v>
      </c>
      <c r="E16" s="11" cm="1">
        <f t="array" ref="E16">SUM(IF(J16:L16&lt;&gt;"",J16:L16*R16:T16,""))*627.51</f>
        <v>1.1543323056402981</v>
      </c>
      <c r="F16">
        <v>4.9000078440300001</v>
      </c>
      <c r="G16">
        <f t="shared" si="0"/>
        <v>-3.745675538389702</v>
      </c>
      <c r="H16" s="12">
        <f t="shared" si="1"/>
        <v>3.745675538389702</v>
      </c>
      <c r="I16" s="12"/>
      <c r="J16" s="58">
        <f>B78</f>
        <v>-75.677207260599999</v>
      </c>
      <c r="K16" s="58">
        <f>B45</f>
        <v>-1.1797595973799999</v>
      </c>
      <c r="L16" s="58">
        <f>B82</f>
        <v>-76.855127313899999</v>
      </c>
      <c r="N16" t="s">
        <v>21</v>
      </c>
      <c r="O16" t="s">
        <v>22</v>
      </c>
      <c r="P16" t="s">
        <v>23</v>
      </c>
      <c r="R16">
        <v>-1</v>
      </c>
      <c r="S16">
        <v>-1</v>
      </c>
      <c r="T16">
        <v>1</v>
      </c>
    </row>
    <row r="17" spans="1:20" x14ac:dyDescent="0.2">
      <c r="A17" s="44" t="s">
        <v>31</v>
      </c>
      <c r="B17" s="5">
        <v>-79.103027634</v>
      </c>
      <c r="D17" t="s">
        <v>139</v>
      </c>
      <c r="E17" s="11" cm="1">
        <f t="array" ref="E17">SUM(IF(J17:L17&lt;&gt;"",J17:L17*R17:T17,""))*627.51</f>
        <v>7.4458152212604061</v>
      </c>
      <c r="F17">
        <v>21.200033783759999</v>
      </c>
      <c r="G17">
        <f t="shared" si="0"/>
        <v>-13.754218562499592</v>
      </c>
      <c r="H17" s="12">
        <f t="shared" si="1"/>
        <v>13.754218562499592</v>
      </c>
      <c r="I17" s="12"/>
      <c r="J17" s="58">
        <f>B46</f>
        <v>-76.3670142693</v>
      </c>
      <c r="K17" s="58">
        <f>B68</f>
        <v>-0.49997869649600002</v>
      </c>
      <c r="L17" s="58">
        <f>B82</f>
        <v>-76.855127313899999</v>
      </c>
      <c r="N17" t="s">
        <v>57</v>
      </c>
      <c r="O17" t="s">
        <v>77</v>
      </c>
      <c r="P17" t="s">
        <v>23</v>
      </c>
      <c r="R17">
        <v>-1</v>
      </c>
      <c r="S17">
        <v>-1</v>
      </c>
      <c r="T17">
        <v>1</v>
      </c>
    </row>
    <row r="18" spans="1:20" x14ac:dyDescent="0.2">
      <c r="A18" s="44" t="s">
        <v>32</v>
      </c>
      <c r="B18" s="5">
        <v>-79.775698778199995</v>
      </c>
      <c r="D18" t="s">
        <v>140</v>
      </c>
      <c r="E18" s="11" cm="1">
        <f t="array" ref="E18">SUM(IF(J18:L18&lt;&gt;"",J18:L18*R18:T18,""))*627.51</f>
        <v>6.9718337531007979</v>
      </c>
      <c r="F18">
        <v>12.10001930592</v>
      </c>
      <c r="G18">
        <f t="shared" si="0"/>
        <v>-5.1281855528192022</v>
      </c>
      <c r="H18" s="12">
        <f t="shared" si="1"/>
        <v>5.1281855528192022</v>
      </c>
      <c r="I18" s="12"/>
      <c r="J18" s="58">
        <f>B27</f>
        <v>-39.810428148900002</v>
      </c>
      <c r="K18" s="58">
        <f>B45</f>
        <v>-1.1797595973799999</v>
      </c>
      <c r="L18" s="58">
        <f>B83</f>
        <v>-40.979077431299999</v>
      </c>
      <c r="N18" t="s">
        <v>39</v>
      </c>
      <c r="O18" t="s">
        <v>22</v>
      </c>
      <c r="P18" t="s">
        <v>90</v>
      </c>
      <c r="R18">
        <v>-1</v>
      </c>
      <c r="S18">
        <v>-1</v>
      </c>
      <c r="T18">
        <v>1</v>
      </c>
    </row>
    <row r="19" spans="1:20" x14ac:dyDescent="0.2">
      <c r="A19" s="44" t="s">
        <v>33</v>
      </c>
      <c r="B19" s="5">
        <v>-118.38971472599999</v>
      </c>
      <c r="D19" t="s">
        <v>141</v>
      </c>
      <c r="E19" s="11" cm="1">
        <f t="array" ref="E19">SUM(IF(J19:L19&lt;&gt;"",J19:L19*R19:T19,""))*627.51</f>
        <v>7.6307048304124647</v>
      </c>
      <c r="F19">
        <v>15.3000241212</v>
      </c>
      <c r="G19">
        <f t="shared" si="0"/>
        <v>-7.6693192907875352</v>
      </c>
      <c r="H19" s="12">
        <f t="shared" si="1"/>
        <v>7.6693192907875352</v>
      </c>
      <c r="I19" s="12"/>
      <c r="J19" s="58">
        <f>B28</f>
        <v>-40.491259026800002</v>
      </c>
      <c r="K19" s="58">
        <f>B68</f>
        <v>-0.49997869649600002</v>
      </c>
      <c r="L19" s="58">
        <f>B83</f>
        <v>-40.979077431299999</v>
      </c>
      <c r="N19" t="s">
        <v>40</v>
      </c>
      <c r="O19" t="s">
        <v>77</v>
      </c>
      <c r="P19" t="s">
        <v>90</v>
      </c>
      <c r="R19">
        <v>-1</v>
      </c>
      <c r="S19">
        <v>-1</v>
      </c>
      <c r="T19">
        <v>1</v>
      </c>
    </row>
    <row r="20" spans="1:20" x14ac:dyDescent="0.2">
      <c r="A20" s="44" t="s">
        <v>34</v>
      </c>
      <c r="B20" s="5">
        <v>-118.344331415</v>
      </c>
      <c r="D20" t="s">
        <v>142</v>
      </c>
      <c r="E20" s="11" cm="1">
        <f t="array" ref="E20">SUM(IF(J20:L20&lt;&gt;"",J20:L20*R20:T20,""))*627.51</f>
        <v>-0.84052931367002914</v>
      </c>
      <c r="F20">
        <v>6.50001025167</v>
      </c>
      <c r="G20">
        <f t="shared" si="0"/>
        <v>-7.3405395653400287</v>
      </c>
      <c r="H20" s="12">
        <f t="shared" si="1"/>
        <v>7.3405395653400287</v>
      </c>
      <c r="I20" s="12"/>
      <c r="J20" s="58">
        <f>B78</f>
        <v>-75.677207260599999</v>
      </c>
      <c r="K20" s="58">
        <f>B28</f>
        <v>-40.491259026800002</v>
      </c>
      <c r="L20" s="58">
        <f>B84</f>
        <v>-116.169805755</v>
      </c>
      <c r="N20" t="s">
        <v>21</v>
      </c>
      <c r="O20" t="s">
        <v>40</v>
      </c>
      <c r="P20" t="s">
        <v>91</v>
      </c>
      <c r="R20">
        <v>-1</v>
      </c>
      <c r="S20">
        <v>-1</v>
      </c>
      <c r="T20">
        <v>1</v>
      </c>
    </row>
    <row r="21" spans="1:20" x14ac:dyDescent="0.2">
      <c r="A21" s="44" t="s">
        <v>35</v>
      </c>
      <c r="B21" s="5">
        <v>-195.175154905</v>
      </c>
      <c r="D21" t="s">
        <v>143</v>
      </c>
      <c r="E21" s="11" cm="1">
        <f t="array" ref="E21">SUM(IF(J21:L21&lt;&gt;"",J21:L21*R21:T21,""))*627.51</f>
        <v>4.7920825246339538</v>
      </c>
      <c r="F21">
        <v>19.60003137612</v>
      </c>
      <c r="G21">
        <f t="shared" si="0"/>
        <v>-14.807948851486046</v>
      </c>
      <c r="H21" s="12">
        <f t="shared" si="1"/>
        <v>14.807948851486046</v>
      </c>
      <c r="I21" s="12"/>
      <c r="J21" s="58">
        <f>B46</f>
        <v>-76.3670142693</v>
      </c>
      <c r="K21" s="58">
        <f>B27</f>
        <v>-39.810428148900002</v>
      </c>
      <c r="L21" s="58">
        <f>B84</f>
        <v>-116.169805755</v>
      </c>
      <c r="N21" t="s">
        <v>57</v>
      </c>
      <c r="O21" t="s">
        <v>39</v>
      </c>
      <c r="P21" t="s">
        <v>91</v>
      </c>
      <c r="R21">
        <v>-1</v>
      </c>
      <c r="S21">
        <v>-1</v>
      </c>
      <c r="T21">
        <v>1</v>
      </c>
    </row>
    <row r="22" spans="1:20" x14ac:dyDescent="0.2">
      <c r="A22" s="44" t="s">
        <v>36</v>
      </c>
      <c r="B22" s="5">
        <v>-500.09154683200001</v>
      </c>
      <c r="D22" t="s">
        <v>144</v>
      </c>
      <c r="E22" s="11" cm="1">
        <f t="array" ref="E22">SUM(IF(J22:L22&lt;&gt;"",J22:L22*R22:T22,""))*627.51</f>
        <v>6.2889432885216454</v>
      </c>
      <c r="F22">
        <v>9.6000150733500007</v>
      </c>
      <c r="G22">
        <f t="shared" si="0"/>
        <v>-3.3110717848283553</v>
      </c>
      <c r="H22" s="12">
        <f t="shared" si="1"/>
        <v>3.3110717848283553</v>
      </c>
      <c r="I22" s="12"/>
      <c r="J22" s="58">
        <f>B68</f>
        <v>-0.49997869649600002</v>
      </c>
      <c r="K22" s="58">
        <f>B45</f>
        <v>-1.1797595973799999</v>
      </c>
      <c r="L22" s="58">
        <f>B85</f>
        <v>-1.66971623321</v>
      </c>
      <c r="N22" t="s">
        <v>77</v>
      </c>
      <c r="O22" t="s">
        <v>22</v>
      </c>
      <c r="P22" t="s">
        <v>92</v>
      </c>
      <c r="R22">
        <v>-1</v>
      </c>
      <c r="S22">
        <v>-1</v>
      </c>
      <c r="T22">
        <v>1</v>
      </c>
    </row>
    <row r="23" spans="1:20" x14ac:dyDescent="0.2">
      <c r="A23" s="44" t="s">
        <v>26</v>
      </c>
      <c r="B23" s="5">
        <v>-139.65789161800001</v>
      </c>
      <c r="D23" t="s">
        <v>108</v>
      </c>
      <c r="E23" s="11" cm="1">
        <f t="array" ref="E23">SUM(IF(J23:L23&lt;&gt;"",J23:L23*R23:T23,""))*627.51</f>
        <v>6.2889432885216454</v>
      </c>
      <c r="F23">
        <v>9.6000150733500007</v>
      </c>
      <c r="G23">
        <f t="shared" si="0"/>
        <v>-3.3110717848283553</v>
      </c>
      <c r="H23" s="12">
        <f t="shared" si="1"/>
        <v>3.3110717848283553</v>
      </c>
      <c r="I23" s="12"/>
      <c r="J23" s="58">
        <f>B68</f>
        <v>-0.49997869649600002</v>
      </c>
      <c r="K23" s="58">
        <f>B45</f>
        <v>-1.1797595973799999</v>
      </c>
      <c r="L23" s="58">
        <f>B85</f>
        <v>-1.66971623321</v>
      </c>
      <c r="N23" t="s">
        <v>77</v>
      </c>
      <c r="O23" t="s">
        <v>22</v>
      </c>
      <c r="P23" t="s">
        <v>92</v>
      </c>
      <c r="R23">
        <v>-1</v>
      </c>
      <c r="S23">
        <v>-1</v>
      </c>
      <c r="T23">
        <v>1</v>
      </c>
    </row>
    <row r="24" spans="1:20" x14ac:dyDescent="0.2">
      <c r="A24" s="44" t="s">
        <v>27</v>
      </c>
      <c r="B24" s="5">
        <v>-599.73080986399998</v>
      </c>
      <c r="D24" t="s">
        <v>109</v>
      </c>
      <c r="E24" s="11" cm="1">
        <f t="array" ref="E24">SUM(IF(J24:L24&lt;&gt;"",J24:L24*R24:T24,""))*627.51</f>
        <v>-10.65266366311659</v>
      </c>
      <c r="F24">
        <v>3.0000048280800002</v>
      </c>
      <c r="G24">
        <f t="shared" si="0"/>
        <v>-13.652668491196589</v>
      </c>
      <c r="H24" s="12">
        <f t="shared" si="1"/>
        <v>13.652668491196589</v>
      </c>
      <c r="I24" s="12"/>
      <c r="J24" s="58">
        <f>B78</f>
        <v>-75.677207260599999</v>
      </c>
      <c r="K24" s="58">
        <f>B74</f>
        <v>-56.513345919499997</v>
      </c>
      <c r="L24" s="58">
        <f>B86</f>
        <v>-132.20752926599999</v>
      </c>
      <c r="N24" t="s">
        <v>21</v>
      </c>
      <c r="O24" t="s">
        <v>83</v>
      </c>
      <c r="P24" t="s">
        <v>93</v>
      </c>
      <c r="R24">
        <v>-1</v>
      </c>
      <c r="S24">
        <v>-1</v>
      </c>
      <c r="T24">
        <v>1</v>
      </c>
    </row>
    <row r="25" spans="1:20" x14ac:dyDescent="0.2">
      <c r="A25" s="44" t="s">
        <v>37</v>
      </c>
      <c r="B25" s="5">
        <v>-39.810428148900002</v>
      </c>
      <c r="D25" t="s">
        <v>110</v>
      </c>
      <c r="E25" s="11" cm="1">
        <f t="array" ref="E25">SUM(IF(J25:L25&lt;&gt;"",J25:L25*R25:T25,""))*627.51</f>
        <v>-3.1014577583255196</v>
      </c>
      <c r="F25">
        <v>12.700020522540001</v>
      </c>
      <c r="G25">
        <f t="shared" si="0"/>
        <v>-15.801478280865521</v>
      </c>
      <c r="H25" s="12">
        <f t="shared" si="1"/>
        <v>15.801478280865521</v>
      </c>
      <c r="I25" s="12"/>
      <c r="J25" s="58">
        <f>B46</f>
        <v>-76.3670142693</v>
      </c>
      <c r="K25" s="58">
        <f>B73</f>
        <v>-55.835572513300001</v>
      </c>
      <c r="L25" s="58">
        <f>B86</f>
        <v>-132.20752926599999</v>
      </c>
      <c r="N25" t="s">
        <v>57</v>
      </c>
      <c r="O25" t="s">
        <v>82</v>
      </c>
      <c r="P25" t="s">
        <v>93</v>
      </c>
      <c r="R25">
        <v>-1</v>
      </c>
      <c r="S25">
        <v>-1</v>
      </c>
      <c r="T25">
        <v>1</v>
      </c>
    </row>
    <row r="26" spans="1:20" x14ac:dyDescent="0.2">
      <c r="A26" s="44" t="s">
        <v>38</v>
      </c>
      <c r="B26" s="5">
        <v>-115.64403785899999</v>
      </c>
      <c r="D26" t="s">
        <v>111</v>
      </c>
      <c r="E26" s="11" cm="1">
        <f t="array" ref="E26">SUM(IF(J26:L26&lt;&gt;"",J26:L26*R26:T26,""))*627.51</f>
        <v>-8.1352367408751061</v>
      </c>
      <c r="F26">
        <v>1.7000024012399999</v>
      </c>
      <c r="G26">
        <f t="shared" si="0"/>
        <v>-9.8352391421151069</v>
      </c>
      <c r="H26" s="12">
        <f t="shared" si="1"/>
        <v>9.8352391421151069</v>
      </c>
      <c r="I26" s="12"/>
      <c r="J26" s="58">
        <f>B50</f>
        <v>-460.80685733399997</v>
      </c>
      <c r="K26" s="58">
        <f>B27</f>
        <v>-39.810428148900002</v>
      </c>
      <c r="L26" s="58">
        <f>B87</f>
        <v>-500.63024979699998</v>
      </c>
      <c r="N26" t="s">
        <v>61</v>
      </c>
      <c r="O26" t="s">
        <v>39</v>
      </c>
      <c r="P26" t="s">
        <v>94</v>
      </c>
      <c r="R26">
        <v>-1</v>
      </c>
      <c r="S26">
        <v>-1</v>
      </c>
      <c r="T26">
        <v>1</v>
      </c>
    </row>
    <row r="27" spans="1:20" x14ac:dyDescent="0.2">
      <c r="A27" s="44" t="s">
        <v>39</v>
      </c>
      <c r="B27" s="5">
        <v>-39.810428148900002</v>
      </c>
      <c r="D27" t="s">
        <v>112</v>
      </c>
      <c r="E27" s="11" cm="1">
        <f t="array" ref="E27">SUM(IF(J27:L27&lt;&gt;"",J27:L27*R27:T27,""))*627.51</f>
        <v>3.4589862244001353</v>
      </c>
      <c r="F27">
        <v>7.0600114708500001</v>
      </c>
      <c r="G27">
        <f t="shared" si="0"/>
        <v>-3.6010252464498649</v>
      </c>
      <c r="H27" s="12">
        <f t="shared" si="1"/>
        <v>3.6010252464498649</v>
      </c>
      <c r="I27" s="12"/>
      <c r="J27" s="58">
        <f>B34</f>
        <v>-460.14450301099998</v>
      </c>
      <c r="K27" s="58">
        <f>B28</f>
        <v>-40.491259026800002</v>
      </c>
      <c r="L27" s="58">
        <f>B87</f>
        <v>-500.63024979699998</v>
      </c>
      <c r="N27" t="s">
        <v>46</v>
      </c>
      <c r="O27" t="s">
        <v>40</v>
      </c>
      <c r="P27" t="s">
        <v>94</v>
      </c>
      <c r="R27">
        <v>-1</v>
      </c>
      <c r="S27">
        <v>-1</v>
      </c>
      <c r="T27">
        <v>1</v>
      </c>
    </row>
    <row r="28" spans="1:20" x14ac:dyDescent="0.2">
      <c r="A28" s="44" t="s">
        <v>40</v>
      </c>
      <c r="B28" s="5">
        <v>-40.491259026800002</v>
      </c>
      <c r="D28" t="s">
        <v>113</v>
      </c>
      <c r="E28" s="11" cm="1">
        <f t="array" ref="E28">SUM(IF(J28:L28&lt;&gt;"",J28:L28*R28:T28,""))*627.51</f>
        <v>-4.40685413563991</v>
      </c>
      <c r="F28">
        <v>3.2000048152799998</v>
      </c>
      <c r="G28">
        <f t="shared" si="0"/>
        <v>-7.6068589509199098</v>
      </c>
      <c r="H28" s="12">
        <f t="shared" si="1"/>
        <v>7.6068589509199098</v>
      </c>
      <c r="I28" s="12"/>
      <c r="J28" s="58">
        <f>B78</f>
        <v>-75.677207260599999</v>
      </c>
      <c r="K28" s="58">
        <f>B18</f>
        <v>-79.775698778199995</v>
      </c>
      <c r="L28" s="58">
        <f>B88</f>
        <v>-155.45992880200001</v>
      </c>
      <c r="N28" t="s">
        <v>21</v>
      </c>
      <c r="O28" t="s">
        <v>32</v>
      </c>
      <c r="P28" t="s">
        <v>95</v>
      </c>
      <c r="R28">
        <v>-1</v>
      </c>
      <c r="S28">
        <v>-1</v>
      </c>
      <c r="T28">
        <v>1</v>
      </c>
    </row>
    <row r="29" spans="1:20" x14ac:dyDescent="0.2">
      <c r="A29" s="44" t="s">
        <v>41</v>
      </c>
      <c r="B29" s="5">
        <v>-460.25685461400002</v>
      </c>
      <c r="D29" t="s">
        <v>114</v>
      </c>
      <c r="E29" s="11" cm="1">
        <f t="array" ref="E29">SUM(IF(J29:L29&lt;&gt;"",J29:L29*R29:T29,""))*627.51</f>
        <v>6.3460721967585298</v>
      </c>
      <c r="F29">
        <v>19.900031984430001</v>
      </c>
      <c r="G29">
        <f t="shared" si="0"/>
        <v>-13.55395978767147</v>
      </c>
      <c r="H29" s="12">
        <f t="shared" si="1"/>
        <v>13.55395978767147</v>
      </c>
      <c r="I29" s="12"/>
      <c r="J29" s="58">
        <f>B46</f>
        <v>-76.3670142693</v>
      </c>
      <c r="K29" s="58">
        <f>B17</f>
        <v>-79.103027634</v>
      </c>
      <c r="L29" s="58">
        <f>B88</f>
        <v>-155.45992880200001</v>
      </c>
      <c r="N29" t="s">
        <v>57</v>
      </c>
      <c r="O29" t="s">
        <v>31</v>
      </c>
      <c r="P29" t="s">
        <v>95</v>
      </c>
      <c r="R29">
        <v>-1</v>
      </c>
      <c r="S29">
        <v>-1</v>
      </c>
      <c r="T29">
        <v>1</v>
      </c>
    </row>
    <row r="30" spans="1:20" x14ac:dyDescent="0.2">
      <c r="A30" s="44" t="s">
        <v>42</v>
      </c>
      <c r="B30" s="5">
        <v>-960.37008416900005</v>
      </c>
      <c r="D30" t="s">
        <v>115</v>
      </c>
      <c r="E30" s="11" cm="1">
        <f t="array" ref="E30">SUM(IF(J30:L30&lt;&gt;"",J30:L30*R30:T30,""))*627.51</f>
        <v>-4.9115030867738607</v>
      </c>
      <c r="F30">
        <v>1.4200024191599998</v>
      </c>
      <c r="G30">
        <f t="shared" si="0"/>
        <v>-6.3315055059338601</v>
      </c>
      <c r="H30" s="12">
        <f t="shared" si="1"/>
        <v>6.3315055059338601</v>
      </c>
      <c r="I30" s="12"/>
      <c r="J30" s="58">
        <f>B44</f>
        <v>-99.662972059799998</v>
      </c>
      <c r="K30" s="58">
        <f>B45</f>
        <v>-1.1797595973799999</v>
      </c>
      <c r="L30" s="58">
        <f>B89</f>
        <v>-100.85055862900001</v>
      </c>
      <c r="N30" t="s">
        <v>56</v>
      </c>
      <c r="O30" t="s">
        <v>22</v>
      </c>
      <c r="P30" t="s">
        <v>96</v>
      </c>
      <c r="R30">
        <v>-1</v>
      </c>
      <c r="S30">
        <v>-1</v>
      </c>
      <c r="T30">
        <v>1</v>
      </c>
    </row>
    <row r="31" spans="1:20" x14ac:dyDescent="0.2">
      <c r="A31" s="44" t="s">
        <v>43</v>
      </c>
      <c r="B31" s="5">
        <v>-960.364493219</v>
      </c>
      <c r="D31" t="s">
        <v>116</v>
      </c>
      <c r="E31" s="11" cm="1">
        <f t="array" ref="E31">SUM(IF(J31:L31&lt;&gt;"",J31:L31*R31:T31,""))*627.51</f>
        <v>14.292030646551416</v>
      </c>
      <c r="F31">
        <v>33.40005308328</v>
      </c>
      <c r="G31">
        <f t="shared" si="0"/>
        <v>-19.108022436728582</v>
      </c>
      <c r="H31" s="12">
        <f t="shared" si="1"/>
        <v>19.108022436728582</v>
      </c>
      <c r="I31" s="12"/>
      <c r="J31" s="58">
        <f>B59</f>
        <v>-100.373355714</v>
      </c>
      <c r="K31" s="58">
        <f>B68</f>
        <v>-0.49997869649600002</v>
      </c>
      <c r="L31" s="58">
        <f>B89</f>
        <v>-100.85055862900001</v>
      </c>
      <c r="N31" t="s">
        <v>68</v>
      </c>
      <c r="O31" t="s">
        <v>77</v>
      </c>
      <c r="P31" t="s">
        <v>96</v>
      </c>
      <c r="R31">
        <v>-1</v>
      </c>
      <c r="S31">
        <v>-1</v>
      </c>
      <c r="T31">
        <v>1</v>
      </c>
    </row>
    <row r="32" spans="1:20" x14ac:dyDescent="0.2">
      <c r="A32" s="44" t="s">
        <v>44</v>
      </c>
      <c r="B32" s="5">
        <v>-559.90594485199995</v>
      </c>
      <c r="D32" t="s">
        <v>117</v>
      </c>
      <c r="E32" s="11" cm="1">
        <f t="array" ref="E32">SUM(IF(J32:L32&lt;&gt;"",J32:L32*R32:T32,""))*627.51</f>
        <v>6.9019562600764734</v>
      </c>
      <c r="F32">
        <v>13.470021728279999</v>
      </c>
      <c r="G32">
        <f t="shared" si="0"/>
        <v>-6.5680654682035255</v>
      </c>
      <c r="H32" s="12">
        <f t="shared" si="1"/>
        <v>6.5680654682035255</v>
      </c>
      <c r="I32" s="12"/>
      <c r="J32" s="58">
        <f>B75</f>
        <v>-75.015371684399994</v>
      </c>
      <c r="K32" s="58">
        <f>B28</f>
        <v>-40.491259026800002</v>
      </c>
      <c r="L32" s="58">
        <f>B90</f>
        <v>-115.495631753</v>
      </c>
      <c r="N32" t="s">
        <v>84</v>
      </c>
      <c r="O32" t="s">
        <v>40</v>
      </c>
      <c r="P32" t="s">
        <v>97</v>
      </c>
      <c r="R32">
        <v>-1</v>
      </c>
      <c r="S32">
        <v>-1</v>
      </c>
      <c r="T32">
        <v>1</v>
      </c>
    </row>
    <row r="33" spans="1:20" x14ac:dyDescent="0.2">
      <c r="A33" s="44" t="s">
        <v>45</v>
      </c>
      <c r="B33" s="5">
        <v>-460.14450301099998</v>
      </c>
      <c r="D33" t="s">
        <v>119</v>
      </c>
      <c r="E33" s="11" cm="1">
        <f t="array" ref="E33">SUM(IF(J33:L33&lt;&gt;"",J33:L33*R33:T33,""))*627.51</f>
        <v>-5.0177855096829811</v>
      </c>
      <c r="F33">
        <v>7.9000126721099999</v>
      </c>
      <c r="G33">
        <f t="shared" si="0"/>
        <v>-12.917798181792982</v>
      </c>
      <c r="H33" s="12">
        <f t="shared" si="1"/>
        <v>12.917798181792982</v>
      </c>
      <c r="I33" s="12"/>
      <c r="J33" s="58">
        <f>B78</f>
        <v>-75.677207260599999</v>
      </c>
      <c r="K33" s="58">
        <f>B27</f>
        <v>-39.810428148900002</v>
      </c>
      <c r="L33" s="58">
        <f>B90</f>
        <v>-115.495631753</v>
      </c>
      <c r="N33" t="s">
        <v>21</v>
      </c>
      <c r="O33" t="s">
        <v>39</v>
      </c>
      <c r="P33" t="s">
        <v>97</v>
      </c>
      <c r="R33">
        <v>-1</v>
      </c>
      <c r="S33">
        <v>-1</v>
      </c>
      <c r="T33">
        <v>1</v>
      </c>
    </row>
    <row r="34" spans="1:20" x14ac:dyDescent="0.2">
      <c r="A34" s="44" t="s">
        <v>46</v>
      </c>
      <c r="B34" s="5">
        <v>-460.14450301099998</v>
      </c>
      <c r="D34" t="s">
        <v>120</v>
      </c>
      <c r="E34" s="11" cm="1">
        <f t="array" ref="E34">SUM(IF(J34:L34&lt;&gt;"",J34:L34*R34:T34,""))*627.51</f>
        <v>-1.3976470641889716</v>
      </c>
      <c r="F34">
        <v>3.1000048216799998</v>
      </c>
      <c r="G34">
        <f t="shared" si="0"/>
        <v>-4.4976518858689714</v>
      </c>
      <c r="H34" s="12">
        <f t="shared" si="1"/>
        <v>4.4976518858689714</v>
      </c>
      <c r="I34" s="12"/>
      <c r="J34" s="58">
        <f>B68</f>
        <v>-0.49997869649600002</v>
      </c>
      <c r="K34" s="58">
        <f>B80</f>
        <v>-343.124796484</v>
      </c>
      <c r="L34" s="58">
        <f>B91</f>
        <v>-343.62700247100003</v>
      </c>
      <c r="N34" t="s">
        <v>77</v>
      </c>
      <c r="O34" t="s">
        <v>88</v>
      </c>
      <c r="P34" t="s">
        <v>98</v>
      </c>
      <c r="R34">
        <v>-1</v>
      </c>
      <c r="S34">
        <v>-1</v>
      </c>
      <c r="T34">
        <v>1</v>
      </c>
    </row>
    <row r="35" spans="1:20" x14ac:dyDescent="0.2">
      <c r="A35" s="44" t="s">
        <v>47</v>
      </c>
      <c r="B35" s="5">
        <v>-113.23788366300001</v>
      </c>
      <c r="D35" t="s">
        <v>121</v>
      </c>
      <c r="E35" s="11" cm="1">
        <f t="array" ref="E35">SUM(IF(J35:L35&lt;&gt;"",J35:L35*R35:T35,""))*627.51</f>
        <v>25.293749874636408</v>
      </c>
      <c r="F35">
        <v>23.200036793310002</v>
      </c>
      <c r="G35">
        <f t="shared" si="0"/>
        <v>2.0937130813264062</v>
      </c>
      <c r="H35" s="12">
        <f t="shared" si="1"/>
        <v>2.0937130813264062</v>
      </c>
      <c r="I35" s="12"/>
      <c r="J35" s="58">
        <f>B45</f>
        <v>-1.1797595973799999</v>
      </c>
      <c r="K35" s="58">
        <f>B79</f>
        <v>-342.48755099599998</v>
      </c>
      <c r="L35" s="58">
        <f>B91</f>
        <v>-343.62700247100003</v>
      </c>
      <c r="N35" t="s">
        <v>22</v>
      </c>
      <c r="O35" t="s">
        <v>87</v>
      </c>
      <c r="P35" t="s">
        <v>98</v>
      </c>
      <c r="R35">
        <v>-1</v>
      </c>
      <c r="S35">
        <v>-1</v>
      </c>
      <c r="T35">
        <v>1</v>
      </c>
    </row>
    <row r="36" spans="1:20" x14ac:dyDescent="0.2">
      <c r="A36" s="44" t="s">
        <v>48</v>
      </c>
      <c r="B36" s="5">
        <v>-99.703605167199996</v>
      </c>
      <c r="D36" t="s">
        <v>122</v>
      </c>
      <c r="E36" s="11" cm="1">
        <f t="array" ref="E36">SUM(IF(J36:L36&lt;&gt;"",J36:L36*R36:T36,""))*627.51</f>
        <v>-1.3781886693261689</v>
      </c>
      <c r="F36">
        <v>10.50001689828</v>
      </c>
      <c r="G36">
        <f t="shared" si="0"/>
        <v>-11.87820556760617</v>
      </c>
      <c r="H36" s="12">
        <f t="shared" si="1"/>
        <v>11.87820556760617</v>
      </c>
      <c r="I36" s="12"/>
      <c r="J36" s="58">
        <f>B68</f>
        <v>-0.49997869649600002</v>
      </c>
      <c r="K36" s="58">
        <f>B78</f>
        <v>-75.677207260599999</v>
      </c>
      <c r="L36" s="58">
        <f>B92</f>
        <v>-76.179382238700001</v>
      </c>
      <c r="N36" t="s">
        <v>77</v>
      </c>
      <c r="O36" t="s">
        <v>21</v>
      </c>
      <c r="P36" t="s">
        <v>99</v>
      </c>
      <c r="R36">
        <v>-1</v>
      </c>
      <c r="S36">
        <v>-1</v>
      </c>
      <c r="T36">
        <v>1</v>
      </c>
    </row>
    <row r="37" spans="1:20" x14ac:dyDescent="0.2">
      <c r="A37" s="44" t="s">
        <v>49</v>
      </c>
      <c r="B37" s="5">
        <v>-199.40642273099999</v>
      </c>
      <c r="D37" t="s">
        <v>123</v>
      </c>
      <c r="E37" s="11" cm="1">
        <f t="array" ref="E37">SUM(IF(J37:L37&lt;&gt;"",J37:L37*R37:T37,""))*627.51</f>
        <v>9.8826820231260779</v>
      </c>
      <c r="F37">
        <v>12.87002051166</v>
      </c>
      <c r="G37">
        <f t="shared" si="0"/>
        <v>-2.987338488533922</v>
      </c>
      <c r="H37" s="12">
        <f t="shared" si="1"/>
        <v>2.987338488533922</v>
      </c>
      <c r="I37" s="12"/>
      <c r="J37" s="58">
        <f>B45</f>
        <v>-1.1797595973799999</v>
      </c>
      <c r="K37" s="58">
        <f>B75</f>
        <v>-75.015371684399994</v>
      </c>
      <c r="L37" s="58">
        <f>B92</f>
        <v>-76.179382238700001</v>
      </c>
      <c r="N37" t="s">
        <v>22</v>
      </c>
      <c r="O37" t="s">
        <v>84</v>
      </c>
      <c r="P37" t="s">
        <v>99</v>
      </c>
      <c r="R37">
        <v>-1</v>
      </c>
      <c r="S37">
        <v>-1</v>
      </c>
      <c r="T37">
        <v>1</v>
      </c>
    </row>
    <row r="38" spans="1:20" x14ac:dyDescent="0.2">
      <c r="A38" s="44" t="s">
        <v>50</v>
      </c>
      <c r="B38" s="5">
        <v>-599.85774706699999</v>
      </c>
      <c r="D38" t="s">
        <v>124</v>
      </c>
      <c r="E38" s="11" cm="1">
        <f t="array" ref="E38">SUM(IF(J38:L38&lt;&gt;"",J38:L38*R38:T38,""))*627.51</f>
        <v>-0.74320621747917126</v>
      </c>
      <c r="F38">
        <v>3.5000054235899998</v>
      </c>
      <c r="G38">
        <f t="shared" si="0"/>
        <v>-4.2432116410691707</v>
      </c>
      <c r="H38" s="12">
        <f t="shared" si="1"/>
        <v>4.2432116410691707</v>
      </c>
      <c r="I38" s="12"/>
      <c r="J38" s="58">
        <f>B68</f>
        <v>-0.49997869649600002</v>
      </c>
      <c r="K38" s="58">
        <f>B47</f>
        <v>-399.38236217600002</v>
      </c>
      <c r="L38" s="58">
        <f>B93</f>
        <v>-399.88352524599998</v>
      </c>
      <c r="N38" t="s">
        <v>77</v>
      </c>
      <c r="O38" t="s">
        <v>58</v>
      </c>
      <c r="P38" t="s">
        <v>100</v>
      </c>
      <c r="R38">
        <v>-1</v>
      </c>
      <c r="S38">
        <v>-1</v>
      </c>
      <c r="T38">
        <v>1</v>
      </c>
    </row>
    <row r="39" spans="1:20" x14ac:dyDescent="0.2">
      <c r="A39" s="44" t="s">
        <v>51</v>
      </c>
      <c r="B39" s="5">
        <v>-599.93143754499999</v>
      </c>
      <c r="D39" t="s">
        <v>125</v>
      </c>
      <c r="E39" s="11" cm="1">
        <f t="array" ref="E39">SUM(IF(J39:L39&lt;&gt;"",J39:L39*R39:T39,""))*627.51</f>
        <v>19.469949419071035</v>
      </c>
      <c r="F39">
        <v>16.760026537800002</v>
      </c>
      <c r="G39">
        <f t="shared" si="0"/>
        <v>2.7099228812710336</v>
      </c>
      <c r="H39" s="12">
        <f t="shared" si="1"/>
        <v>2.7099228812710336</v>
      </c>
      <c r="I39" s="12"/>
      <c r="J39" s="58">
        <f>B45</f>
        <v>-1.1797595973799999</v>
      </c>
      <c r="K39" s="58">
        <f>B67</f>
        <v>-398.73479296199997</v>
      </c>
      <c r="L39" s="58">
        <f>B93</f>
        <v>-399.88352524599998</v>
      </c>
      <c r="N39" t="s">
        <v>22</v>
      </c>
      <c r="O39" t="s">
        <v>76</v>
      </c>
      <c r="P39" t="s">
        <v>100</v>
      </c>
      <c r="R39">
        <v>-1</v>
      </c>
      <c r="S39">
        <v>-1</v>
      </c>
      <c r="T39">
        <v>1</v>
      </c>
    </row>
    <row r="40" spans="1:20" x14ac:dyDescent="0.2">
      <c r="A40" s="44" t="s">
        <v>52</v>
      </c>
      <c r="B40" s="5">
        <v>-599.87293766300002</v>
      </c>
      <c r="D40" t="s">
        <v>126</v>
      </c>
      <c r="E40" s="11" cm="1">
        <f t="array" ref="E40">SUM(IF(J40:L40&lt;&gt;"",J40:L40*R40:T40,""))*627.51</f>
        <v>-6.4974987056382494</v>
      </c>
      <c r="F40">
        <v>9.5700150752699997</v>
      </c>
      <c r="G40">
        <f t="shared" si="0"/>
        <v>-16.06751378090825</v>
      </c>
      <c r="H40" s="12">
        <f t="shared" si="1"/>
        <v>16.06751378090825</v>
      </c>
      <c r="I40" s="12"/>
      <c r="J40" s="58">
        <f>B75</f>
        <v>-75.015371684399994</v>
      </c>
      <c r="K40" s="58">
        <f>B50</f>
        <v>-460.80685733399997</v>
      </c>
      <c r="L40" s="58">
        <f>B94</f>
        <v>-535.83258343299997</v>
      </c>
      <c r="N40" t="s">
        <v>84</v>
      </c>
      <c r="O40" t="s">
        <v>61</v>
      </c>
      <c r="P40" t="s">
        <v>101</v>
      </c>
      <c r="R40">
        <v>-1</v>
      </c>
      <c r="S40">
        <v>-1</v>
      </c>
      <c r="T40">
        <v>1</v>
      </c>
    </row>
    <row r="41" spans="1:20" x14ac:dyDescent="0.2">
      <c r="A41" s="44" t="s">
        <v>53</v>
      </c>
      <c r="B41" s="5">
        <v>-239.40901458499999</v>
      </c>
      <c r="D41" t="s">
        <v>127</v>
      </c>
      <c r="E41" s="11" cm="1">
        <f t="array" ref="E41">SUM(IF(J41:L41&lt;&gt;"",J41:L41*R41:T41,""))*627.51</f>
        <v>-6.8230175101224626</v>
      </c>
      <c r="F41">
        <v>9.36001508871</v>
      </c>
      <c r="G41">
        <f t="shared" si="0"/>
        <v>-16.183032598832462</v>
      </c>
      <c r="H41" s="12">
        <f t="shared" si="1"/>
        <v>16.183032598832462</v>
      </c>
      <c r="I41" s="12"/>
      <c r="J41" s="58">
        <f>B78</f>
        <v>-75.677207260599999</v>
      </c>
      <c r="K41" s="58">
        <f>B34</f>
        <v>-460.14450301099998</v>
      </c>
      <c r="L41" s="58">
        <f>B94</f>
        <v>-535.83258343299997</v>
      </c>
      <c r="N41" t="s">
        <v>21</v>
      </c>
      <c r="O41" t="s">
        <v>46</v>
      </c>
      <c r="P41" t="s">
        <v>101</v>
      </c>
      <c r="R41">
        <v>-1</v>
      </c>
      <c r="S41">
        <v>-1</v>
      </c>
      <c r="T41">
        <v>1</v>
      </c>
    </row>
    <row r="42" spans="1:20" x14ac:dyDescent="0.2">
      <c r="A42" s="44" t="s">
        <v>54</v>
      </c>
      <c r="B42" s="5">
        <v>-239.400823379</v>
      </c>
      <c r="D42" t="s">
        <v>128</v>
      </c>
      <c r="E42" s="11" cm="1">
        <f t="array" ref="E42">SUM(IF(J42:L42&lt;&gt;"",J42:L42*R42:T42,""))*627.51</f>
        <v>-2.7833981652287854</v>
      </c>
      <c r="F42">
        <v>8.0000126657100008</v>
      </c>
      <c r="G42">
        <f t="shared" si="0"/>
        <v>-10.783410830938786</v>
      </c>
      <c r="H42" s="12">
        <f t="shared" si="1"/>
        <v>10.783410830938786</v>
      </c>
      <c r="I42" s="12"/>
      <c r="J42" s="58">
        <f>B73</f>
        <v>-55.835572513300001</v>
      </c>
      <c r="K42" s="58">
        <f>B27</f>
        <v>-39.810428148900002</v>
      </c>
      <c r="L42" s="58">
        <f>B95</f>
        <v>-95.650436285799998</v>
      </c>
      <c r="N42" t="s">
        <v>82</v>
      </c>
      <c r="O42" t="s">
        <v>39</v>
      </c>
      <c r="P42" t="s">
        <v>102</v>
      </c>
      <c r="R42">
        <v>-1</v>
      </c>
      <c r="S42">
        <v>-1</v>
      </c>
      <c r="T42">
        <v>1</v>
      </c>
    </row>
    <row r="43" spans="1:20" x14ac:dyDescent="0.2">
      <c r="A43" s="44" t="s">
        <v>55</v>
      </c>
      <c r="B43" s="5">
        <v>-99.6629720599</v>
      </c>
      <c r="D43" t="s">
        <v>130</v>
      </c>
      <c r="E43" s="11" cm="1">
        <f t="array" ref="E43">SUM(IF(J43:L43&lt;&gt;"",J43:L43*R43:T43,""))*627.51</f>
        <v>14.854196526746971</v>
      </c>
      <c r="F43">
        <v>22.400035589489999</v>
      </c>
      <c r="G43">
        <f t="shared" si="0"/>
        <v>-7.5458390627430276</v>
      </c>
      <c r="H43" s="12">
        <f t="shared" si="1"/>
        <v>7.5458390627430276</v>
      </c>
      <c r="I43" s="12"/>
      <c r="J43" s="58">
        <f>B72</f>
        <v>-55.182848908099999</v>
      </c>
      <c r="K43" s="58">
        <f>B28</f>
        <v>-40.491259026800002</v>
      </c>
      <c r="L43" s="58">
        <f>B95</f>
        <v>-95.650436285799998</v>
      </c>
      <c r="N43" t="s">
        <v>81</v>
      </c>
      <c r="O43" t="s">
        <v>40</v>
      </c>
      <c r="P43" t="s">
        <v>102</v>
      </c>
      <c r="R43">
        <v>-1</v>
      </c>
      <c r="S43">
        <v>-1</v>
      </c>
      <c r="T43">
        <v>1</v>
      </c>
    </row>
    <row r="44" spans="1:20" x14ac:dyDescent="0.2">
      <c r="A44" s="44" t="s">
        <v>56</v>
      </c>
      <c r="B44" s="5">
        <v>-99.662972059799998</v>
      </c>
      <c r="D44" t="s">
        <v>131</v>
      </c>
      <c r="E44" s="11" cm="1">
        <f t="array" ref="E44">SUM(IF(J44:L44&lt;&gt;"",J44:L44*R44:T44,""))*627.51</f>
        <v>-0.57965966420238824</v>
      </c>
      <c r="F44">
        <v>7.5000120702000004</v>
      </c>
      <c r="G44">
        <f t="shared" si="0"/>
        <v>-8.0796717344023889</v>
      </c>
      <c r="H44" s="12">
        <f t="shared" si="1"/>
        <v>8.0796717344023889</v>
      </c>
      <c r="I44" s="12"/>
      <c r="J44" s="58">
        <f>B73</f>
        <v>-55.835572513300001</v>
      </c>
      <c r="K44" s="58">
        <f>B17</f>
        <v>-79.103027634</v>
      </c>
      <c r="L44" s="58">
        <f>B96</f>
        <v>-134.939523893</v>
      </c>
      <c r="N44" t="s">
        <v>82</v>
      </c>
      <c r="O44" t="s">
        <v>31</v>
      </c>
      <c r="P44" t="s">
        <v>103</v>
      </c>
      <c r="R44">
        <v>-1</v>
      </c>
      <c r="S44">
        <v>-1</v>
      </c>
      <c r="T44">
        <v>1</v>
      </c>
    </row>
    <row r="45" spans="1:20" x14ac:dyDescent="0.2">
      <c r="A45" s="44" t="s">
        <v>22</v>
      </c>
      <c r="B45" s="5">
        <v>-1.1797595973799999</v>
      </c>
      <c r="D45" t="s">
        <v>132</v>
      </c>
      <c r="E45" s="11" cm="1">
        <f t="array" ref="E45">SUM(IF(J45:L45&lt;&gt;"",J45:L45*R45:T45,""))*627.51</f>
        <v>11.937620533678912</v>
      </c>
      <c r="F45">
        <v>18.300028949280001</v>
      </c>
      <c r="G45">
        <f t="shared" si="0"/>
        <v>-6.3624084156010898</v>
      </c>
      <c r="H45" s="12">
        <f t="shared" si="1"/>
        <v>6.3624084156010898</v>
      </c>
      <c r="I45" s="12"/>
      <c r="J45" s="58">
        <f>B72</f>
        <v>-55.182848908099999</v>
      </c>
      <c r="K45" s="58">
        <f>B18</f>
        <v>-79.775698778199995</v>
      </c>
      <c r="L45" s="58">
        <f>B96</f>
        <v>-134.939523893</v>
      </c>
      <c r="N45" t="s">
        <v>81</v>
      </c>
      <c r="O45" t="s">
        <v>32</v>
      </c>
      <c r="P45" t="s">
        <v>103</v>
      </c>
      <c r="R45">
        <v>-1</v>
      </c>
      <c r="S45">
        <v>-1</v>
      </c>
      <c r="T45">
        <v>1</v>
      </c>
    </row>
    <row r="46" spans="1:20" x14ac:dyDescent="0.2">
      <c r="A46" s="44" t="s">
        <v>57</v>
      </c>
      <c r="B46" s="5">
        <v>-76.3670142693</v>
      </c>
      <c r="D46" t="s">
        <v>133</v>
      </c>
      <c r="E46" s="11" cm="1">
        <f t="array" ref="E46">SUM(IF(J46:L46&lt;&gt;"",J46:L46*R46:T46,""))*627.51</f>
        <v>4.0326945837784054</v>
      </c>
      <c r="F46">
        <v>10.400016277170002</v>
      </c>
      <c r="G46">
        <f t="shared" si="0"/>
        <v>-6.3673216933915961</v>
      </c>
      <c r="H46" s="12">
        <f t="shared" si="1"/>
        <v>6.3673216933915961</v>
      </c>
      <c r="I46" s="12"/>
      <c r="J46" s="58">
        <f>B18</f>
        <v>-79.775698778199995</v>
      </c>
      <c r="K46" s="58">
        <f>B73</f>
        <v>-55.835572513300001</v>
      </c>
      <c r="L46" s="58">
        <f>B97</f>
        <v>-135.604844789</v>
      </c>
      <c r="N46" t="s">
        <v>32</v>
      </c>
      <c r="O46" t="s">
        <v>82</v>
      </c>
      <c r="P46" t="s">
        <v>104</v>
      </c>
      <c r="R46">
        <v>-1</v>
      </c>
      <c r="S46">
        <v>-1</v>
      </c>
      <c r="T46">
        <v>1</v>
      </c>
    </row>
    <row r="47" spans="1:20" x14ac:dyDescent="0.2">
      <c r="A47" s="44" t="s">
        <v>58</v>
      </c>
      <c r="B47" s="5">
        <v>-399.38236217600002</v>
      </c>
      <c r="D47" t="s">
        <v>134</v>
      </c>
      <c r="E47" s="11" cm="1">
        <f t="array" ref="E47">SUM(IF(J47:L47&lt;&gt;"",J47:L47*R47:T47,""))*627.51</f>
        <v>7.2344150114036108</v>
      </c>
      <c r="F47">
        <v>17.400027751859998</v>
      </c>
      <c r="G47">
        <f t="shared" si="0"/>
        <v>-10.165612740456387</v>
      </c>
      <c r="H47" s="12">
        <f t="shared" si="1"/>
        <v>10.165612740456387</v>
      </c>
      <c r="I47" s="12"/>
      <c r="J47" s="58">
        <f>B17</f>
        <v>-79.103027634</v>
      </c>
      <c r="K47" s="58">
        <f>B74</f>
        <v>-56.513345919499997</v>
      </c>
      <c r="L47" s="58">
        <f>B97</f>
        <v>-135.604844789</v>
      </c>
      <c r="N47" t="s">
        <v>31</v>
      </c>
      <c r="O47" t="s">
        <v>83</v>
      </c>
      <c r="P47" t="s">
        <v>104</v>
      </c>
      <c r="R47">
        <v>-1</v>
      </c>
      <c r="S47">
        <v>-1</v>
      </c>
      <c r="T47">
        <v>1</v>
      </c>
    </row>
    <row r="48" spans="1:20" x14ac:dyDescent="0.2">
      <c r="A48" s="44" t="s">
        <v>59</v>
      </c>
      <c r="B48" s="5">
        <v>-461.282578129</v>
      </c>
      <c r="D48" t="s">
        <v>135</v>
      </c>
      <c r="E48" s="11" cm="1">
        <f t="array" ref="E48">SUM(IF(J48:L48&lt;&gt;"",J48:L48*R48:T48,""))*627.51</f>
        <v>7.0542006027455537</v>
      </c>
      <c r="F48">
        <v>14.500022917379999</v>
      </c>
      <c r="G48">
        <f t="shared" si="0"/>
        <v>-7.4458223146344453</v>
      </c>
      <c r="H48" s="12">
        <f t="shared" si="1"/>
        <v>7.4458223146344453</v>
      </c>
      <c r="I48" s="12"/>
      <c r="J48" s="58">
        <f>B73</f>
        <v>-55.835572513300001</v>
      </c>
      <c r="K48" s="58">
        <f>B28</f>
        <v>-40.491259026800002</v>
      </c>
      <c r="L48" s="58">
        <f>B98</f>
        <v>-96.315589965300006</v>
      </c>
      <c r="N48" t="s">
        <v>82</v>
      </c>
      <c r="O48" t="s">
        <v>40</v>
      </c>
      <c r="P48" t="s">
        <v>105</v>
      </c>
      <c r="R48">
        <v>-1</v>
      </c>
      <c r="S48">
        <v>-1</v>
      </c>
      <c r="T48">
        <v>1</v>
      </c>
    </row>
    <row r="49" spans="1:42" x14ac:dyDescent="0.2">
      <c r="A49" s="44" t="s">
        <v>60</v>
      </c>
      <c r="B49" s="5">
        <v>-460.80685733399997</v>
      </c>
      <c r="D49" t="s">
        <v>136</v>
      </c>
      <c r="E49" s="11" cm="1">
        <f t="array" ref="E49">SUM(IF(J49:L49&lt;&gt;"",J49:L49*R49:T49,""))*627.51</f>
        <v>5.1356065362763017</v>
      </c>
      <c r="F49">
        <v>17.800028353769999</v>
      </c>
      <c r="G49">
        <f t="shared" si="0"/>
        <v>-12.664421817493697</v>
      </c>
      <c r="H49" s="12">
        <f t="shared" si="1"/>
        <v>12.664421817493697</v>
      </c>
      <c r="I49" s="12"/>
      <c r="J49" s="58">
        <f>B74</f>
        <v>-56.513345919499997</v>
      </c>
      <c r="K49" s="58">
        <f>B27</f>
        <v>-39.810428148900002</v>
      </c>
      <c r="L49" s="58">
        <f>B98</f>
        <v>-96.315589965300006</v>
      </c>
      <c r="N49" t="s">
        <v>83</v>
      </c>
      <c r="O49" t="s">
        <v>39</v>
      </c>
      <c r="P49" t="s">
        <v>105</v>
      </c>
      <c r="R49">
        <v>-1</v>
      </c>
      <c r="S49">
        <v>-1</v>
      </c>
      <c r="T49">
        <v>1</v>
      </c>
    </row>
    <row r="50" spans="1:42" x14ac:dyDescent="0.2">
      <c r="A50" s="44" t="s">
        <v>61</v>
      </c>
      <c r="B50" s="5">
        <v>-460.80685733399997</v>
      </c>
      <c r="D50" t="s">
        <v>137</v>
      </c>
      <c r="E50" s="11" cm="1">
        <f t="array" ref="E50">SUM(IF(J50:L50&lt;&gt;"",J50:L50*R50:T50,""))*627.51</f>
        <v>33.773120328471627</v>
      </c>
      <c r="F50">
        <v>38.400060920910001</v>
      </c>
      <c r="G50">
        <f t="shared" si="0"/>
        <v>-4.6269405924383733</v>
      </c>
      <c r="H50" s="12">
        <f t="shared" si="1"/>
        <v>4.6269405924383733</v>
      </c>
      <c r="I50" s="12"/>
      <c r="J50" s="58">
        <f>B21</f>
        <v>-195.175154905</v>
      </c>
      <c r="K50" s="58">
        <f>B99</f>
        <v>-195.12133405700001</v>
      </c>
      <c r="L50" s="58" t="s">
        <v>189</v>
      </c>
      <c r="N50" t="s">
        <v>35</v>
      </c>
      <c r="O50" t="s">
        <v>106</v>
      </c>
      <c r="R50">
        <v>-1</v>
      </c>
      <c r="S50">
        <v>1</v>
      </c>
    </row>
    <row r="51" spans="1:42" x14ac:dyDescent="0.2">
      <c r="A51" s="44" t="s">
        <v>62</v>
      </c>
      <c r="B51" s="5">
        <v>-93.358515962699997</v>
      </c>
      <c r="D51" t="s">
        <v>138</v>
      </c>
      <c r="E51" s="11" cm="1">
        <f t="array" ref="E51">SUM(IF(J51:L51&lt;&gt;"",J51:L51*R51:T51,""))*627.51</f>
        <v>33.773120328471627</v>
      </c>
      <c r="F51">
        <v>38.400060920910001</v>
      </c>
      <c r="G51">
        <f t="shared" si="0"/>
        <v>-4.6269405924383733</v>
      </c>
      <c r="H51" s="12">
        <f t="shared" si="1"/>
        <v>4.6269405924383733</v>
      </c>
      <c r="I51" s="12"/>
      <c r="J51" s="58">
        <f>B21</f>
        <v>-195.175154905</v>
      </c>
      <c r="K51" s="58">
        <f>B99</f>
        <v>-195.12133405700001</v>
      </c>
      <c r="L51" s="58" t="s">
        <v>189</v>
      </c>
      <c r="N51" t="s">
        <v>35</v>
      </c>
      <c r="O51" t="s">
        <v>106</v>
      </c>
      <c r="R51">
        <v>-1</v>
      </c>
      <c r="S51">
        <v>1</v>
      </c>
    </row>
    <row r="52" spans="1:42" x14ac:dyDescent="0.2">
      <c r="A52" s="44" t="s">
        <v>63</v>
      </c>
      <c r="B52" s="5">
        <v>-93.280423461500007</v>
      </c>
      <c r="D52" t="s">
        <v>145</v>
      </c>
      <c r="E52" s="11" cm="1">
        <f t="array" ref="E52">SUM(IF(J52:L52&lt;&gt;"",J52:L52*R52:T52,""))*627.51</f>
        <v>13.14727670375524</v>
      </c>
      <c r="F52">
        <v>17.130027141629999</v>
      </c>
      <c r="G52">
        <f t="shared" si="0"/>
        <v>-3.982750437874758</v>
      </c>
      <c r="H52" s="12">
        <f t="shared" si="1"/>
        <v>3.982750437874758</v>
      </c>
      <c r="I52" s="12"/>
      <c r="J52" s="58">
        <f>B60</f>
        <v>-0.49997869649600002</v>
      </c>
      <c r="K52" s="58">
        <f>B70</f>
        <v>-184.56116195000001</v>
      </c>
      <c r="L52" s="58">
        <f>B71</f>
        <v>-185.040189145</v>
      </c>
      <c r="N52" t="s">
        <v>69</v>
      </c>
      <c r="O52" t="s">
        <v>79</v>
      </c>
      <c r="P52" t="s">
        <v>80</v>
      </c>
      <c r="R52">
        <v>-1</v>
      </c>
      <c r="S52">
        <v>-1</v>
      </c>
      <c r="T52">
        <v>1</v>
      </c>
    </row>
    <row r="53" spans="1:42" x14ac:dyDescent="0.2">
      <c r="A53" s="44" t="s">
        <v>64</v>
      </c>
      <c r="B53" s="5">
        <v>-113.78042080100001</v>
      </c>
      <c r="D53" t="s">
        <v>156</v>
      </c>
      <c r="E53" s="11" cm="1">
        <f t="array" ref="E53">SUM(IF(J53:L53&lt;&gt;"",J53:L53*R53:T53,""))*627.51</f>
        <v>56.405235847892293</v>
      </c>
      <c r="F53">
        <v>82.270130904390001</v>
      </c>
      <c r="G53">
        <f t="shared" si="0"/>
        <v>-25.864895056497708</v>
      </c>
      <c r="H53" s="12">
        <f t="shared" si="1"/>
        <v>25.864895056497708</v>
      </c>
      <c r="I53" s="12"/>
      <c r="J53" s="58">
        <f>B77</f>
        <v>-75.677207260599999</v>
      </c>
      <c r="K53" s="58">
        <f>B69</f>
        <v>-109.45286927399999</v>
      </c>
      <c r="L53" s="58">
        <f>B71</f>
        <v>-185.040189145</v>
      </c>
      <c r="N53" t="s">
        <v>86</v>
      </c>
      <c r="O53" t="s">
        <v>78</v>
      </c>
      <c r="P53" t="s">
        <v>80</v>
      </c>
      <c r="R53">
        <v>-1</v>
      </c>
      <c r="S53">
        <v>-1</v>
      </c>
      <c r="T53">
        <v>1</v>
      </c>
    </row>
    <row r="54" spans="1:42" s="11" customFormat="1" x14ac:dyDescent="0.2">
      <c r="A54" s="44" t="s">
        <v>65</v>
      </c>
      <c r="B54" s="5">
        <v>-113.739011871</v>
      </c>
      <c r="D54" t="s">
        <v>167</v>
      </c>
      <c r="E54" s="11" cm="1">
        <f t="array" ref="E54">SUM(IF(J54:L54&lt;&gt;"",J54:L54*R54:T54,""))*627.51</f>
        <v>35.829437651698527</v>
      </c>
      <c r="F54">
        <v>42.180066954090002</v>
      </c>
      <c r="G54">
        <f t="shared" si="0"/>
        <v>-6.3506293023914751</v>
      </c>
      <c r="H54" s="12">
        <f t="shared" si="1"/>
        <v>6.3506293023914751</v>
      </c>
      <c r="I54" s="12"/>
      <c r="J54" s="58">
        <f>B60</f>
        <v>-0.49997869649600002</v>
      </c>
      <c r="K54" s="58">
        <f>B58</f>
        <v>-100.373355714</v>
      </c>
      <c r="L54" s="58">
        <f>B57</f>
        <v>-100.81623661499999</v>
      </c>
      <c r="M54"/>
      <c r="N54" t="s">
        <v>69</v>
      </c>
      <c r="O54" t="s">
        <v>24</v>
      </c>
      <c r="P54" t="s">
        <v>67</v>
      </c>
      <c r="Q54"/>
      <c r="R54">
        <v>-1</v>
      </c>
      <c r="S54">
        <v>-1</v>
      </c>
      <c r="T54">
        <v>1</v>
      </c>
      <c r="U54"/>
      <c r="V54"/>
      <c r="AP54"/>
    </row>
    <row r="55" spans="1:42" x14ac:dyDescent="0.2">
      <c r="A55" s="44" t="s">
        <v>25</v>
      </c>
      <c r="B55" s="5">
        <v>-199.91151558300001</v>
      </c>
      <c r="D55" t="s">
        <v>177</v>
      </c>
      <c r="E55" s="11" cm="1">
        <f t="array" ref="E55">SUM(IF(J55:L55&lt;&gt;"",J55:L55*R55:T55,""))*627.51</f>
        <v>35.829437651698527</v>
      </c>
      <c r="F55">
        <v>42.180066954090002</v>
      </c>
      <c r="G55">
        <f t="shared" si="0"/>
        <v>-6.3506293023914751</v>
      </c>
      <c r="H55" s="12">
        <f t="shared" si="1"/>
        <v>6.3506293023914751</v>
      </c>
      <c r="I55" s="12"/>
      <c r="J55" s="58">
        <f>B58</f>
        <v>-100.373355714</v>
      </c>
      <c r="K55" s="58">
        <f>B60</f>
        <v>-0.49997869649600002</v>
      </c>
      <c r="L55" s="58">
        <f>B57</f>
        <v>-100.81623661499999</v>
      </c>
      <c r="N55" t="s">
        <v>24</v>
      </c>
      <c r="O55" t="s">
        <v>69</v>
      </c>
      <c r="P55" t="s">
        <v>67</v>
      </c>
      <c r="R55">
        <v>-1</v>
      </c>
      <c r="S55">
        <v>-1</v>
      </c>
      <c r="T55">
        <v>1</v>
      </c>
    </row>
    <row r="56" spans="1:42" x14ac:dyDescent="0.2">
      <c r="A56" s="44" t="s">
        <v>66</v>
      </c>
      <c r="B56" s="5">
        <v>-140.116217603</v>
      </c>
      <c r="D56" t="s">
        <v>178</v>
      </c>
      <c r="E56" s="11" cm="1">
        <f t="array" ref="E56">SUM(IF(J56:L56&lt;&gt;"",J56:L56*R56:T56,""))*627.51</f>
        <v>15.222075767728235</v>
      </c>
      <c r="F56">
        <v>18.000028968479999</v>
      </c>
      <c r="G56">
        <f t="shared" si="0"/>
        <v>-2.7779532007517638</v>
      </c>
      <c r="H56" s="12">
        <f t="shared" si="1"/>
        <v>2.7779532007517638</v>
      </c>
      <c r="I56" s="12"/>
      <c r="J56" s="58">
        <f>B60</f>
        <v>-0.49997869649600002</v>
      </c>
      <c r="K56" s="58">
        <f>B49</f>
        <v>-460.80685733399997</v>
      </c>
      <c r="L56" s="58">
        <f>B48</f>
        <v>-461.282578129</v>
      </c>
      <c r="N56" t="s">
        <v>69</v>
      </c>
      <c r="O56" t="s">
        <v>60</v>
      </c>
      <c r="P56" t="s">
        <v>59</v>
      </c>
      <c r="R56">
        <v>-1</v>
      </c>
      <c r="S56">
        <v>-1</v>
      </c>
      <c r="T56">
        <v>1</v>
      </c>
    </row>
    <row r="57" spans="1:42" x14ac:dyDescent="0.2">
      <c r="A57" s="44" t="s">
        <v>67</v>
      </c>
      <c r="B57" s="5">
        <v>-100.81623661499999</v>
      </c>
      <c r="D57" t="s">
        <v>179</v>
      </c>
      <c r="E57" s="11" cm="1">
        <f t="array" ref="E57">SUM(IF(J57:L57&lt;&gt;"",J57:L57*R57:T57,""))*627.51</f>
        <v>15.222075767728235</v>
      </c>
      <c r="F57">
        <v>18.000028968479999</v>
      </c>
      <c r="G57">
        <f t="shared" si="0"/>
        <v>-2.7779532007517638</v>
      </c>
      <c r="H57" s="12">
        <f t="shared" si="1"/>
        <v>2.7779532007517638</v>
      </c>
      <c r="I57" s="12"/>
      <c r="J57" s="58">
        <f>B49</f>
        <v>-460.80685733399997</v>
      </c>
      <c r="K57" s="58">
        <f>B60</f>
        <v>-0.49997869649600002</v>
      </c>
      <c r="L57" s="58">
        <f>B48</f>
        <v>-461.282578129</v>
      </c>
      <c r="N57" t="s">
        <v>60</v>
      </c>
      <c r="O57" t="s">
        <v>69</v>
      </c>
      <c r="P57" t="s">
        <v>59</v>
      </c>
      <c r="R57">
        <v>-1</v>
      </c>
      <c r="S57">
        <v>-1</v>
      </c>
      <c r="T57">
        <v>1</v>
      </c>
    </row>
    <row r="58" spans="1:42" x14ac:dyDescent="0.2">
      <c r="A58" s="44" t="s">
        <v>24</v>
      </c>
      <c r="B58" s="5">
        <v>-100.373355714</v>
      </c>
      <c r="D58" t="s">
        <v>180</v>
      </c>
      <c r="E58" s="11" cm="1">
        <f t="array" ref="E58">SUM(IF(J58:L58&lt;&gt;"",J58:L58*R58:T58,""))*627.51</f>
        <v>26.137492990854351</v>
      </c>
      <c r="F58">
        <v>30.380048256479999</v>
      </c>
      <c r="G58">
        <f t="shared" si="0"/>
        <v>-4.2425552656256471</v>
      </c>
      <c r="H58" s="12">
        <f t="shared" si="1"/>
        <v>4.2425552656256471</v>
      </c>
      <c r="I58" s="12"/>
      <c r="J58" s="58">
        <f>B60</f>
        <v>-0.49997869649600002</v>
      </c>
      <c r="K58" s="58">
        <f>B23</f>
        <v>-139.65789161800001</v>
      </c>
      <c r="L58" s="58">
        <f>B56</f>
        <v>-140.116217603</v>
      </c>
      <c r="N58" t="s">
        <v>69</v>
      </c>
      <c r="O58" t="s">
        <v>26</v>
      </c>
      <c r="P58" t="s">
        <v>66</v>
      </c>
      <c r="R58">
        <v>-1</v>
      </c>
      <c r="S58">
        <v>-1</v>
      </c>
      <c r="T58">
        <v>1</v>
      </c>
    </row>
    <row r="59" spans="1:42" x14ac:dyDescent="0.2">
      <c r="A59" s="44" t="s">
        <v>68</v>
      </c>
      <c r="B59" s="5">
        <v>-100.373355714</v>
      </c>
      <c r="D59" t="s">
        <v>181</v>
      </c>
      <c r="E59" s="11" cm="1">
        <f t="array" ref="E59">SUM(IF(J59:L59&lt;&gt;"",J59:L59*R59:T59,""))*627.51</f>
        <v>42.398503749843137</v>
      </c>
      <c r="F59">
        <v>57.02009110473</v>
      </c>
      <c r="G59">
        <f t="shared" si="0"/>
        <v>-14.621587354886863</v>
      </c>
      <c r="H59" s="12">
        <f t="shared" si="1"/>
        <v>14.621587354886863</v>
      </c>
      <c r="I59" s="12"/>
      <c r="J59" s="58">
        <f>B58</f>
        <v>-100.373355714</v>
      </c>
      <c r="K59" s="58">
        <f>B25</f>
        <v>-39.810428148900002</v>
      </c>
      <c r="L59" s="58">
        <f>B56</f>
        <v>-140.116217603</v>
      </c>
      <c r="N59" t="s">
        <v>24</v>
      </c>
      <c r="O59" t="s">
        <v>37</v>
      </c>
      <c r="P59" t="s">
        <v>66</v>
      </c>
      <c r="R59">
        <v>-1</v>
      </c>
      <c r="S59">
        <v>-1</v>
      </c>
      <c r="T59">
        <v>1</v>
      </c>
    </row>
    <row r="60" spans="1:42" x14ac:dyDescent="0.2">
      <c r="A60" s="44" t="s">
        <v>69</v>
      </c>
      <c r="B60" s="5">
        <v>-0.49997869649600002</v>
      </c>
      <c r="D60" t="s">
        <v>182</v>
      </c>
      <c r="E60" s="11" cm="1">
        <f t="array" ref="E60">SUM(IF(J60:L60&lt;&gt;"",J60:L60*R60:T60,""))*627.51</f>
        <v>-3.2091837203349409</v>
      </c>
      <c r="F60">
        <v>2.2700036197799998</v>
      </c>
      <c r="G60">
        <f t="shared" si="0"/>
        <v>-5.4791873401149402</v>
      </c>
      <c r="H60" s="12">
        <f t="shared" si="1"/>
        <v>5.4791873401149402</v>
      </c>
      <c r="I60" s="12"/>
      <c r="J60" s="58">
        <f>B60</f>
        <v>-0.49997869649600002</v>
      </c>
      <c r="K60" s="58">
        <f>B37</f>
        <v>-199.40642273099999</v>
      </c>
      <c r="L60" s="58">
        <f>B55</f>
        <v>-199.91151558300001</v>
      </c>
      <c r="N60" t="s">
        <v>69</v>
      </c>
      <c r="O60" t="s">
        <v>49</v>
      </c>
      <c r="P60" t="s">
        <v>25</v>
      </c>
      <c r="R60">
        <v>-1</v>
      </c>
      <c r="S60">
        <v>-1</v>
      </c>
      <c r="T60">
        <v>1</v>
      </c>
    </row>
    <row r="61" spans="1:42" x14ac:dyDescent="0.2">
      <c r="A61" s="44" t="s">
        <v>70</v>
      </c>
      <c r="B61" s="5">
        <v>-109.960317289</v>
      </c>
      <c r="D61" t="s">
        <v>146</v>
      </c>
      <c r="E61" s="11" cm="1">
        <f t="array" ref="E61">SUM(IF(J61:L61&lt;&gt;"",J61:L61*R61:T61,""))*627.51</f>
        <v>78.32089791164239</v>
      </c>
      <c r="F61">
        <v>105.80016830408999</v>
      </c>
      <c r="G61">
        <f t="shared" si="0"/>
        <v>-27.479270392447603</v>
      </c>
      <c r="H61" s="12">
        <f t="shared" si="1"/>
        <v>27.479270392447603</v>
      </c>
      <c r="I61" s="12"/>
      <c r="J61" s="58">
        <f>B58</f>
        <v>-100.373355714</v>
      </c>
      <c r="K61" s="58">
        <f>B43</f>
        <v>-99.6629720599</v>
      </c>
      <c r="L61" s="58">
        <f>B55</f>
        <v>-199.91151558300001</v>
      </c>
      <c r="N61" t="s">
        <v>24</v>
      </c>
      <c r="O61" t="s">
        <v>55</v>
      </c>
      <c r="P61" t="s">
        <v>25</v>
      </c>
      <c r="R61">
        <v>-1</v>
      </c>
      <c r="S61">
        <v>-1</v>
      </c>
      <c r="T61">
        <v>1</v>
      </c>
    </row>
    <row r="62" spans="1:42" x14ac:dyDescent="0.2">
      <c r="A62" s="44" t="s">
        <v>71</v>
      </c>
      <c r="B62" s="5">
        <v>-109.942625967</v>
      </c>
      <c r="D62" t="s">
        <v>147</v>
      </c>
      <c r="E62" s="11" cm="1">
        <f t="array" ref="E62">SUM(IF(J62:L62&lt;&gt;"",J62:L62*R62:T62,""))*627.51</f>
        <v>-9.0592759639179423</v>
      </c>
      <c r="F62">
        <v>6.7300108644600005</v>
      </c>
      <c r="G62">
        <f t="shared" si="0"/>
        <v>-15.789286828377943</v>
      </c>
      <c r="H62" s="12">
        <f t="shared" si="1"/>
        <v>15.789286828377943</v>
      </c>
      <c r="I62" s="12"/>
      <c r="J62" s="58">
        <f>B25</f>
        <v>-39.810428148900002</v>
      </c>
      <c r="K62" s="58">
        <f>B32</f>
        <v>-559.90594485199995</v>
      </c>
      <c r="L62" s="58">
        <f>B24</f>
        <v>-599.73080986399998</v>
      </c>
      <c r="N62" t="s">
        <v>37</v>
      </c>
      <c r="O62" t="s">
        <v>44</v>
      </c>
      <c r="P62" t="s">
        <v>27</v>
      </c>
      <c r="R62">
        <v>-1</v>
      </c>
      <c r="S62">
        <v>-1</v>
      </c>
      <c r="T62">
        <v>1</v>
      </c>
    </row>
    <row r="63" spans="1:42" x14ac:dyDescent="0.2">
      <c r="A63" s="44" t="s">
        <v>72</v>
      </c>
      <c r="B63" s="5">
        <v>-93.331672753899994</v>
      </c>
      <c r="D63" t="s">
        <v>148</v>
      </c>
      <c r="E63" s="11" cm="1">
        <f t="array" ref="E63">SUM(IF(J63:L63&lt;&gt;"",J63:L63*R63:T63,""))*627.51</f>
        <v>44.920155885157172</v>
      </c>
      <c r="F63">
        <v>59.160094105319999</v>
      </c>
      <c r="G63">
        <f t="shared" si="0"/>
        <v>-14.239938220162827</v>
      </c>
      <c r="H63" s="12">
        <f t="shared" si="1"/>
        <v>14.239938220162827</v>
      </c>
      <c r="I63" s="12"/>
      <c r="J63" s="58">
        <f>B23</f>
        <v>-139.65789161800001</v>
      </c>
      <c r="K63" s="58">
        <f>B33</f>
        <v>-460.14450301099998</v>
      </c>
      <c r="L63" s="58">
        <f>B24</f>
        <v>-599.73080986399998</v>
      </c>
      <c r="N63" t="s">
        <v>26</v>
      </c>
      <c r="O63" t="s">
        <v>45</v>
      </c>
      <c r="P63" t="s">
        <v>27</v>
      </c>
      <c r="R63">
        <v>-1</v>
      </c>
      <c r="S63">
        <v>-1</v>
      </c>
      <c r="T63">
        <v>1</v>
      </c>
    </row>
    <row r="64" spans="1:42" x14ac:dyDescent="0.2">
      <c r="A64" s="44" t="s">
        <v>73</v>
      </c>
      <c r="B64" s="5">
        <v>-215.438712912</v>
      </c>
      <c r="D64" t="s">
        <v>149</v>
      </c>
      <c r="E64" s="11" cm="1">
        <f t="array" ref="E64">SUM(IF(J64:L64&lt;&gt;"",J64:L64*R64:T64,""))*627.51</f>
        <v>-24.677830875428125</v>
      </c>
      <c r="F64">
        <v>-0.34000060575000002</v>
      </c>
      <c r="G64">
        <f t="shared" si="0"/>
        <v>-24.337830269678125</v>
      </c>
      <c r="H64" s="12">
        <f t="shared" si="1"/>
        <v>24.337830269678125</v>
      </c>
      <c r="I64" s="12"/>
      <c r="J64" s="58">
        <f>B36</f>
        <v>-99.703605167199996</v>
      </c>
      <c r="K64" s="58">
        <f>B23</f>
        <v>-139.65789161800001</v>
      </c>
      <c r="L64" s="58">
        <f>B42</f>
        <v>-239.400823379</v>
      </c>
      <c r="N64" t="s">
        <v>48</v>
      </c>
      <c r="O64" t="s">
        <v>26</v>
      </c>
      <c r="P64" t="s">
        <v>54</v>
      </c>
      <c r="R64">
        <v>-1</v>
      </c>
      <c r="S64">
        <v>-1</v>
      </c>
      <c r="T64">
        <v>1</v>
      </c>
    </row>
    <row r="65" spans="1:20" x14ac:dyDescent="0.2">
      <c r="A65" s="44" t="s">
        <v>74</v>
      </c>
      <c r="B65" s="5">
        <v>-215.363083461</v>
      </c>
      <c r="D65" t="s">
        <v>150</v>
      </c>
      <c r="E65" s="11" cm="1">
        <f t="array" ref="E65">SUM(IF(J65:L65&lt;&gt;"",J65:L65*R65:T65,""))*627.51</f>
        <v>-24.677830875428125</v>
      </c>
      <c r="F65">
        <v>-0.34000060575000002</v>
      </c>
      <c r="G65">
        <f t="shared" si="0"/>
        <v>-24.337830269678125</v>
      </c>
      <c r="H65" s="12">
        <f t="shared" si="1"/>
        <v>24.337830269678125</v>
      </c>
      <c r="I65" s="12"/>
      <c r="J65" s="58">
        <f>B23</f>
        <v>-139.65789161800001</v>
      </c>
      <c r="K65" s="58">
        <f>B36</f>
        <v>-99.703605167199996</v>
      </c>
      <c r="L65" s="58">
        <f>B42</f>
        <v>-239.400823379</v>
      </c>
      <c r="N65" t="s">
        <v>26</v>
      </c>
      <c r="O65" t="s">
        <v>48</v>
      </c>
      <c r="P65" t="s">
        <v>54</v>
      </c>
      <c r="R65">
        <v>-1</v>
      </c>
      <c r="S65">
        <v>-1</v>
      </c>
      <c r="T65">
        <v>1</v>
      </c>
    </row>
    <row r="66" spans="1:20" x14ac:dyDescent="0.2">
      <c r="A66" s="44" t="s">
        <v>75</v>
      </c>
      <c r="B66" s="5">
        <v>-215.36513013199999</v>
      </c>
      <c r="D66" t="s">
        <v>151</v>
      </c>
      <c r="E66" s="11" cm="1">
        <f t="array" ref="E66">SUM(IF(J66:L66&lt;&gt;"",J66:L66*R66:T66,""))*627.51</f>
        <v>5.1400636770551271</v>
      </c>
      <c r="F66">
        <v>13.38002110653</v>
      </c>
      <c r="G66">
        <f t="shared" si="0"/>
        <v>-8.2399574294748739</v>
      </c>
      <c r="H66" s="12">
        <f t="shared" si="1"/>
        <v>8.2399574294748739</v>
      </c>
      <c r="I66" s="12"/>
      <c r="J66" s="58">
        <f>B41</f>
        <v>-239.40901458499999</v>
      </c>
      <c r="K66" s="58">
        <f>B42</f>
        <v>-239.400823379</v>
      </c>
      <c r="L66" s="58" t="s">
        <v>189</v>
      </c>
      <c r="N66" t="s">
        <v>53</v>
      </c>
      <c r="O66" t="s">
        <v>54</v>
      </c>
      <c r="R66">
        <v>-1</v>
      </c>
      <c r="S66">
        <v>1</v>
      </c>
    </row>
    <row r="67" spans="1:20" x14ac:dyDescent="0.2">
      <c r="A67" s="44" t="s">
        <v>76</v>
      </c>
      <c r="B67" s="5">
        <v>-398.73479296199997</v>
      </c>
      <c r="D67" t="s">
        <v>152</v>
      </c>
      <c r="E67" s="11" cm="1">
        <f t="array" ref="E67">SUM(IF(J67:L67&lt;&gt;"",J67:L67*R67:T67,""))*627.51</f>
        <v>5.1400636770551271</v>
      </c>
      <c r="F67">
        <v>13.38002110653</v>
      </c>
      <c r="G67">
        <f t="shared" si="0"/>
        <v>-8.2399574294748739</v>
      </c>
      <c r="H67" s="12">
        <f t="shared" si="1"/>
        <v>8.2399574294748739</v>
      </c>
      <c r="I67" s="12"/>
      <c r="J67" s="58">
        <f>B41</f>
        <v>-239.40901458499999</v>
      </c>
      <c r="K67" s="58">
        <f>B42</f>
        <v>-239.400823379</v>
      </c>
      <c r="L67" s="58" t="s">
        <v>189</v>
      </c>
      <c r="N67" t="s">
        <v>53</v>
      </c>
      <c r="O67" t="s">
        <v>54</v>
      </c>
      <c r="R67">
        <v>-1</v>
      </c>
      <c r="S67">
        <v>1</v>
      </c>
    </row>
    <row r="68" spans="1:20" x14ac:dyDescent="0.2">
      <c r="A68" s="44" t="s">
        <v>77</v>
      </c>
      <c r="B68" s="5">
        <v>-0.49997869649600002</v>
      </c>
      <c r="D68" t="s">
        <v>153</v>
      </c>
      <c r="E68" s="11" cm="1">
        <f t="array" ref="E68">SUM(IF(J68:L68&lt;&gt;"",J68:L68*R68:T68,""))*627.51</f>
        <v>-10.097748475211802</v>
      </c>
      <c r="F68">
        <v>3.1000048216799998</v>
      </c>
      <c r="G68">
        <f t="shared" si="0"/>
        <v>-13.197753296891801</v>
      </c>
      <c r="H68" s="12">
        <f t="shared" si="1"/>
        <v>13.197753296891801</v>
      </c>
      <c r="I68" s="12"/>
      <c r="J68" s="58">
        <f>B29</f>
        <v>-460.25685461400002</v>
      </c>
      <c r="K68" s="58">
        <f>B22</f>
        <v>-500.09154683200001</v>
      </c>
      <c r="L68" s="58">
        <f>B31</f>
        <v>-960.364493219</v>
      </c>
      <c r="N68" t="s">
        <v>41</v>
      </c>
      <c r="O68" t="s">
        <v>36</v>
      </c>
      <c r="P68" t="s">
        <v>43</v>
      </c>
      <c r="R68">
        <v>-1</v>
      </c>
      <c r="S68">
        <v>-1</v>
      </c>
      <c r="T68">
        <v>1</v>
      </c>
    </row>
    <row r="69" spans="1:20" x14ac:dyDescent="0.2">
      <c r="A69" s="44" t="s">
        <v>78</v>
      </c>
      <c r="B69" s="5">
        <v>-109.45286927399999</v>
      </c>
      <c r="D69" t="s">
        <v>154</v>
      </c>
      <c r="E69" s="11" cm="1">
        <f t="array" ref="E69">SUM(IF(J69:L69&lt;&gt;"",J69:L69*R69:T69,""))*627.51</f>
        <v>-10.097748475211802</v>
      </c>
      <c r="F69">
        <v>3.1000048216799998</v>
      </c>
      <c r="G69">
        <f t="shared" si="0"/>
        <v>-13.197753296891801</v>
      </c>
      <c r="H69" s="12">
        <f t="shared" si="1"/>
        <v>13.197753296891801</v>
      </c>
      <c r="I69" s="12"/>
      <c r="J69" s="58">
        <f>B22</f>
        <v>-500.09154683200001</v>
      </c>
      <c r="K69" s="58">
        <f>B29</f>
        <v>-460.25685461400002</v>
      </c>
      <c r="L69" s="58">
        <f>B31</f>
        <v>-960.364493219</v>
      </c>
      <c r="N69" t="s">
        <v>36</v>
      </c>
      <c r="O69" t="s">
        <v>41</v>
      </c>
      <c r="P69" t="s">
        <v>43</v>
      </c>
      <c r="R69">
        <v>-1</v>
      </c>
      <c r="S69">
        <v>-1</v>
      </c>
      <c r="T69">
        <v>1</v>
      </c>
    </row>
    <row r="70" spans="1:20" x14ac:dyDescent="0.2">
      <c r="A70" s="44" t="s">
        <v>79</v>
      </c>
      <c r="B70" s="5">
        <v>-184.56116195000001</v>
      </c>
      <c r="D70" t="s">
        <v>155</v>
      </c>
      <c r="E70" s="11" cm="1">
        <f t="array" ref="E70">SUM(IF(J70:L70&lt;&gt;"",J70:L70*R70:T70,""))*627.51</f>
        <v>3.5083770345346839</v>
      </c>
      <c r="F70">
        <v>13.410021104609999</v>
      </c>
      <c r="G70">
        <f t="shared" si="0"/>
        <v>-9.9016440700753154</v>
      </c>
      <c r="H70" s="12">
        <f t="shared" si="1"/>
        <v>9.9016440700753154</v>
      </c>
      <c r="I70" s="12"/>
      <c r="J70" s="58">
        <f>B30</f>
        <v>-960.37008416900005</v>
      </c>
      <c r="K70" s="58">
        <f>B31</f>
        <v>-960.364493219</v>
      </c>
      <c r="L70" s="58" t="s">
        <v>189</v>
      </c>
      <c r="N70" t="s">
        <v>42</v>
      </c>
      <c r="O70" t="s">
        <v>43</v>
      </c>
      <c r="R70">
        <v>-1</v>
      </c>
      <c r="S70">
        <v>1</v>
      </c>
    </row>
    <row r="71" spans="1:20" x14ac:dyDescent="0.2">
      <c r="A71" s="44" t="s">
        <v>80</v>
      </c>
      <c r="B71" s="5">
        <v>-185.040189145</v>
      </c>
      <c r="D71" t="s">
        <v>157</v>
      </c>
      <c r="E71" s="11" cm="1">
        <f t="array" ref="E71">SUM(IF(J71:L71&lt;&gt;"",J71:L71*R71:T71,""))*627.51</f>
        <v>3.5083770345346839</v>
      </c>
      <c r="F71">
        <v>13.410021104609999</v>
      </c>
      <c r="G71">
        <f t="shared" si="0"/>
        <v>-9.9016440700753154</v>
      </c>
      <c r="H71" s="12">
        <f t="shared" si="1"/>
        <v>9.9016440700753154</v>
      </c>
      <c r="I71" s="12"/>
      <c r="J71" s="58">
        <f>B30</f>
        <v>-960.37008416900005</v>
      </c>
      <c r="K71" s="58">
        <f>B31</f>
        <v>-960.364493219</v>
      </c>
      <c r="L71" s="58" t="s">
        <v>189</v>
      </c>
      <c r="N71" t="s">
        <v>42</v>
      </c>
      <c r="O71" t="s">
        <v>43</v>
      </c>
      <c r="R71">
        <v>-1</v>
      </c>
      <c r="S71">
        <v>1</v>
      </c>
    </row>
    <row r="72" spans="1:20" x14ac:dyDescent="0.2">
      <c r="A72" s="44" t="s">
        <v>81</v>
      </c>
      <c r="B72" s="5">
        <v>-55.182848908099999</v>
      </c>
      <c r="D72" t="s">
        <v>158</v>
      </c>
      <c r="E72" s="11" cm="1">
        <f t="array" ref="E72">SUM(IF(J72:L72&lt;&gt;"",J72:L72*R72:T72,""))*627.51</f>
        <v>-48.811281891138186</v>
      </c>
      <c r="F72">
        <v>-12.54001990527</v>
      </c>
      <c r="G72">
        <f t="shared" si="0"/>
        <v>-36.271261985868186</v>
      </c>
      <c r="H72" s="12">
        <f t="shared" si="1"/>
        <v>36.271261985868186</v>
      </c>
      <c r="I72" s="12"/>
      <c r="J72" s="58">
        <f>B36</f>
        <v>-99.703605167199996</v>
      </c>
      <c r="K72" s="58">
        <f>B22</f>
        <v>-500.09154683200001</v>
      </c>
      <c r="L72" s="58">
        <f>B40</f>
        <v>-599.87293766300002</v>
      </c>
      <c r="N72" t="s">
        <v>48</v>
      </c>
      <c r="O72" t="s">
        <v>36</v>
      </c>
      <c r="P72" t="s">
        <v>52</v>
      </c>
      <c r="R72">
        <v>-1</v>
      </c>
      <c r="S72">
        <v>-1</v>
      </c>
      <c r="T72">
        <v>1</v>
      </c>
    </row>
    <row r="73" spans="1:20" x14ac:dyDescent="0.2">
      <c r="A73" s="44" t="s">
        <v>82</v>
      </c>
      <c r="B73" s="5">
        <v>-55.835572513300001</v>
      </c>
      <c r="D73" t="s">
        <v>159</v>
      </c>
      <c r="E73" s="11" cm="1">
        <f t="array" ref="E73">SUM(IF(J73:L73&lt;&gt;"",J73:L73*R73:T73,""))*627.51</f>
        <v>26.235295133161344</v>
      </c>
      <c r="F73">
        <v>20.110031970990001</v>
      </c>
      <c r="G73">
        <f t="shared" si="0"/>
        <v>6.1252631621713434</v>
      </c>
      <c r="H73" s="12">
        <f t="shared" si="1"/>
        <v>6.1252631621713434</v>
      </c>
      <c r="I73" s="12"/>
      <c r="J73" s="58">
        <f>B29</f>
        <v>-460.25685461400002</v>
      </c>
      <c r="K73" s="58">
        <f>B23</f>
        <v>-139.65789161800001</v>
      </c>
      <c r="L73" s="58">
        <f>B40</f>
        <v>-599.87293766300002</v>
      </c>
      <c r="N73" t="s">
        <v>41</v>
      </c>
      <c r="O73" t="s">
        <v>26</v>
      </c>
      <c r="P73" t="s">
        <v>52</v>
      </c>
      <c r="R73">
        <v>-1</v>
      </c>
      <c r="S73">
        <v>-1</v>
      </c>
      <c r="T73">
        <v>1</v>
      </c>
    </row>
    <row r="74" spans="1:20" x14ac:dyDescent="0.2">
      <c r="A74" s="44" t="s">
        <v>83</v>
      </c>
      <c r="B74" s="5">
        <v>-56.513345919499997</v>
      </c>
      <c r="D74" t="s">
        <v>160</v>
      </c>
      <c r="E74" s="11" cm="1">
        <f t="array" ref="E74">SUM(IF(J74:L74&lt;&gt;"",J74:L74*R74:T74,""))*627.51</f>
        <v>-9.5322508959756398</v>
      </c>
      <c r="F74">
        <v>3.44000542743</v>
      </c>
      <c r="G74">
        <f t="shared" si="0"/>
        <v>-12.97225632340564</v>
      </c>
      <c r="H74" s="12">
        <f t="shared" si="1"/>
        <v>12.97225632340564</v>
      </c>
      <c r="I74" s="12"/>
      <c r="J74" s="58">
        <f>B38</f>
        <v>-599.85774706699999</v>
      </c>
      <c r="K74" s="58">
        <f>B40</f>
        <v>-599.87293766300002</v>
      </c>
      <c r="L74" s="58" t="s">
        <v>189</v>
      </c>
      <c r="N74" t="s">
        <v>50</v>
      </c>
      <c r="O74" t="s">
        <v>52</v>
      </c>
      <c r="R74">
        <v>-1</v>
      </c>
      <c r="S74">
        <v>1</v>
      </c>
    </row>
    <row r="75" spans="1:20" x14ac:dyDescent="0.2">
      <c r="A75" s="44" t="s">
        <v>84</v>
      </c>
      <c r="B75" s="5">
        <v>-75.015371684399994</v>
      </c>
      <c r="D75" t="s">
        <v>161</v>
      </c>
      <c r="E75" s="11" cm="1">
        <f t="array" ref="E75">SUM(IF(J75:L75&lt;&gt;"",J75:L75*R75:T75,""))*627.51</f>
        <v>36.70926095380635</v>
      </c>
      <c r="F75">
        <v>29.4200470629</v>
      </c>
      <c r="G75">
        <f t="shared" si="0"/>
        <v>7.2892138909063497</v>
      </c>
      <c r="H75" s="12">
        <f t="shared" si="1"/>
        <v>7.2892138909063497</v>
      </c>
      <c r="I75" s="12"/>
      <c r="J75" s="58">
        <f>B39</f>
        <v>-599.93143754499999</v>
      </c>
      <c r="K75" s="58">
        <f>B40</f>
        <v>-599.87293766300002</v>
      </c>
      <c r="L75" s="58" t="s">
        <v>189</v>
      </c>
      <c r="N75" t="s">
        <v>51</v>
      </c>
      <c r="O75" t="s">
        <v>52</v>
      </c>
      <c r="R75">
        <v>-1</v>
      </c>
      <c r="S75">
        <v>1</v>
      </c>
    </row>
    <row r="76" spans="1:20" x14ac:dyDescent="0.2">
      <c r="A76" s="44" t="s">
        <v>85</v>
      </c>
      <c r="B76" s="5">
        <v>-75.672534039300004</v>
      </c>
      <c r="D76" t="s">
        <v>162</v>
      </c>
      <c r="E76" s="11" cm="1">
        <f t="array" ref="E76">SUM(IF(J76:L76&lt;&gt;"",J76:L76*R76:T76,""))*627.51</f>
        <v>-21.777404918992428</v>
      </c>
      <c r="F76">
        <v>-2.4400036088999997</v>
      </c>
      <c r="G76">
        <f t="shared" si="0"/>
        <v>-19.337401310092428</v>
      </c>
      <c r="H76" s="12">
        <f t="shared" si="1"/>
        <v>19.337401310092428</v>
      </c>
      <c r="I76" s="12"/>
      <c r="J76" s="58">
        <f>B76</f>
        <v>-75.672534039300004</v>
      </c>
      <c r="K76" s="58">
        <f>B23</f>
        <v>-139.65789161800001</v>
      </c>
      <c r="L76" s="58">
        <f>B66</f>
        <v>-215.36513013199999</v>
      </c>
      <c r="N76" t="s">
        <v>85</v>
      </c>
      <c r="O76" t="s">
        <v>26</v>
      </c>
      <c r="P76" t="s">
        <v>75</v>
      </c>
      <c r="R76">
        <v>-1</v>
      </c>
      <c r="S76">
        <v>-1</v>
      </c>
      <c r="T76">
        <v>1</v>
      </c>
    </row>
    <row r="77" spans="1:20" x14ac:dyDescent="0.2">
      <c r="A77" s="44" t="s">
        <v>86</v>
      </c>
      <c r="B77" s="5">
        <v>-75.677207260599999</v>
      </c>
      <c r="D77" t="s">
        <v>163</v>
      </c>
      <c r="E77" s="11" cm="1">
        <f t="array" ref="E77">SUM(IF(J77:L77&lt;&gt;"",J77:L77*R77:T77,""))*627.51</f>
        <v>-10.973333760558496</v>
      </c>
      <c r="F77">
        <v>17.660028362729999</v>
      </c>
      <c r="G77">
        <f t="shared" si="0"/>
        <v>-28.633362123288496</v>
      </c>
      <c r="H77" s="12">
        <f t="shared" si="1"/>
        <v>28.633362123288496</v>
      </c>
      <c r="I77" s="12"/>
      <c r="J77" s="58">
        <f>B26</f>
        <v>-115.64403785899999</v>
      </c>
      <c r="K77" s="58">
        <f>B36</f>
        <v>-99.703605167199996</v>
      </c>
      <c r="L77" s="58">
        <f>B66</f>
        <v>-215.36513013199999</v>
      </c>
      <c r="N77" t="s">
        <v>38</v>
      </c>
      <c r="O77" t="s">
        <v>48</v>
      </c>
      <c r="P77" t="s">
        <v>75</v>
      </c>
      <c r="R77">
        <v>-1</v>
      </c>
      <c r="S77">
        <v>-1</v>
      </c>
      <c r="T77">
        <v>1</v>
      </c>
    </row>
    <row r="78" spans="1:20" x14ac:dyDescent="0.2">
      <c r="A78" s="44" t="s">
        <v>21</v>
      </c>
      <c r="B78" s="5">
        <v>-75.677207260599999</v>
      </c>
      <c r="D78" t="s">
        <v>164</v>
      </c>
      <c r="E78" s="11" cm="1">
        <f t="array" ref="E78">SUM(IF(J78:L78&lt;&gt;"",J78:L78*R78:T78,""))*627.51</f>
        <v>-1.2843065192024758</v>
      </c>
      <c r="F78">
        <v>10.96001749635</v>
      </c>
      <c r="G78">
        <f t="shared" si="0"/>
        <v>-12.244324015552476</v>
      </c>
      <c r="H78" s="12">
        <f t="shared" si="1"/>
        <v>12.244324015552476</v>
      </c>
      <c r="I78" s="12"/>
      <c r="J78" s="58">
        <f>B65</f>
        <v>-215.363083461</v>
      </c>
      <c r="K78" s="58">
        <f>B66</f>
        <v>-215.36513013199999</v>
      </c>
      <c r="L78" s="58" t="s">
        <v>189</v>
      </c>
      <c r="N78" t="s">
        <v>74</v>
      </c>
      <c r="O78" t="s">
        <v>75</v>
      </c>
      <c r="R78">
        <v>-1</v>
      </c>
      <c r="S78">
        <v>1</v>
      </c>
    </row>
    <row r="79" spans="1:20" x14ac:dyDescent="0.2">
      <c r="A79" s="44" t="s">
        <v>87</v>
      </c>
      <c r="B79" s="5">
        <v>-342.48755099599998</v>
      </c>
      <c r="D79" t="s">
        <v>165</v>
      </c>
      <c r="E79" s="11" cm="1">
        <f t="array" ref="E79">SUM(IF(J79:L79&lt;&gt;"",J79:L79*R79:T79,""))*627.51</f>
        <v>46.173930277805965</v>
      </c>
      <c r="F79">
        <v>47.200075417949996</v>
      </c>
      <c r="G79">
        <f t="shared" si="0"/>
        <v>-1.0261451401440311</v>
      </c>
      <c r="H79" s="12">
        <f t="shared" si="1"/>
        <v>1.0261451401440311</v>
      </c>
      <c r="I79" s="12"/>
      <c r="J79" s="58">
        <f>B64</f>
        <v>-215.438712912</v>
      </c>
      <c r="K79" s="58">
        <f>B66</f>
        <v>-215.36513013199999</v>
      </c>
      <c r="L79" s="58" t="s">
        <v>189</v>
      </c>
      <c r="N79" t="s">
        <v>73</v>
      </c>
      <c r="O79" t="s">
        <v>75</v>
      </c>
      <c r="R79">
        <v>-1</v>
      </c>
      <c r="S79">
        <v>1</v>
      </c>
    </row>
    <row r="80" spans="1:20" x14ac:dyDescent="0.2">
      <c r="A80" s="44" t="s">
        <v>88</v>
      </c>
      <c r="B80" s="5">
        <v>-343.124796484</v>
      </c>
      <c r="D80" t="s">
        <v>166</v>
      </c>
      <c r="E80" s="11" cm="1">
        <f t="array" ref="E80">SUM(IF(J80:L80&lt;&gt;"",J80:L80*R80:T80,""))*627.51</f>
        <v>6.4144094137730781</v>
      </c>
      <c r="F80">
        <v>14.360022926339999</v>
      </c>
      <c r="G80">
        <f t="shared" si="0"/>
        <v>-7.9456135125669212</v>
      </c>
      <c r="H80" s="12">
        <f t="shared" si="1"/>
        <v>7.9456135125669212</v>
      </c>
      <c r="I80" s="12"/>
      <c r="J80" s="58">
        <f>B60</f>
        <v>-0.49997869649600002</v>
      </c>
      <c r="K80" s="58">
        <f>B69</f>
        <v>-109.45286927399999</v>
      </c>
      <c r="L80" s="58">
        <f>B62</f>
        <v>-109.942625967</v>
      </c>
      <c r="N80" t="s">
        <v>69</v>
      </c>
      <c r="O80" t="s">
        <v>78</v>
      </c>
      <c r="P80" t="s">
        <v>71</v>
      </c>
      <c r="R80">
        <v>-1</v>
      </c>
      <c r="S80">
        <v>-1</v>
      </c>
      <c r="T80">
        <v>1</v>
      </c>
    </row>
    <row r="81" spans="1:20" x14ac:dyDescent="0.2">
      <c r="A81" s="44" t="s">
        <v>89</v>
      </c>
      <c r="B81" s="5">
        <v>-461.31398449599999</v>
      </c>
      <c r="D81" t="s">
        <v>168</v>
      </c>
      <c r="E81" s="11" cm="1">
        <f t="array" ref="E81">SUM(IF(J81:L81&lt;&gt;"",J81:L81*R81:T81,""))*627.51</f>
        <v>11.101481468222863</v>
      </c>
      <c r="F81">
        <v>10.610016891239999</v>
      </c>
      <c r="G81">
        <f t="shared" si="0"/>
        <v>0.49146457698286383</v>
      </c>
      <c r="H81" s="12">
        <f t="shared" si="1"/>
        <v>0.49146457698286383</v>
      </c>
      <c r="I81" s="12"/>
      <c r="J81" s="58">
        <f>B61</f>
        <v>-109.960317289</v>
      </c>
      <c r="K81" s="58">
        <f>B62</f>
        <v>-109.942625967</v>
      </c>
      <c r="L81" s="58" t="s">
        <v>189</v>
      </c>
      <c r="N81" t="s">
        <v>70</v>
      </c>
      <c r="O81" t="s">
        <v>71</v>
      </c>
      <c r="R81">
        <v>-1</v>
      </c>
      <c r="S81">
        <v>1</v>
      </c>
    </row>
    <row r="82" spans="1:20" x14ac:dyDescent="0.2">
      <c r="A82" s="44" t="s">
        <v>23</v>
      </c>
      <c r="B82" s="5">
        <v>-76.855127313899999</v>
      </c>
      <c r="D82" t="s">
        <v>169</v>
      </c>
      <c r="E82" s="11" cm="1">
        <f t="array" ref="E82">SUM(IF(J82:L82&lt;&gt;"",J82:L82*R82:T82,""))*627.51</f>
        <v>-0.72132996387274118</v>
      </c>
      <c r="F82">
        <v>3.1700048172000002</v>
      </c>
      <c r="G82">
        <f t="shared" si="0"/>
        <v>-3.8913347810727412</v>
      </c>
      <c r="H82" s="12">
        <f t="shared" si="1"/>
        <v>3.8913347810727412</v>
      </c>
      <c r="I82" s="12"/>
      <c r="J82" s="58">
        <f>B60</f>
        <v>-0.49997869649600002</v>
      </c>
      <c r="K82" s="58">
        <f>B35</f>
        <v>-113.23788366300001</v>
      </c>
      <c r="L82" s="58">
        <f>B54</f>
        <v>-113.739011871</v>
      </c>
      <c r="N82" t="s">
        <v>69</v>
      </c>
      <c r="O82" t="s">
        <v>47</v>
      </c>
      <c r="P82" t="s">
        <v>65</v>
      </c>
      <c r="R82">
        <v>-1</v>
      </c>
      <c r="S82">
        <v>-1</v>
      </c>
      <c r="T82">
        <v>1</v>
      </c>
    </row>
    <row r="83" spans="1:20" x14ac:dyDescent="0.2">
      <c r="A83" s="44" t="s">
        <v>90</v>
      </c>
      <c r="B83" s="5">
        <v>-40.979077431299999</v>
      </c>
      <c r="D83" t="s">
        <v>170</v>
      </c>
      <c r="E83" s="11" cm="1">
        <f t="array" ref="E83">SUM(IF(J83:L83&lt;&gt;"",J83:L83*R83:T83,""))*627.51</f>
        <v>25.984517664301819</v>
      </c>
      <c r="F83">
        <v>22.68003619908</v>
      </c>
      <c r="G83">
        <f t="shared" si="0"/>
        <v>3.3044814652218193</v>
      </c>
      <c r="H83" s="12">
        <f t="shared" si="1"/>
        <v>3.3044814652218193</v>
      </c>
      <c r="I83" s="12"/>
      <c r="J83" s="58">
        <f>B53</f>
        <v>-113.78042080100001</v>
      </c>
      <c r="K83" s="58">
        <f>B54</f>
        <v>-113.739011871</v>
      </c>
      <c r="L83" s="58" t="s">
        <v>189</v>
      </c>
      <c r="N83" t="s">
        <v>64</v>
      </c>
      <c r="O83" t="s">
        <v>65</v>
      </c>
      <c r="R83">
        <v>-1</v>
      </c>
      <c r="S83">
        <v>1</v>
      </c>
    </row>
    <row r="84" spans="1:20" x14ac:dyDescent="0.2">
      <c r="A84" s="44" t="s">
        <v>91</v>
      </c>
      <c r="B84" s="5">
        <v>-116.169805755</v>
      </c>
      <c r="D84" t="s">
        <v>171</v>
      </c>
      <c r="E84" s="11" cm="1">
        <f t="array" ref="E84">SUM(IF(J84:L84&lt;&gt;"",J84:L84*R84:T84,""))*627.51</f>
        <v>-0.8311426451046009</v>
      </c>
      <c r="F84">
        <v>1.7200049099999999</v>
      </c>
      <c r="G84">
        <f t="shared" ref="G84:G89" si="2">E84-F84</f>
        <v>-2.5511475551046008</v>
      </c>
      <c r="H84" s="12">
        <f t="shared" si="1"/>
        <v>2.5511475551046008</v>
      </c>
      <c r="I84" s="12"/>
      <c r="J84" s="58">
        <f>B60</f>
        <v>-0.49997869649600002</v>
      </c>
      <c r="K84" s="58">
        <f>B14</f>
        <v>-78.532363368199995</v>
      </c>
      <c r="L84" s="58">
        <f>B16</f>
        <v>-79.033666573700003</v>
      </c>
      <c r="N84" t="s">
        <v>69</v>
      </c>
      <c r="O84" t="s">
        <v>28</v>
      </c>
      <c r="P84" t="s">
        <v>30</v>
      </c>
      <c r="R84">
        <v>-1</v>
      </c>
      <c r="S84">
        <v>-1</v>
      </c>
      <c r="T84">
        <v>1</v>
      </c>
    </row>
    <row r="85" spans="1:20" x14ac:dyDescent="0.2">
      <c r="A85" s="44" t="s">
        <v>92</v>
      </c>
      <c r="B85" s="5">
        <v>-1.66971623321</v>
      </c>
      <c r="D85" t="s">
        <v>172</v>
      </c>
      <c r="E85" s="11" cm="1">
        <f t="array" ref="E85">SUM(IF(J85:L85&lt;&gt;"",J85:L85*R85:T85,""))*627.51</f>
        <v>43.512141291521985</v>
      </c>
      <c r="F85">
        <v>41.750066354099999</v>
      </c>
      <c r="G85">
        <f t="shared" si="2"/>
        <v>1.7620749374219855</v>
      </c>
      <c r="H85" s="12">
        <f t="shared" ref="H85:H89" si="3">ABS(G85)</f>
        <v>1.7620749374219855</v>
      </c>
      <c r="I85" s="12"/>
      <c r="J85" s="58">
        <f>B15</f>
        <v>-79.103007526499994</v>
      </c>
      <c r="K85" s="58">
        <f>B16</f>
        <v>-79.033666573700003</v>
      </c>
      <c r="L85" s="58" t="s">
        <v>189</v>
      </c>
      <c r="N85" t="s">
        <v>29</v>
      </c>
      <c r="O85" t="s">
        <v>30</v>
      </c>
      <c r="R85">
        <v>-1</v>
      </c>
      <c r="S85">
        <v>1</v>
      </c>
    </row>
    <row r="86" spans="1:20" x14ac:dyDescent="0.2">
      <c r="A86" s="44" t="s">
        <v>93</v>
      </c>
      <c r="B86" s="5">
        <v>-132.20752926599999</v>
      </c>
      <c r="D86" t="s">
        <v>173</v>
      </c>
      <c r="E86" s="11" cm="1">
        <f t="array" ref="E86">SUM(IF(J86:L86&lt;&gt;"",J86:L86*R86:T86,""))*627.51</f>
        <v>-0.96630133123058715</v>
      </c>
      <c r="F86">
        <v>6.85001085678</v>
      </c>
      <c r="G86">
        <f t="shared" si="2"/>
        <v>-7.8163121880105875</v>
      </c>
      <c r="H86" s="12">
        <f t="shared" si="3"/>
        <v>7.8163121880105875</v>
      </c>
      <c r="I86" s="12"/>
      <c r="J86" s="58">
        <f>B25</f>
        <v>-39.810428148900002</v>
      </c>
      <c r="K86" s="58">
        <f>B14</f>
        <v>-78.532363368199995</v>
      </c>
      <c r="L86" s="58">
        <f>B20</f>
        <v>-118.344331415</v>
      </c>
      <c r="N86" t="s">
        <v>37</v>
      </c>
      <c r="O86" t="s">
        <v>28</v>
      </c>
      <c r="P86" t="s">
        <v>34</v>
      </c>
      <c r="R86">
        <v>-1</v>
      </c>
      <c r="S86">
        <v>-1</v>
      </c>
      <c r="T86">
        <v>1</v>
      </c>
    </row>
    <row r="87" spans="1:20" x14ac:dyDescent="0.2">
      <c r="A87" s="44" t="s">
        <v>94</v>
      </c>
      <c r="B87" s="5">
        <v>-500.63024979699998</v>
      </c>
      <c r="D87" t="s">
        <v>174</v>
      </c>
      <c r="E87" s="11" cm="1">
        <f t="array" ref="E87">SUM(IF(J87:L87&lt;&gt;"",J87:L87*R87:T87,""))*627.51</f>
        <v>28.47848148560675</v>
      </c>
      <c r="F87">
        <v>32.970052483289997</v>
      </c>
      <c r="G87">
        <f t="shared" si="2"/>
        <v>-4.4915709976832474</v>
      </c>
      <c r="H87" s="12">
        <f t="shared" si="3"/>
        <v>4.4915709976832474</v>
      </c>
      <c r="I87" s="12"/>
      <c r="J87" s="58">
        <f>B19</f>
        <v>-118.38971472599999</v>
      </c>
      <c r="K87" s="58">
        <f>B20</f>
        <v>-118.344331415</v>
      </c>
      <c r="L87" s="58" t="s">
        <v>189</v>
      </c>
      <c r="N87" t="s">
        <v>33</v>
      </c>
      <c r="O87" t="s">
        <v>34</v>
      </c>
      <c r="R87">
        <v>-1</v>
      </c>
      <c r="S87">
        <v>1</v>
      </c>
    </row>
    <row r="88" spans="1:20" x14ac:dyDescent="0.2">
      <c r="A88" s="44" t="s">
        <v>95</v>
      </c>
      <c r="B88" s="5">
        <v>-155.45992880200001</v>
      </c>
      <c r="D88" t="s">
        <v>175</v>
      </c>
      <c r="E88" s="11" cm="1">
        <f t="array" ref="E88">SUM(IF(J88:L88&lt;&gt;"",J88:L88*R88:T88,""))*627.51</f>
        <v>49.003825428005591</v>
      </c>
      <c r="F88">
        <v>48.070076617289999</v>
      </c>
      <c r="G88">
        <f t="shared" si="2"/>
        <v>0.93374881071559201</v>
      </c>
      <c r="H88" s="12">
        <f t="shared" si="3"/>
        <v>0.93374881071559201</v>
      </c>
      <c r="I88" s="12"/>
      <c r="J88" s="58">
        <f>B51</f>
        <v>-93.358515962699997</v>
      </c>
      <c r="K88" s="58">
        <f>B52</f>
        <v>-93.280423461500007</v>
      </c>
      <c r="L88" s="58" t="s">
        <v>189</v>
      </c>
      <c r="N88" t="s">
        <v>62</v>
      </c>
      <c r="O88" t="s">
        <v>63</v>
      </c>
      <c r="R88">
        <v>-1</v>
      </c>
      <c r="S88">
        <v>1</v>
      </c>
    </row>
    <row r="89" spans="1:20" x14ac:dyDescent="0.2">
      <c r="A89" s="44" t="s">
        <v>96</v>
      </c>
      <c r="B89" s="5">
        <v>-100.85055862900001</v>
      </c>
      <c r="D89" t="s">
        <v>176</v>
      </c>
      <c r="E89" s="11" cm="1">
        <f t="array" ref="E89">SUM(IF(J89:L89&lt;&gt;"",J89:L89*R89:T89,""))*627.51</f>
        <v>32.159443473915978</v>
      </c>
      <c r="F89">
        <v>32.820052492889999</v>
      </c>
      <c r="G89">
        <f t="shared" si="2"/>
        <v>-0.66060901897402147</v>
      </c>
      <c r="H89" s="12">
        <f t="shared" si="3"/>
        <v>0.66060901897402147</v>
      </c>
      <c r="I89" s="12"/>
      <c r="J89" s="58">
        <f>B63</f>
        <v>-93.331672753899994</v>
      </c>
      <c r="K89" s="58">
        <f>B52</f>
        <v>-93.280423461500007</v>
      </c>
      <c r="L89" s="58" t="s">
        <v>189</v>
      </c>
      <c r="N89" t="s">
        <v>72</v>
      </c>
      <c r="O89" t="s">
        <v>63</v>
      </c>
      <c r="R89">
        <v>-1</v>
      </c>
      <c r="S89">
        <v>1</v>
      </c>
    </row>
    <row r="90" spans="1:20" x14ac:dyDescent="0.2">
      <c r="A90" s="44" t="s">
        <v>97</v>
      </c>
      <c r="B90" s="5">
        <v>-115.495631753</v>
      </c>
    </row>
    <row r="91" spans="1:20" ht="18" x14ac:dyDescent="0.2">
      <c r="A91" s="44" t="s">
        <v>98</v>
      </c>
      <c r="B91" s="5">
        <v>-343.62700247100003</v>
      </c>
      <c r="D91" s="1" t="s">
        <v>190</v>
      </c>
      <c r="E91" s="11" t="s">
        <v>194</v>
      </c>
      <c r="F91" s="59"/>
      <c r="G91" s="64" t="s">
        <v>196</v>
      </c>
      <c r="H91" s="64" t="s">
        <v>197</v>
      </c>
    </row>
    <row r="92" spans="1:20" x14ac:dyDescent="0.2">
      <c r="A92" s="44" t="s">
        <v>99</v>
      </c>
      <c r="B92" s="5">
        <v>-76.179382238700001</v>
      </c>
      <c r="D92" t="s">
        <v>30</v>
      </c>
      <c r="E92" s="63">
        <f>INDEX($B$14:$B$99,MATCH(D92,$A$14:$A$99,0))</f>
        <v>-79.033666573700003</v>
      </c>
      <c r="G92" s="73">
        <v>5.9360000000000003E-3</v>
      </c>
      <c r="H92" s="73">
        <v>2.6535E-2</v>
      </c>
    </row>
    <row r="93" spans="1:20" x14ac:dyDescent="0.2">
      <c r="A93" s="44" t="s">
        <v>100</v>
      </c>
      <c r="B93" s="5">
        <v>-399.88352524599998</v>
      </c>
      <c r="D93" t="s">
        <v>34</v>
      </c>
      <c r="E93" s="63">
        <f t="shared" ref="E93:E125" si="4">INDEX($B$14:$B$99,MATCH(D93,$A$14:$A$99,0))</f>
        <v>-118.344331415</v>
      </c>
      <c r="G93" s="73">
        <v>3.8839999999999999E-3</v>
      </c>
      <c r="H93" s="73">
        <v>2.3418000000000001E-2</v>
      </c>
    </row>
    <row r="94" spans="1:20" x14ac:dyDescent="0.2">
      <c r="A94" s="44" t="s">
        <v>101</v>
      </c>
      <c r="B94" s="5">
        <v>-535.83258343299997</v>
      </c>
      <c r="D94" t="s">
        <v>27</v>
      </c>
      <c r="E94" s="63">
        <f t="shared" si="4"/>
        <v>-599.73080986399998</v>
      </c>
      <c r="G94" s="73">
        <v>7.1339999999999997E-3</v>
      </c>
      <c r="H94" s="73">
        <v>1.8176999999999999E-2</v>
      </c>
    </row>
    <row r="95" spans="1:20" x14ac:dyDescent="0.2">
      <c r="A95" s="44" t="s">
        <v>102</v>
      </c>
      <c r="B95" s="5">
        <v>-95.650436285799998</v>
      </c>
      <c r="D95" t="s">
        <v>43</v>
      </c>
      <c r="E95" s="63">
        <f t="shared" si="4"/>
        <v>-960.364493219</v>
      </c>
      <c r="G95" s="73">
        <v>3.4259999999999998E-3</v>
      </c>
      <c r="H95" s="73">
        <v>2.2362E-2</v>
      </c>
    </row>
    <row r="96" spans="1:20" x14ac:dyDescent="0.2">
      <c r="A96" s="44" t="s">
        <v>103</v>
      </c>
      <c r="B96" s="5">
        <v>-134.939523893</v>
      </c>
      <c r="D96" t="s">
        <v>52</v>
      </c>
      <c r="E96" s="63">
        <f t="shared" si="4"/>
        <v>-599.87293766300002</v>
      </c>
      <c r="G96" s="73">
        <v>5.5120000000000004E-3</v>
      </c>
      <c r="H96" s="73">
        <v>1.2322E-2</v>
      </c>
    </row>
    <row r="97" spans="1:8" x14ac:dyDescent="0.2">
      <c r="A97" s="44" t="s">
        <v>104</v>
      </c>
      <c r="B97" s="5">
        <v>-135.604844789</v>
      </c>
      <c r="D97" t="s">
        <v>54</v>
      </c>
      <c r="E97" s="63">
        <f t="shared" si="4"/>
        <v>-239.400823379</v>
      </c>
      <c r="G97" s="73">
        <v>3.8319999999999999E-3</v>
      </c>
      <c r="H97" s="73">
        <v>1.5427E-2</v>
      </c>
    </row>
    <row r="98" spans="1:8" x14ac:dyDescent="0.2">
      <c r="A98" s="44" t="s">
        <v>105</v>
      </c>
      <c r="B98" s="5">
        <v>-96.315589965300006</v>
      </c>
      <c r="D98" t="s">
        <v>59</v>
      </c>
      <c r="E98" s="63">
        <f t="shared" si="4"/>
        <v>-461.282578129</v>
      </c>
      <c r="G98" s="73">
        <v>3.7720000000000002E-3</v>
      </c>
      <c r="H98" s="73">
        <v>2.1048999999999998E-2</v>
      </c>
    </row>
    <row r="99" spans="1:8" x14ac:dyDescent="0.2">
      <c r="A99" s="44" t="s">
        <v>106</v>
      </c>
      <c r="B99" s="5">
        <v>-195.12133405700001</v>
      </c>
      <c r="D99" t="s">
        <v>63</v>
      </c>
      <c r="E99" s="63">
        <f t="shared" si="4"/>
        <v>-93.280423461500007</v>
      </c>
      <c r="G99" s="73">
        <v>1.6847999999999998E-2</v>
      </c>
      <c r="H99" s="73">
        <v>1.8117000000000001E-2</v>
      </c>
    </row>
    <row r="100" spans="1:8" x14ac:dyDescent="0.2">
      <c r="D100" t="s">
        <v>65</v>
      </c>
      <c r="E100" s="63">
        <f t="shared" si="4"/>
        <v>-113.739011871</v>
      </c>
      <c r="G100" s="73">
        <v>2.8084000000000001E-2</v>
      </c>
      <c r="H100" s="73">
        <v>3.3933999999999999E-2</v>
      </c>
    </row>
    <row r="101" spans="1:8" x14ac:dyDescent="0.2">
      <c r="D101" t="s">
        <v>25</v>
      </c>
      <c r="E101" s="63">
        <f t="shared" si="4"/>
        <v>-199.91151558300001</v>
      </c>
      <c r="G101" s="73">
        <v>2.1158E-2</v>
      </c>
      <c r="H101" s="73">
        <v>2.2519000000000001E-2</v>
      </c>
    </row>
    <row r="102" spans="1:8" x14ac:dyDescent="0.2">
      <c r="D102" t="s">
        <v>66</v>
      </c>
      <c r="E102" s="63">
        <f t="shared" si="4"/>
        <v>-140.116217603</v>
      </c>
      <c r="G102" s="73">
        <v>7.0390000000000001E-3</v>
      </c>
      <c r="H102" s="73">
        <v>2.5048999999999998E-2</v>
      </c>
    </row>
    <row r="103" spans="1:8" x14ac:dyDescent="0.2">
      <c r="D103" t="s">
        <v>67</v>
      </c>
      <c r="E103" s="63">
        <f t="shared" si="4"/>
        <v>-100.81623661499999</v>
      </c>
      <c r="G103" s="73">
        <v>1.5195E-2</v>
      </c>
      <c r="H103" s="73">
        <v>3.4383999999999998E-2</v>
      </c>
    </row>
    <row r="104" spans="1:8" x14ac:dyDescent="0.2">
      <c r="D104" t="s">
        <v>71</v>
      </c>
      <c r="E104" s="63">
        <f t="shared" si="4"/>
        <v>-109.942625967</v>
      </c>
      <c r="G104" s="73">
        <v>3.0422000000000001E-2</v>
      </c>
      <c r="H104" s="73">
        <v>3.6561000000000003E-2</v>
      </c>
    </row>
    <row r="105" spans="1:8" x14ac:dyDescent="0.2">
      <c r="D105" t="s">
        <v>75</v>
      </c>
      <c r="E105" s="63">
        <f t="shared" si="4"/>
        <v>-215.36513013199999</v>
      </c>
      <c r="G105" s="73">
        <v>5.7930000000000004E-3</v>
      </c>
      <c r="H105" s="73">
        <v>2.5687999999999999E-2</v>
      </c>
    </row>
    <row r="106" spans="1:8" x14ac:dyDescent="0.2">
      <c r="D106" t="s">
        <v>80</v>
      </c>
      <c r="E106" s="63">
        <f t="shared" si="4"/>
        <v>-185.040189145</v>
      </c>
      <c r="G106" s="73">
        <v>2.9167999999999999E-2</v>
      </c>
      <c r="H106" s="73">
        <v>2.7546000000000001E-2</v>
      </c>
    </row>
    <row r="107" spans="1:8" x14ac:dyDescent="0.2">
      <c r="D107" t="s">
        <v>89</v>
      </c>
      <c r="E107" s="63">
        <f t="shared" si="4"/>
        <v>-461.31398449599999</v>
      </c>
      <c r="G107" s="73">
        <v>2.2083999999999999E-2</v>
      </c>
      <c r="H107" s="73">
        <v>3.2851999999999999E-2</v>
      </c>
    </row>
    <row r="108" spans="1:8" x14ac:dyDescent="0.2">
      <c r="D108" t="s">
        <v>23</v>
      </c>
      <c r="E108" s="63">
        <f t="shared" si="4"/>
        <v>-76.855127313899999</v>
      </c>
      <c r="G108" s="73">
        <v>7.43E-3</v>
      </c>
      <c r="H108" s="73">
        <v>3.9975999999999998E-2</v>
      </c>
    </row>
    <row r="109" spans="1:8" x14ac:dyDescent="0.2">
      <c r="D109" t="s">
        <v>90</v>
      </c>
      <c r="E109" s="63">
        <f t="shared" si="4"/>
        <v>-40.979077431299999</v>
      </c>
      <c r="G109" s="73">
        <v>3.437E-3</v>
      </c>
      <c r="H109" s="73">
        <v>2.383E-2</v>
      </c>
    </row>
    <row r="110" spans="1:8" x14ac:dyDescent="0.2">
      <c r="D110" t="s">
        <v>91</v>
      </c>
      <c r="E110" s="63">
        <f t="shared" si="4"/>
        <v>-116.169805755</v>
      </c>
      <c r="G110" s="73">
        <v>4.9199999999999999E-3</v>
      </c>
      <c r="H110" s="73">
        <v>4.3124000000000003E-2</v>
      </c>
    </row>
    <row r="111" spans="1:8" x14ac:dyDescent="0.2">
      <c r="D111" t="s">
        <v>92</v>
      </c>
      <c r="E111" s="63">
        <f t="shared" si="4"/>
        <v>-1.66971623321</v>
      </c>
      <c r="G111" s="73">
        <v>3.1700000000000001E-3</v>
      </c>
      <c r="H111" s="73">
        <v>1.4489999999999999E-2</v>
      </c>
    </row>
    <row r="112" spans="1:8" x14ac:dyDescent="0.2">
      <c r="D112" t="s">
        <v>93</v>
      </c>
      <c r="E112" s="63">
        <f t="shared" si="4"/>
        <v>-132.20752926599999</v>
      </c>
      <c r="G112" s="73">
        <v>6.0899999999999999E-3</v>
      </c>
      <c r="H112" s="73">
        <v>0.18623000000000001</v>
      </c>
    </row>
    <row r="113" spans="4:8" x14ac:dyDescent="0.2">
      <c r="D113" t="s">
        <v>94</v>
      </c>
      <c r="E113" s="63">
        <f t="shared" si="4"/>
        <v>-500.63024979699998</v>
      </c>
      <c r="G113" s="73">
        <v>4.6030000000000003E-3</v>
      </c>
      <c r="H113" s="73">
        <v>2.1586999999999999E-2</v>
      </c>
    </row>
    <row r="114" spans="4:8" x14ac:dyDescent="0.2">
      <c r="D114" t="s">
        <v>95</v>
      </c>
      <c r="E114" s="63">
        <f t="shared" si="4"/>
        <v>-155.45992880200001</v>
      </c>
      <c r="G114" s="73">
        <v>3.8670000000000002E-3</v>
      </c>
      <c r="H114" s="73">
        <v>2.3701E-2</v>
      </c>
    </row>
    <row r="115" spans="4:8" x14ac:dyDescent="0.2">
      <c r="D115" t="s">
        <v>96</v>
      </c>
      <c r="E115" s="63">
        <f t="shared" si="4"/>
        <v>-100.85055862900001</v>
      </c>
      <c r="G115" s="73">
        <v>5.8230000000000001E-3</v>
      </c>
      <c r="H115" s="73">
        <v>2.0954E-2</v>
      </c>
    </row>
    <row r="116" spans="4:8" x14ac:dyDescent="0.2">
      <c r="D116" t="s">
        <v>97</v>
      </c>
      <c r="E116" s="63">
        <f t="shared" si="4"/>
        <v>-115.495631753</v>
      </c>
      <c r="G116" s="73">
        <v>4.0670000000000003E-3</v>
      </c>
      <c r="H116" s="73">
        <v>2.5484E-2</v>
      </c>
    </row>
    <row r="117" spans="4:8" x14ac:dyDescent="0.2">
      <c r="D117" t="s">
        <v>98</v>
      </c>
      <c r="E117" s="63">
        <f t="shared" si="4"/>
        <v>-343.62700247100003</v>
      </c>
      <c r="G117" s="73">
        <v>6.4819999999999999E-3</v>
      </c>
      <c r="H117" s="73">
        <v>3.2462999999999999E-2</v>
      </c>
    </row>
    <row r="118" spans="4:8" x14ac:dyDescent="0.2">
      <c r="D118" t="s">
        <v>99</v>
      </c>
      <c r="E118" s="63">
        <f t="shared" si="4"/>
        <v>-76.179382238700001</v>
      </c>
      <c r="G118" s="73">
        <v>8.1799999999999998E-3</v>
      </c>
      <c r="H118" s="73">
        <v>2.4278999999999998E-2</v>
      </c>
    </row>
    <row r="119" spans="4:8" x14ac:dyDescent="0.2">
      <c r="D119" t="s">
        <v>100</v>
      </c>
      <c r="E119" s="63">
        <f t="shared" si="4"/>
        <v>-399.88352524599998</v>
      </c>
      <c r="G119" s="73">
        <v>9.2399999999999999E-3</v>
      </c>
      <c r="H119" s="73">
        <v>2.0088000000000002E-2</v>
      </c>
    </row>
    <row r="120" spans="4:8" x14ac:dyDescent="0.2">
      <c r="D120" t="s">
        <v>101</v>
      </c>
      <c r="E120" s="63">
        <f t="shared" si="4"/>
        <v>-535.83258343299997</v>
      </c>
      <c r="G120" s="73">
        <v>1.0729000000000001E-2</v>
      </c>
      <c r="H120" s="73">
        <v>2.7015000000000001E-2</v>
      </c>
    </row>
    <row r="121" spans="4:8" x14ac:dyDescent="0.2">
      <c r="D121" t="s">
        <v>102</v>
      </c>
      <c r="E121" s="63">
        <f t="shared" si="4"/>
        <v>-95.650436285799998</v>
      </c>
      <c r="G121" s="73">
        <v>4.8129999999999996E-3</v>
      </c>
      <c r="H121" s="73">
        <v>3.6331000000000002E-2</v>
      </c>
    </row>
    <row r="122" spans="4:8" x14ac:dyDescent="0.2">
      <c r="D122" t="s">
        <v>103</v>
      </c>
      <c r="E122" s="63">
        <f t="shared" si="4"/>
        <v>-134.939523893</v>
      </c>
      <c r="G122" s="73">
        <v>4.3689999999999996E-3</v>
      </c>
      <c r="H122" s="73">
        <v>3.5164000000000001E-2</v>
      </c>
    </row>
    <row r="123" spans="4:8" x14ac:dyDescent="0.2">
      <c r="D123" t="s">
        <v>104</v>
      </c>
      <c r="E123" s="63">
        <f t="shared" si="4"/>
        <v>-135.604844789</v>
      </c>
      <c r="G123" s="73">
        <v>3.496E-3</v>
      </c>
      <c r="H123" s="73">
        <v>3.9037000000000002E-2</v>
      </c>
    </row>
    <row r="124" spans="4:8" x14ac:dyDescent="0.2">
      <c r="D124" t="s">
        <v>105</v>
      </c>
      <c r="E124" s="63">
        <f t="shared" si="4"/>
        <v>-96.315589965300006</v>
      </c>
      <c r="G124" s="73">
        <v>4.1660000000000004E-3</v>
      </c>
      <c r="H124" s="73">
        <v>3.5860999999999997E-2</v>
      </c>
    </row>
    <row r="125" spans="4:8" x14ac:dyDescent="0.2">
      <c r="D125" t="s">
        <v>106</v>
      </c>
      <c r="E125" s="63">
        <f t="shared" si="4"/>
        <v>-195.12133405700001</v>
      </c>
      <c r="G125" s="73">
        <v>3.653E-3</v>
      </c>
      <c r="H125" s="73">
        <v>1.9889E-2</v>
      </c>
    </row>
    <row r="126" spans="4:8" x14ac:dyDescent="0.2">
      <c r="G126" s="73">
        <f>AVERAGE(G92:G125)</f>
        <v>9.0535882352941188E-3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19"/>
      <c r="F1005" s="19"/>
      <c r="G1005" s="19"/>
      <c r="H1005" s="19"/>
      <c r="I1005" s="19"/>
      <c r="J1005" s="19"/>
      <c r="K1005" s="32"/>
      <c r="L1005" s="19"/>
      <c r="M1005" s="19"/>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10241-D3A2-944A-8FCA-1ABCB4D6BEFE}">
  <sheetPr codeName="Sheet38"/>
  <dimension ref="A1:CA1039"/>
  <sheetViews>
    <sheetView zoomScale="92" zoomScaleNormal="150" workbookViewId="0">
      <pane ySplit="8" topLeftCell="A81"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65" cm="1">
        <f t="array" ref="B5">ROUND((AVERAGE(IF(ISNUMBER(G14:G89),ABS(G14:G89),""))),2)</f>
        <v>11.16</v>
      </c>
      <c r="C5" s="66" cm="1">
        <f t="array" ref="C5">ROUND((AVERAGE(IF(ISNUMBER(G14:G89),G14:G89,""))),2)</f>
        <v>-10.73</v>
      </c>
      <c r="D5" s="65" cm="1">
        <f t="array" ref="D5">ROUND((SQRT(AVERAGE(IF(ISNUMBER(G14:G89),G14:G89^2,"")))),2)</f>
        <v>13.95</v>
      </c>
      <c r="E5" s="66" cm="1">
        <f t="array" ref="E5">ROUND((MAX(IF(ISNUMBER(G14:G89),ABS(G14:G89),""))),2)</f>
        <v>39.94</v>
      </c>
      <c r="F5" s="65">
        <f t="array" ref="F5">ROUND((MIN(IF(ISNUMBER(G14:G89),ABS(G14:G89),""))),2)</f>
        <v>0.2</v>
      </c>
      <c r="H5" s="23"/>
      <c r="I5" s="23"/>
      <c r="J5" s="23"/>
      <c r="K5" s="24"/>
    </row>
    <row r="6" spans="1:79" ht="17" thickBot="1" x14ac:dyDescent="0.25">
      <c r="A6" s="48" t="s">
        <v>183</v>
      </c>
      <c r="B6" s="67" cm="1">
        <f t="array" ref="B6">ROUND((AVERAGE(IF(ISNUMBER(G14:G51),ABS(G14:G51),""))),2)</f>
        <v>9.94</v>
      </c>
      <c r="C6" s="68" cm="1">
        <f t="array" ref="C6">ROUND((AVERAGE(IF(ISNUMBER(G14:G51),G14:G51,""))),2)</f>
        <v>-9.94</v>
      </c>
      <c r="D6" s="67" cm="1">
        <f t="array" ref="D6">ROUND((SQRT(AVERAGE(IF(ISNUMBER(G14:G51),G14:G51^2,"")))),2)</f>
        <v>10.84</v>
      </c>
      <c r="E6" s="68" cm="1">
        <f t="array" ref="E6">ROUND((MAX(IF(ISNUMBER(G14:G51),ABS(G14:G51),""))),2)</f>
        <v>20.170000000000002</v>
      </c>
      <c r="F6" s="69">
        <f t="array" ref="F6">ROUND((MIN(IF(ISNUMBER(G14:G51),ABS(G14:G51),""))),2)</f>
        <v>3.79</v>
      </c>
      <c r="H6" s="23"/>
      <c r="I6" s="23"/>
      <c r="J6" s="23"/>
      <c r="K6" s="24"/>
    </row>
    <row r="7" spans="1:79" ht="17" thickBot="1" x14ac:dyDescent="0.25">
      <c r="A7" s="47" t="s">
        <v>184</v>
      </c>
      <c r="B7" s="70" cm="1">
        <f t="array" ref="B7">ROUND((AVERAGE(IF(ISNUMBER(G52:G89),ABS(G52:G89),""))),2)</f>
        <v>12.38</v>
      </c>
      <c r="C7" s="71" cm="1">
        <f t="array" ref="C7">ROUND((AVERAGE(IF(ISNUMBER(G52:G89),G52:G89,""))),2)</f>
        <v>-11.53</v>
      </c>
      <c r="D7" s="70" cm="1">
        <f t="array" ref="D7">ROUND((SQRT(AVERAGE(IF(ISNUMBER(G52:G89),G52:G89^2,"")))),2)</f>
        <v>16.489999999999998</v>
      </c>
      <c r="E7" s="71" cm="1">
        <f t="array" ref="E7">ROUND((MAX(IF(ISNUMBER(G52:G89),ABS(G52:G89),""))),2)</f>
        <v>39.94</v>
      </c>
      <c r="F7" s="72">
        <f t="array" ref="F7">ROUND((MIN(IF(ISNUMBER(G52:G89),ABS(G52:G89),""))),2)</f>
        <v>0.2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204</v>
      </c>
      <c r="C10" s="27">
        <f>B5</f>
        <v>11.16</v>
      </c>
      <c r="D10" s="27">
        <f>H14</f>
        <v>7.0571339635002497</v>
      </c>
      <c r="E10" s="27">
        <f>H15</f>
        <v>5.8213189108199286</v>
      </c>
      <c r="F10" s="27">
        <f>H16</f>
        <v>7.9772503742444858</v>
      </c>
      <c r="G10" s="12">
        <f>H17</f>
        <v>11.16249357776085</v>
      </c>
      <c r="H10" s="27">
        <f>H18</f>
        <v>9.2771862850248876</v>
      </c>
      <c r="I10" s="27">
        <f>H19</f>
        <v>5.1045521356588477</v>
      </c>
      <c r="J10" s="27">
        <f>H20</f>
        <v>9.464584923892648</v>
      </c>
      <c r="K10" s="27">
        <f>H21</f>
        <v>16.822462276779511</v>
      </c>
      <c r="L10" s="27">
        <f>H22</f>
        <v>5.592249726182299</v>
      </c>
      <c r="M10" s="27">
        <f>H23</f>
        <v>5.592249726182299</v>
      </c>
      <c r="N10" s="27">
        <f>H24</f>
        <v>16.328644788299606</v>
      </c>
      <c r="O10" s="27">
        <f>H25</f>
        <v>18.636267695343907</v>
      </c>
      <c r="P10" s="27">
        <f>H26</f>
        <v>10.819693835681704</v>
      </c>
      <c r="Q10" s="27">
        <f>H27</f>
        <v>5.4112452611052166</v>
      </c>
      <c r="R10" s="27">
        <f>H28</f>
        <v>9.5231288458394374</v>
      </c>
      <c r="S10" s="27">
        <f>H29</f>
        <v>15.231854823344493</v>
      </c>
      <c r="T10" s="27">
        <f>H30</f>
        <v>9.5518514280955387</v>
      </c>
      <c r="U10" s="27">
        <f>H31</f>
        <v>16.253419770525486</v>
      </c>
      <c r="V10" s="27">
        <f>H32</f>
        <v>9.8707360650655023</v>
      </c>
      <c r="W10" s="27">
        <f>H33</f>
        <v>13.277178931893946</v>
      </c>
      <c r="X10" s="27">
        <f>H34</f>
        <v>4.2945400137883469</v>
      </c>
      <c r="Y10" s="27">
        <f>H35</f>
        <v>3.7939683879665687</v>
      </c>
      <c r="Z10" s="27">
        <f>H36</f>
        <v>8.9248003851328459</v>
      </c>
      <c r="AA10" s="27">
        <f>H37</f>
        <v>9.6909910401649011</v>
      </c>
      <c r="AB10" s="27">
        <f>H38</f>
        <v>4.426735662991149</v>
      </c>
      <c r="AC10" s="27">
        <f>H39</f>
        <v>4.4543906599894498</v>
      </c>
      <c r="AD10" s="27">
        <f>H40</f>
        <v>20.166284477423073</v>
      </c>
      <c r="AE10" s="27">
        <f>H41</f>
        <v>18.164278769728533</v>
      </c>
      <c r="AF10" s="27">
        <f>H42</f>
        <v>11.155680197180182</v>
      </c>
      <c r="AG10" s="27">
        <f>H43</f>
        <v>9.7307405920920882</v>
      </c>
      <c r="AH10" s="27">
        <f>H44</f>
        <v>8.2833809332200641</v>
      </c>
      <c r="AI10" s="27">
        <f>H45</f>
        <v>8.5075927035137848</v>
      </c>
      <c r="AJ10" s="27">
        <f>H46</f>
        <v>8.1350115902993014</v>
      </c>
      <c r="AK10" s="27">
        <f>H47</f>
        <v>11.536114660777887</v>
      </c>
      <c r="AL10" s="27">
        <f>H48</f>
        <v>9.3899732318721565</v>
      </c>
      <c r="AM10" s="27">
        <f>H49</f>
        <v>14.340227684132554</v>
      </c>
      <c r="AN10" s="27">
        <f>H50</f>
        <v>6.9163669017195168</v>
      </c>
      <c r="AO10" s="27">
        <f>H51</f>
        <v>6.9163669017195168</v>
      </c>
      <c r="AP10" s="27">
        <f>H52</f>
        <v>5.50256955496803</v>
      </c>
      <c r="AQ10" s="27">
        <f>H53</f>
        <v>36.651054067490797</v>
      </c>
      <c r="AR10" s="27">
        <f>H54</f>
        <v>13.613443157359065</v>
      </c>
      <c r="AS10" s="27">
        <f>H55</f>
        <v>13.613443157359065</v>
      </c>
      <c r="AT10" s="27">
        <f>H56</f>
        <v>6.4201648777488138</v>
      </c>
      <c r="AU10" s="27">
        <f>H57</f>
        <v>6.4201648777488138</v>
      </c>
      <c r="AV10" s="27">
        <f>H58</f>
        <v>5.9991809689685098</v>
      </c>
      <c r="AW10" s="27">
        <f>H59</f>
        <v>22.842205616403845</v>
      </c>
      <c r="AX10" s="27">
        <f>H60</f>
        <v>8.5505211671231613</v>
      </c>
      <c r="AY10" s="27">
        <f>H61</f>
        <v>39.935030702202937</v>
      </c>
      <c r="AZ10" s="27">
        <f>H62</f>
        <v>16.04710878726619</v>
      </c>
      <c r="BA10" s="27">
        <f>H63</f>
        <v>16.486662473973311</v>
      </c>
      <c r="BB10" s="27">
        <f>H64</f>
        <v>27.565937743823664</v>
      </c>
      <c r="BC10" s="27">
        <f>H65</f>
        <v>27.565937743823664</v>
      </c>
      <c r="BD10" s="27">
        <f>H66</f>
        <v>9.2215882652518957</v>
      </c>
      <c r="BE10" s="27">
        <f>H67</f>
        <v>9.2215882652518957</v>
      </c>
      <c r="BF10" s="27">
        <f>H68</f>
        <v>12.016546670703679</v>
      </c>
      <c r="BG10" s="27">
        <f>H69</f>
        <v>12.016546670703679</v>
      </c>
      <c r="BH10" s="27">
        <f>H70</f>
        <v>9.0024749509160422</v>
      </c>
      <c r="BI10" s="27">
        <f>H71</f>
        <v>9.0024749509160422</v>
      </c>
      <c r="BJ10" s="27">
        <f>H72</f>
        <v>39.249965610490648</v>
      </c>
      <c r="BK10" s="27">
        <f>H73</f>
        <v>6.6109885326894755</v>
      </c>
      <c r="BL10" s="27">
        <f>H74</f>
        <v>13.026596179340592</v>
      </c>
      <c r="BM10" s="27">
        <f>H75</f>
        <v>7.4370075561490232</v>
      </c>
      <c r="BN10" s="27">
        <f>H76</f>
        <v>20.967532229879417</v>
      </c>
      <c r="BO10" s="27">
        <f>H77</f>
        <v>31.789507378122188</v>
      </c>
      <c r="BP10" s="27">
        <f>H78</f>
        <v>12.813058918921328</v>
      </c>
      <c r="BQ10" s="27">
        <f>H79</f>
        <v>0.32654553632654881</v>
      </c>
      <c r="BR10" s="27">
        <f>H80</f>
        <v>9.2265558879120615</v>
      </c>
      <c r="BS10" s="27">
        <f>H81</f>
        <v>1.6177088573041356</v>
      </c>
      <c r="BT10" s="27">
        <f>H82</f>
        <v>5.3748668773921056</v>
      </c>
      <c r="BU10" s="27">
        <f>H83</f>
        <v>1.7608043551820849</v>
      </c>
      <c r="BV10" s="27">
        <f>H84</f>
        <v>2.4678031829258478</v>
      </c>
      <c r="BW10" s="27">
        <f>H85</f>
        <v>0.20024942242881139</v>
      </c>
      <c r="BX10" s="27">
        <f>H86</f>
        <v>7.1584401794189514</v>
      </c>
      <c r="BY10" s="27">
        <f>H87</f>
        <v>0.41416413012218811</v>
      </c>
      <c r="BZ10" s="27">
        <f>H88</f>
        <v>0.39867417127069871</v>
      </c>
      <c r="CA10" s="27">
        <f>H89</f>
        <v>2.062829875513426</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62"/>
      <c r="J13" s="74" t="s">
        <v>6</v>
      </c>
      <c r="K13" s="75"/>
      <c r="L13" s="76"/>
      <c r="N13" s="77" t="s">
        <v>1</v>
      </c>
      <c r="O13" s="78"/>
      <c r="P13" s="79"/>
      <c r="R13" s="77" t="s">
        <v>0</v>
      </c>
      <c r="S13" s="78"/>
      <c r="T13" s="79"/>
    </row>
    <row r="14" spans="1:79" x14ac:dyDescent="0.2">
      <c r="A14" s="44" t="s">
        <v>28</v>
      </c>
      <c r="B14" s="5">
        <v>-78.463604239199995</v>
      </c>
      <c r="D14" t="s">
        <v>107</v>
      </c>
      <c r="E14" s="11" cm="1">
        <f t="array" ref="E14">SUM(IF(J14:L14&lt;&gt;"",J14:L14*R14:T14,""))*627.51</f>
        <v>-1.3571249156502494</v>
      </c>
      <c r="F14">
        <v>5.7000090478500001</v>
      </c>
      <c r="G14">
        <f t="shared" ref="G14:G83" si="0">E14-F14</f>
        <v>-7.0571339635002497</v>
      </c>
      <c r="H14" s="12">
        <f>ABS(G14)</f>
        <v>7.0571339635002497</v>
      </c>
      <c r="I14" s="57"/>
      <c r="J14" s="58">
        <f>B68</f>
        <v>-0.49743090859599998</v>
      </c>
      <c r="K14" s="58">
        <f>B50</f>
        <v>-460.58246931299999</v>
      </c>
      <c r="L14" s="58">
        <f>B81</f>
        <v>-461.082062936</v>
      </c>
      <c r="N14" t="s">
        <v>77</v>
      </c>
      <c r="O14" t="s">
        <v>61</v>
      </c>
      <c r="P14" t="s">
        <v>89</v>
      </c>
      <c r="R14">
        <v>-1</v>
      </c>
      <c r="S14">
        <v>-1</v>
      </c>
      <c r="T14">
        <v>1</v>
      </c>
    </row>
    <row r="15" spans="1:79" x14ac:dyDescent="0.2">
      <c r="A15" s="44" t="s">
        <v>29</v>
      </c>
      <c r="B15" s="5">
        <v>-79.028440631699993</v>
      </c>
      <c r="D15" t="s">
        <v>118</v>
      </c>
      <c r="E15" s="11" cm="1">
        <f t="array" ref="E15">SUM(IF(J15:L15&lt;&gt;"",J15:L15*R15:T15,""))*627.51</f>
        <v>2.0386937638500715</v>
      </c>
      <c r="F15">
        <v>7.8600126746700001</v>
      </c>
      <c r="G15">
        <f t="shared" si="0"/>
        <v>-5.8213189108199286</v>
      </c>
      <c r="H15" s="12">
        <f t="shared" ref="H15:H84" si="1">ABS(G15)</f>
        <v>5.8213189108199286</v>
      </c>
      <c r="I15" s="12"/>
      <c r="J15" s="58">
        <f>B45</f>
        <v>-1.16192639759</v>
      </c>
      <c r="K15" s="58">
        <f>B34</f>
        <v>-459.92338540100002</v>
      </c>
      <c r="L15" s="58">
        <f>B81</f>
        <v>-461.082062936</v>
      </c>
      <c r="N15" t="s">
        <v>22</v>
      </c>
      <c r="O15" t="s">
        <v>46</v>
      </c>
      <c r="P15" t="s">
        <v>89</v>
      </c>
      <c r="R15">
        <v>-1</v>
      </c>
      <c r="S15">
        <v>-1</v>
      </c>
      <c r="T15">
        <v>1</v>
      </c>
    </row>
    <row r="16" spans="1:79" x14ac:dyDescent="0.2">
      <c r="A16" s="44" t="s">
        <v>30</v>
      </c>
      <c r="B16" s="5">
        <v>-78.9622268392</v>
      </c>
      <c r="D16" t="s">
        <v>129</v>
      </c>
      <c r="E16" s="11" cm="1">
        <f t="array" ref="E16">SUM(IF(J16:L16&lt;&gt;"",J16:L16*R16:T16,""))*627.51</f>
        <v>-3.0772425302144857</v>
      </c>
      <c r="F16">
        <v>4.9000078440300001</v>
      </c>
      <c r="G16">
        <f t="shared" si="0"/>
        <v>-7.9772503742444858</v>
      </c>
      <c r="H16" s="12">
        <f t="shared" si="1"/>
        <v>7.9772503742444858</v>
      </c>
      <c r="I16" s="12"/>
      <c r="J16" s="58">
        <f>B78</f>
        <v>-75.6343349765</v>
      </c>
      <c r="K16" s="58">
        <f>B45</f>
        <v>-1.16192639759</v>
      </c>
      <c r="L16" s="58">
        <f>B82</f>
        <v>-76.801165268099993</v>
      </c>
      <c r="N16" t="s">
        <v>21</v>
      </c>
      <c r="O16" t="s">
        <v>22</v>
      </c>
      <c r="P16" t="s">
        <v>23</v>
      </c>
      <c r="R16">
        <v>-1</v>
      </c>
      <c r="S16">
        <v>-1</v>
      </c>
      <c r="T16">
        <v>1</v>
      </c>
    </row>
    <row r="17" spans="1:20" x14ac:dyDescent="0.2">
      <c r="A17" s="44" t="s">
        <v>31</v>
      </c>
      <c r="B17" s="5">
        <v>-79.028467793000004</v>
      </c>
      <c r="D17" t="s">
        <v>139</v>
      </c>
      <c r="E17" s="11" cm="1">
        <f t="array" ref="E17">SUM(IF(J17:L17&lt;&gt;"",J17:L17*R17:T17,""))*627.51</f>
        <v>10.037540205999148</v>
      </c>
      <c r="F17">
        <v>21.200033783759999</v>
      </c>
      <c r="G17">
        <f t="shared" si="0"/>
        <v>-11.16249357776085</v>
      </c>
      <c r="H17" s="12">
        <f t="shared" si="1"/>
        <v>11.16249357776085</v>
      </c>
      <c r="I17" s="12"/>
      <c r="J17" s="58">
        <f>B46</f>
        <v>-76.319730184600004</v>
      </c>
      <c r="K17" s="58">
        <f>B68</f>
        <v>-0.49743090859599998</v>
      </c>
      <c r="L17" s="58">
        <f>B82</f>
        <v>-76.801165268099993</v>
      </c>
      <c r="N17" t="s">
        <v>57</v>
      </c>
      <c r="O17" t="s">
        <v>77</v>
      </c>
      <c r="P17" t="s">
        <v>23</v>
      </c>
      <c r="R17">
        <v>-1</v>
      </c>
      <c r="S17">
        <v>-1</v>
      </c>
      <c r="T17">
        <v>1</v>
      </c>
    </row>
    <row r="18" spans="1:20" x14ac:dyDescent="0.2">
      <c r="A18" s="44" t="s">
        <v>32</v>
      </c>
      <c r="B18" s="5">
        <v>-79.696347262399996</v>
      </c>
      <c r="D18" t="s">
        <v>140</v>
      </c>
      <c r="E18" s="11" cm="1">
        <f t="array" ref="E18">SUM(IF(J18:L18&lt;&gt;"",J18:L18*R18:T18,""))*627.51</f>
        <v>2.822833020895112</v>
      </c>
      <c r="F18">
        <v>12.10001930592</v>
      </c>
      <c r="G18">
        <f t="shared" si="0"/>
        <v>-9.2771862850248876</v>
      </c>
      <c r="H18" s="12">
        <f t="shared" si="1"/>
        <v>9.2771862850248876</v>
      </c>
      <c r="I18" s="12"/>
      <c r="J18" s="58">
        <f>B27</f>
        <v>-39.7670577588</v>
      </c>
      <c r="K18" s="58">
        <f>B45</f>
        <v>-1.16192639759</v>
      </c>
      <c r="L18" s="58">
        <f>B83</f>
        <v>-40.924485689400001</v>
      </c>
      <c r="N18" t="s">
        <v>39</v>
      </c>
      <c r="O18" t="s">
        <v>22</v>
      </c>
      <c r="P18" t="s">
        <v>90</v>
      </c>
      <c r="R18">
        <v>-1</v>
      </c>
      <c r="S18">
        <v>-1</v>
      </c>
      <c r="T18">
        <v>1</v>
      </c>
    </row>
    <row r="19" spans="1:20" x14ac:dyDescent="0.2">
      <c r="A19" s="44" t="s">
        <v>33</v>
      </c>
      <c r="B19" s="5">
        <v>-118.283034578</v>
      </c>
      <c r="D19" t="s">
        <v>141</v>
      </c>
      <c r="E19" s="11" cm="1">
        <f t="array" ref="E19">SUM(IF(J19:L19&lt;&gt;"",J19:L19*R19:T19,""))*627.51</f>
        <v>10.195471985541152</v>
      </c>
      <c r="F19">
        <v>15.3000241212</v>
      </c>
      <c r="G19">
        <f t="shared" si="0"/>
        <v>-5.1045521356588477</v>
      </c>
      <c r="H19" s="12">
        <f t="shared" si="1"/>
        <v>5.1045521356588477</v>
      </c>
      <c r="I19" s="12"/>
      <c r="J19" s="58">
        <f>B28</f>
        <v>-40.443302285999998</v>
      </c>
      <c r="K19" s="58">
        <f>B68</f>
        <v>-0.49743090859599998</v>
      </c>
      <c r="L19" s="58">
        <f>B83</f>
        <v>-40.924485689400001</v>
      </c>
      <c r="N19" t="s">
        <v>40</v>
      </c>
      <c r="O19" t="s">
        <v>77</v>
      </c>
      <c r="P19" t="s">
        <v>90</v>
      </c>
      <c r="R19">
        <v>-1</v>
      </c>
      <c r="S19">
        <v>-1</v>
      </c>
      <c r="T19">
        <v>1</v>
      </c>
    </row>
    <row r="20" spans="1:20" x14ac:dyDescent="0.2">
      <c r="A20" s="44" t="s">
        <v>34</v>
      </c>
      <c r="B20" s="5">
        <v>-118.231153511</v>
      </c>
      <c r="D20" t="s">
        <v>142</v>
      </c>
      <c r="E20" s="11" cm="1">
        <f t="array" ref="E20">SUM(IF(J20:L20&lt;&gt;"",J20:L20*R20:T20,""))*627.51</f>
        <v>-2.9645746722226485</v>
      </c>
      <c r="F20">
        <v>6.50001025167</v>
      </c>
      <c r="G20">
        <f t="shared" si="0"/>
        <v>-9.464584923892648</v>
      </c>
      <c r="H20" s="12">
        <f t="shared" si="1"/>
        <v>9.464584923892648</v>
      </c>
      <c r="I20" s="12"/>
      <c r="J20" s="58">
        <f>B78</f>
        <v>-75.6343349765</v>
      </c>
      <c r="K20" s="58">
        <f>B28</f>
        <v>-40.443302285999998</v>
      </c>
      <c r="L20" s="58">
        <f>B84</f>
        <v>-116.082361609</v>
      </c>
      <c r="N20" t="s">
        <v>21</v>
      </c>
      <c r="O20" t="s">
        <v>40</v>
      </c>
      <c r="P20" t="s">
        <v>91</v>
      </c>
      <c r="R20">
        <v>-1</v>
      </c>
      <c r="S20">
        <v>-1</v>
      </c>
      <c r="T20">
        <v>1</v>
      </c>
    </row>
    <row r="21" spans="1:20" x14ac:dyDescent="0.2">
      <c r="A21" s="44" t="s">
        <v>35</v>
      </c>
      <c r="B21" s="5">
        <v>-195.02225908400001</v>
      </c>
      <c r="D21" t="s">
        <v>143</v>
      </c>
      <c r="E21" s="11" cm="1">
        <f t="array" ref="E21">SUM(IF(J21:L21&lt;&gt;"",J21:L21*R21:T21,""))*627.51</f>
        <v>2.7775690993404876</v>
      </c>
      <c r="F21">
        <v>19.60003137612</v>
      </c>
      <c r="G21">
        <f t="shared" si="0"/>
        <v>-16.822462276779511</v>
      </c>
      <c r="H21" s="12">
        <f t="shared" si="1"/>
        <v>16.822462276779511</v>
      </c>
      <c r="I21" s="12"/>
      <c r="J21" s="58">
        <f>B46</f>
        <v>-76.319730184600004</v>
      </c>
      <c r="K21" s="58">
        <f>B27</f>
        <v>-39.7670577588</v>
      </c>
      <c r="L21" s="58">
        <f>B84</f>
        <v>-116.082361609</v>
      </c>
      <c r="N21" t="s">
        <v>57</v>
      </c>
      <c r="O21" t="s">
        <v>39</v>
      </c>
      <c r="P21" t="s">
        <v>91</v>
      </c>
      <c r="R21">
        <v>-1</v>
      </c>
      <c r="S21">
        <v>-1</v>
      </c>
      <c r="T21">
        <v>1</v>
      </c>
    </row>
    <row r="22" spans="1:20" x14ac:dyDescent="0.2">
      <c r="A22" s="44" t="s">
        <v>36</v>
      </c>
      <c r="B22" s="5">
        <v>-499.83572764799999</v>
      </c>
      <c r="D22" t="s">
        <v>144</v>
      </c>
      <c r="E22" s="11" cm="1">
        <f t="array" ref="E22">SUM(IF(J22:L22&lt;&gt;"",J22:L22*R22:T22,""))*627.51</f>
        <v>4.0077653471677017</v>
      </c>
      <c r="F22">
        <v>9.6000150733500007</v>
      </c>
      <c r="G22">
        <f t="shared" si="0"/>
        <v>-5.592249726182299</v>
      </c>
      <c r="H22" s="12">
        <f t="shared" si="1"/>
        <v>5.592249726182299</v>
      </c>
      <c r="I22" s="12"/>
      <c r="J22" s="58">
        <f>B68</f>
        <v>-0.49743090859599998</v>
      </c>
      <c r="K22" s="58">
        <f>B45</f>
        <v>-1.16192639759</v>
      </c>
      <c r="L22" s="58">
        <f>B85</f>
        <v>-1.65297053092</v>
      </c>
      <c r="N22" t="s">
        <v>77</v>
      </c>
      <c r="O22" t="s">
        <v>22</v>
      </c>
      <c r="P22" t="s">
        <v>92</v>
      </c>
      <c r="R22">
        <v>-1</v>
      </c>
      <c r="S22">
        <v>-1</v>
      </c>
      <c r="T22">
        <v>1</v>
      </c>
    </row>
    <row r="23" spans="1:20" x14ac:dyDescent="0.2">
      <c r="A23" s="44" t="s">
        <v>26</v>
      </c>
      <c r="B23" s="5">
        <v>-139.57136963799999</v>
      </c>
      <c r="D23" t="s">
        <v>108</v>
      </c>
      <c r="E23" s="11" cm="1">
        <f t="array" ref="E23">SUM(IF(J23:L23&lt;&gt;"",J23:L23*R23:T23,""))*627.51</f>
        <v>4.0077653471677017</v>
      </c>
      <c r="F23">
        <v>9.6000150733500007</v>
      </c>
      <c r="G23">
        <f t="shared" si="0"/>
        <v>-5.592249726182299</v>
      </c>
      <c r="H23" s="12">
        <f t="shared" si="1"/>
        <v>5.592249726182299</v>
      </c>
      <c r="I23" s="12"/>
      <c r="J23" s="58">
        <f>B68</f>
        <v>-0.49743090859599998</v>
      </c>
      <c r="K23" s="58">
        <f>B45</f>
        <v>-1.16192639759</v>
      </c>
      <c r="L23" s="58">
        <f>B85</f>
        <v>-1.65297053092</v>
      </c>
      <c r="N23" t="s">
        <v>77</v>
      </c>
      <c r="O23" t="s">
        <v>22</v>
      </c>
      <c r="P23" t="s">
        <v>92</v>
      </c>
      <c r="R23">
        <v>-1</v>
      </c>
      <c r="S23">
        <v>-1</v>
      </c>
      <c r="T23">
        <v>1</v>
      </c>
    </row>
    <row r="24" spans="1:20" x14ac:dyDescent="0.2">
      <c r="A24" s="44" t="s">
        <v>27</v>
      </c>
      <c r="B24" s="5">
        <v>-599.42675065399999</v>
      </c>
      <c r="D24" t="s">
        <v>109</v>
      </c>
      <c r="E24" s="11" cm="1">
        <f t="array" ref="E24">SUM(IF(J24:L24&lt;&gt;"",J24:L24*R24:T24,""))*627.51</f>
        <v>-13.328639960219606</v>
      </c>
      <c r="F24">
        <v>3.0000048280800002</v>
      </c>
      <c r="G24">
        <f t="shared" si="0"/>
        <v>-16.328644788299606</v>
      </c>
      <c r="H24" s="12">
        <f t="shared" si="1"/>
        <v>16.328644788299606</v>
      </c>
      <c r="I24" s="12"/>
      <c r="J24" s="58">
        <f>B78</f>
        <v>-75.6343349765</v>
      </c>
      <c r="K24" s="58">
        <f>B74</f>
        <v>-56.468426537500001</v>
      </c>
      <c r="L24" s="58">
        <f>B86</f>
        <v>-132.12400203600001</v>
      </c>
      <c r="N24" t="s">
        <v>21</v>
      </c>
      <c r="O24" t="s">
        <v>83</v>
      </c>
      <c r="P24" t="s">
        <v>93</v>
      </c>
      <c r="R24">
        <v>-1</v>
      </c>
      <c r="S24">
        <v>-1</v>
      </c>
      <c r="T24">
        <v>1</v>
      </c>
    </row>
    <row r="25" spans="1:20" x14ac:dyDescent="0.2">
      <c r="A25" s="44" t="s">
        <v>37</v>
      </c>
      <c r="B25" s="5">
        <v>-39.7670577588</v>
      </c>
      <c r="D25" t="s">
        <v>110</v>
      </c>
      <c r="E25" s="11" cm="1">
        <f t="array" ref="E25">SUM(IF(J25:L25&lt;&gt;"",J25:L25*R25:T25,""))*627.51</f>
        <v>-5.936247172803907</v>
      </c>
      <c r="F25">
        <v>12.700020522540001</v>
      </c>
      <c r="G25">
        <f t="shared" si="0"/>
        <v>-18.636267695343907</v>
      </c>
      <c r="H25" s="12">
        <f t="shared" si="1"/>
        <v>18.636267695343907</v>
      </c>
      <c r="I25" s="12"/>
      <c r="J25" s="58">
        <f>B46</f>
        <v>-76.319730184600004</v>
      </c>
      <c r="K25" s="58">
        <f>B73</f>
        <v>-55.794811847299997</v>
      </c>
      <c r="L25" s="58">
        <f>B86</f>
        <v>-132.12400203600001</v>
      </c>
      <c r="N25" t="s">
        <v>57</v>
      </c>
      <c r="O25" t="s">
        <v>82</v>
      </c>
      <c r="P25" t="s">
        <v>93</v>
      </c>
      <c r="R25">
        <v>-1</v>
      </c>
      <c r="S25">
        <v>-1</v>
      </c>
      <c r="T25">
        <v>1</v>
      </c>
    </row>
    <row r="26" spans="1:20" x14ac:dyDescent="0.2">
      <c r="A26" s="44" t="s">
        <v>38</v>
      </c>
      <c r="B26" s="5">
        <v>-115.565625251</v>
      </c>
      <c r="D26" t="s">
        <v>111</v>
      </c>
      <c r="E26" s="11" cm="1">
        <f t="array" ref="E26">SUM(IF(J26:L26&lt;&gt;"",J26:L26*R26:T26,""))*627.51</f>
        <v>-9.1196914344417053</v>
      </c>
      <c r="F26">
        <v>1.7000024012399999</v>
      </c>
      <c r="G26">
        <f t="shared" si="0"/>
        <v>-10.819693835681704</v>
      </c>
      <c r="H26" s="12">
        <f t="shared" si="1"/>
        <v>10.819693835681704</v>
      </c>
      <c r="I26" s="12"/>
      <c r="J26" s="58">
        <f>B50</f>
        <v>-460.58246931299999</v>
      </c>
      <c r="K26" s="58">
        <f>B27</f>
        <v>-39.7670577588</v>
      </c>
      <c r="L26" s="58">
        <f>B87</f>
        <v>-500.36406021300002</v>
      </c>
      <c r="N26" t="s">
        <v>61</v>
      </c>
      <c r="O26" t="s">
        <v>39</v>
      </c>
      <c r="P26" t="s">
        <v>94</v>
      </c>
      <c r="R26">
        <v>-1</v>
      </c>
      <c r="S26">
        <v>-1</v>
      </c>
      <c r="T26">
        <v>1</v>
      </c>
    </row>
    <row r="27" spans="1:20" x14ac:dyDescent="0.2">
      <c r="A27" s="44" t="s">
        <v>39</v>
      </c>
      <c r="B27" s="5">
        <v>-39.7670577588</v>
      </c>
      <c r="D27" t="s">
        <v>112</v>
      </c>
      <c r="E27" s="11" cm="1">
        <f t="array" ref="E27">SUM(IF(J27:L27&lt;&gt;"",J27:L27*R27:T27,""))*627.51</f>
        <v>1.6487662097447837</v>
      </c>
      <c r="F27">
        <v>7.0600114708500001</v>
      </c>
      <c r="G27">
        <f t="shared" si="0"/>
        <v>-5.4112452611052166</v>
      </c>
      <c r="H27" s="12">
        <f t="shared" si="1"/>
        <v>5.4112452611052166</v>
      </c>
      <c r="I27" s="12"/>
      <c r="J27" s="58">
        <f>B34</f>
        <v>-459.92338540100002</v>
      </c>
      <c r="K27" s="58">
        <f>B28</f>
        <v>-40.443302285999998</v>
      </c>
      <c r="L27" s="58">
        <f>B87</f>
        <v>-500.36406021300002</v>
      </c>
      <c r="N27" t="s">
        <v>46</v>
      </c>
      <c r="O27" t="s">
        <v>40</v>
      </c>
      <c r="P27" t="s">
        <v>94</v>
      </c>
      <c r="R27">
        <v>-1</v>
      </c>
      <c r="S27">
        <v>-1</v>
      </c>
      <c r="T27">
        <v>1</v>
      </c>
    </row>
    <row r="28" spans="1:20" x14ac:dyDescent="0.2">
      <c r="A28" s="44" t="s">
        <v>40</v>
      </c>
      <c r="B28" s="5">
        <v>-40.443302285999998</v>
      </c>
      <c r="D28" t="s">
        <v>113</v>
      </c>
      <c r="E28" s="11" cm="1">
        <f t="array" ref="E28">SUM(IF(J28:L28&lt;&gt;"",J28:L28*R28:T28,""))*627.51</f>
        <v>-6.3231240305594376</v>
      </c>
      <c r="F28">
        <v>3.2000048152799998</v>
      </c>
      <c r="G28">
        <f t="shared" si="0"/>
        <v>-9.5231288458394374</v>
      </c>
      <c r="H28" s="12">
        <f t="shared" si="1"/>
        <v>9.5231288458394374</v>
      </c>
      <c r="I28" s="12"/>
      <c r="J28" s="58">
        <f>B78</f>
        <v>-75.6343349765</v>
      </c>
      <c r="K28" s="58">
        <f>B18</f>
        <v>-79.696347262399996</v>
      </c>
      <c r="L28" s="58">
        <f>B88</f>
        <v>-155.34075877000001</v>
      </c>
      <c r="N28" t="s">
        <v>21</v>
      </c>
      <c r="O28" t="s">
        <v>32</v>
      </c>
      <c r="P28" t="s">
        <v>95</v>
      </c>
      <c r="R28">
        <v>-1</v>
      </c>
      <c r="S28">
        <v>-1</v>
      </c>
      <c r="T28">
        <v>1</v>
      </c>
    </row>
    <row r="29" spans="1:20" x14ac:dyDescent="0.2">
      <c r="A29" s="44" t="s">
        <v>41</v>
      </c>
      <c r="B29" s="5">
        <v>-460.037995271</v>
      </c>
      <c r="D29" t="s">
        <v>114</v>
      </c>
      <c r="E29" s="11" cm="1">
        <f t="array" ref="E29">SUM(IF(J29:L29&lt;&gt;"",J29:L29*R29:T29,""))*627.51</f>
        <v>4.6681771610855076</v>
      </c>
      <c r="F29">
        <v>19.900031984430001</v>
      </c>
      <c r="G29">
        <f t="shared" si="0"/>
        <v>-15.231854823344493</v>
      </c>
      <c r="H29" s="12">
        <f t="shared" si="1"/>
        <v>15.231854823344493</v>
      </c>
      <c r="I29" s="12"/>
      <c r="J29" s="58">
        <f>B46</f>
        <v>-76.319730184600004</v>
      </c>
      <c r="K29" s="58">
        <f>B17</f>
        <v>-79.028467793000004</v>
      </c>
      <c r="L29" s="58">
        <f>B88</f>
        <v>-155.34075877000001</v>
      </c>
      <c r="N29" t="s">
        <v>57</v>
      </c>
      <c r="O29" t="s">
        <v>31</v>
      </c>
      <c r="P29" t="s">
        <v>95</v>
      </c>
      <c r="R29">
        <v>-1</v>
      </c>
      <c r="S29">
        <v>-1</v>
      </c>
      <c r="T29">
        <v>1</v>
      </c>
    </row>
    <row r="30" spans="1:20" x14ac:dyDescent="0.2">
      <c r="A30" s="44" t="s">
        <v>42</v>
      </c>
      <c r="B30" s="5">
        <v>-959.89495618700005</v>
      </c>
      <c r="D30" t="s">
        <v>115</v>
      </c>
      <c r="E30" s="11" cm="1">
        <f t="array" ref="E30">SUM(IF(J30:L30&lt;&gt;"",J30:L30*R30:T30,""))*627.51</f>
        <v>-8.1318490089355393</v>
      </c>
      <c r="F30">
        <v>1.4200024191599998</v>
      </c>
      <c r="G30">
        <f t="shared" si="0"/>
        <v>-9.5518514280955387</v>
      </c>
      <c r="H30" s="12">
        <f t="shared" si="1"/>
        <v>9.5518514280955387</v>
      </c>
      <c r="I30" s="12"/>
      <c r="J30" s="58">
        <f>B44</f>
        <v>-99.612576035999993</v>
      </c>
      <c r="K30" s="58">
        <f>B45</f>
        <v>-1.16192639759</v>
      </c>
      <c r="L30" s="58">
        <f>B89</f>
        <v>-100.787461349</v>
      </c>
      <c r="N30" t="s">
        <v>56</v>
      </c>
      <c r="O30" t="s">
        <v>22</v>
      </c>
      <c r="P30" t="s">
        <v>96</v>
      </c>
      <c r="R30">
        <v>-1</v>
      </c>
      <c r="S30">
        <v>-1</v>
      </c>
      <c r="T30">
        <v>1</v>
      </c>
    </row>
    <row r="31" spans="1:20" x14ac:dyDescent="0.2">
      <c r="A31" s="44" t="s">
        <v>43</v>
      </c>
      <c r="B31" s="5">
        <v>-959.88793232099999</v>
      </c>
      <c r="D31" t="s">
        <v>116</v>
      </c>
      <c r="E31" s="11" cm="1">
        <f t="array" ref="E31">SUM(IF(J31:L31&lt;&gt;"",J31:L31*R31:T31,""))*627.51</f>
        <v>17.146633312754513</v>
      </c>
      <c r="F31">
        <v>33.40005308328</v>
      </c>
      <c r="G31">
        <f t="shared" si="0"/>
        <v>-16.253419770525486</v>
      </c>
      <c r="H31" s="12">
        <f t="shared" si="1"/>
        <v>16.253419770525486</v>
      </c>
      <c r="I31" s="12"/>
      <c r="J31" s="58">
        <f>B59</f>
        <v>-100.31735531699999</v>
      </c>
      <c r="K31" s="58">
        <f>B68</f>
        <v>-0.49743090859599998</v>
      </c>
      <c r="L31" s="58">
        <f>B89</f>
        <v>-100.787461349</v>
      </c>
      <c r="N31" t="s">
        <v>68</v>
      </c>
      <c r="O31" t="s">
        <v>77</v>
      </c>
      <c r="P31" t="s">
        <v>96</v>
      </c>
      <c r="R31">
        <v>-1</v>
      </c>
      <c r="S31">
        <v>-1</v>
      </c>
      <c r="T31">
        <v>1</v>
      </c>
    </row>
    <row r="32" spans="1:20" x14ac:dyDescent="0.2">
      <c r="A32" s="44" t="s">
        <v>44</v>
      </c>
      <c r="B32" s="5">
        <v>-559.64484516699997</v>
      </c>
      <c r="D32" t="s">
        <v>117</v>
      </c>
      <c r="E32" s="11" cm="1">
        <f t="array" ref="E32">SUM(IF(J32:L32&lt;&gt;"",J32:L32*R32:T32,""))*627.51</f>
        <v>3.5992856632144972</v>
      </c>
      <c r="F32">
        <v>13.470021728279999</v>
      </c>
      <c r="G32">
        <f t="shared" si="0"/>
        <v>-9.8707360650655023</v>
      </c>
      <c r="H32" s="12">
        <f t="shared" si="1"/>
        <v>9.8707360650655023</v>
      </c>
      <c r="I32" s="12"/>
      <c r="J32" s="58">
        <f>B75</f>
        <v>-74.972395324000004</v>
      </c>
      <c r="K32" s="58">
        <f>B28</f>
        <v>-40.443302285999998</v>
      </c>
      <c r="L32" s="58">
        <f>B90</f>
        <v>-115.409961788</v>
      </c>
      <c r="N32" t="s">
        <v>84</v>
      </c>
      <c r="O32" t="s">
        <v>40</v>
      </c>
      <c r="P32" t="s">
        <v>97</v>
      </c>
      <c r="R32">
        <v>-1</v>
      </c>
      <c r="S32">
        <v>-1</v>
      </c>
      <c r="T32">
        <v>1</v>
      </c>
    </row>
    <row r="33" spans="1:20" x14ac:dyDescent="0.2">
      <c r="A33" s="44" t="s">
        <v>45</v>
      </c>
      <c r="B33" s="5">
        <v>-459.92338540100002</v>
      </c>
      <c r="D33" t="s">
        <v>119</v>
      </c>
      <c r="E33" s="11" cm="1">
        <f t="array" ref="E33">SUM(IF(J33:L33&lt;&gt;"",J33:L33*R33:T33,""))*627.51</f>
        <v>-5.3771662597839471</v>
      </c>
      <c r="F33">
        <v>7.9000126721099999</v>
      </c>
      <c r="G33">
        <f t="shared" si="0"/>
        <v>-13.277178931893946</v>
      </c>
      <c r="H33" s="12">
        <f t="shared" si="1"/>
        <v>13.277178931893946</v>
      </c>
      <c r="I33" s="12"/>
      <c r="J33" s="58">
        <f>B78</f>
        <v>-75.6343349765</v>
      </c>
      <c r="K33" s="58">
        <f>B27</f>
        <v>-39.7670577588</v>
      </c>
      <c r="L33" s="58">
        <f>B90</f>
        <v>-115.409961788</v>
      </c>
      <c r="N33" t="s">
        <v>21</v>
      </c>
      <c r="O33" t="s">
        <v>39</v>
      </c>
      <c r="P33" t="s">
        <v>97</v>
      </c>
      <c r="R33">
        <v>-1</v>
      </c>
      <c r="S33">
        <v>-1</v>
      </c>
      <c r="T33">
        <v>1</v>
      </c>
    </row>
    <row r="34" spans="1:20" x14ac:dyDescent="0.2">
      <c r="A34" s="44" t="s">
        <v>46</v>
      </c>
      <c r="B34" s="5">
        <v>-459.92338540100002</v>
      </c>
      <c r="D34" t="s">
        <v>120</v>
      </c>
      <c r="E34" s="11" cm="1">
        <f t="array" ref="E34">SUM(IF(J34:L34&lt;&gt;"",J34:L34*R34:T34,""))*627.51</f>
        <v>-1.1945351921083471</v>
      </c>
      <c r="F34">
        <v>3.1000048216799998</v>
      </c>
      <c r="G34">
        <f t="shared" si="0"/>
        <v>-4.2945400137883469</v>
      </c>
      <c r="H34" s="12">
        <f t="shared" si="1"/>
        <v>4.2945400137883469</v>
      </c>
      <c r="I34" s="12"/>
      <c r="J34" s="58">
        <f>B68</f>
        <v>-0.49743090859599998</v>
      </c>
      <c r="K34" s="58">
        <f>B80</f>
        <v>-342.94402371400002</v>
      </c>
      <c r="L34" s="58">
        <f>B91</f>
        <v>-343.44335823400002</v>
      </c>
      <c r="N34" t="s">
        <v>77</v>
      </c>
      <c r="O34" t="s">
        <v>88</v>
      </c>
      <c r="P34" t="s">
        <v>98</v>
      </c>
      <c r="R34">
        <v>-1</v>
      </c>
      <c r="S34">
        <v>-1</v>
      </c>
      <c r="T34">
        <v>1</v>
      </c>
    </row>
    <row r="35" spans="1:20" x14ac:dyDescent="0.2">
      <c r="A35" s="44" t="s">
        <v>47</v>
      </c>
      <c r="B35" s="5">
        <v>-113.179859744</v>
      </c>
      <c r="D35" t="s">
        <v>121</v>
      </c>
      <c r="E35" s="11" cm="1">
        <f t="array" ref="E35">SUM(IF(J35:L35&lt;&gt;"",J35:L35*R35:T35,""))*627.51</f>
        <v>19.406068405343433</v>
      </c>
      <c r="F35">
        <v>23.200036793310002</v>
      </c>
      <c r="G35">
        <f t="shared" si="0"/>
        <v>-3.7939683879665687</v>
      </c>
      <c r="H35" s="12">
        <f t="shared" si="1"/>
        <v>3.7939683879665687</v>
      </c>
      <c r="I35" s="12"/>
      <c r="J35" s="58">
        <f>B45</f>
        <v>-1.16192639759</v>
      </c>
      <c r="K35" s="58">
        <f>B79</f>
        <v>-342.31235734900002</v>
      </c>
      <c r="L35" s="58">
        <f>B91</f>
        <v>-343.44335823400002</v>
      </c>
      <c r="N35" t="s">
        <v>22</v>
      </c>
      <c r="O35" t="s">
        <v>87</v>
      </c>
      <c r="P35" t="s">
        <v>98</v>
      </c>
      <c r="R35">
        <v>-1</v>
      </c>
      <c r="S35">
        <v>-1</v>
      </c>
      <c r="T35">
        <v>1</v>
      </c>
    </row>
    <row r="36" spans="1:20" x14ac:dyDescent="0.2">
      <c r="A36" s="44" t="s">
        <v>48</v>
      </c>
      <c r="B36" s="5">
        <v>-99.648522113799999</v>
      </c>
      <c r="D36" t="s">
        <v>122</v>
      </c>
      <c r="E36" s="11" cm="1">
        <f t="array" ref="E36">SUM(IF(J36:L36&lt;&gt;"",J36:L36*R36:T36,""))*627.51</f>
        <v>1.5752165131471536</v>
      </c>
      <c r="F36">
        <v>10.50001689828</v>
      </c>
      <c r="G36">
        <f t="shared" si="0"/>
        <v>-8.9248003851328459</v>
      </c>
      <c r="H36" s="12">
        <f t="shared" si="1"/>
        <v>8.9248003851328459</v>
      </c>
      <c r="I36" s="12"/>
      <c r="J36" s="58">
        <f>B68</f>
        <v>-0.49743090859599998</v>
      </c>
      <c r="K36" s="58">
        <f>B78</f>
        <v>-75.6343349765</v>
      </c>
      <c r="L36" s="58">
        <f>B92</f>
        <v>-76.129255619899993</v>
      </c>
      <c r="N36" t="s">
        <v>77</v>
      </c>
      <c r="O36" t="s">
        <v>21</v>
      </c>
      <c r="P36" t="s">
        <v>99</v>
      </c>
      <c r="R36">
        <v>-1</v>
      </c>
      <c r="S36">
        <v>-1</v>
      </c>
      <c r="T36">
        <v>1</v>
      </c>
    </row>
    <row r="37" spans="1:20" x14ac:dyDescent="0.2">
      <c r="A37" s="44" t="s">
        <v>49</v>
      </c>
      <c r="B37" s="5">
        <v>-199.31752912100001</v>
      </c>
      <c r="D37" t="s">
        <v>123</v>
      </c>
      <c r="E37" s="11" cm="1">
        <f t="array" ref="E37">SUM(IF(J37:L37&lt;&gt;"",J37:L37*R37:T37,""))*627.51</f>
        <v>3.1790294714950993</v>
      </c>
      <c r="F37">
        <v>12.87002051166</v>
      </c>
      <c r="G37">
        <f t="shared" si="0"/>
        <v>-9.6909910401649011</v>
      </c>
      <c r="H37" s="12">
        <f t="shared" si="1"/>
        <v>9.6909910401649011</v>
      </c>
      <c r="I37" s="12"/>
      <c r="J37" s="58">
        <f>B45</f>
        <v>-1.16192639759</v>
      </c>
      <c r="K37" s="58">
        <f>B75</f>
        <v>-74.972395324000004</v>
      </c>
      <c r="L37" s="58">
        <f>B92</f>
        <v>-76.129255619899993</v>
      </c>
      <c r="N37" t="s">
        <v>22</v>
      </c>
      <c r="O37" t="s">
        <v>84</v>
      </c>
      <c r="P37" t="s">
        <v>99</v>
      </c>
      <c r="R37">
        <v>-1</v>
      </c>
      <c r="S37">
        <v>-1</v>
      </c>
      <c r="T37">
        <v>1</v>
      </c>
    </row>
    <row r="38" spans="1:20" x14ac:dyDescent="0.2">
      <c r="A38" s="44" t="s">
        <v>50</v>
      </c>
      <c r="B38" s="5">
        <v>-599.55150509600003</v>
      </c>
      <c r="D38" t="s">
        <v>124</v>
      </c>
      <c r="E38" s="11" cm="1">
        <f t="array" ref="E38">SUM(IF(J38:L38&lt;&gt;"",J38:L38*R38:T38,""))*627.51</f>
        <v>-0.92673023940114885</v>
      </c>
      <c r="F38">
        <v>3.5000054235899998</v>
      </c>
      <c r="G38">
        <f t="shared" si="0"/>
        <v>-4.426735662991149</v>
      </c>
      <c r="H38" s="12">
        <f t="shared" si="1"/>
        <v>4.426735662991149</v>
      </c>
      <c r="I38" s="12"/>
      <c r="J38" s="58">
        <f>B68</f>
        <v>-0.49743090859599998</v>
      </c>
      <c r="K38" s="58">
        <f>B47</f>
        <v>-399.18280181799997</v>
      </c>
      <c r="L38" s="58">
        <f>B93</f>
        <v>-399.68170956400002</v>
      </c>
      <c r="N38" t="s">
        <v>77</v>
      </c>
      <c r="O38" t="s">
        <v>58</v>
      </c>
      <c r="P38" t="s">
        <v>100</v>
      </c>
      <c r="R38">
        <v>-1</v>
      </c>
      <c r="S38">
        <v>-1</v>
      </c>
      <c r="T38">
        <v>1</v>
      </c>
    </row>
    <row r="39" spans="1:20" x14ac:dyDescent="0.2">
      <c r="A39" s="44" t="s">
        <v>51</v>
      </c>
      <c r="B39" s="5">
        <v>-599.625517694</v>
      </c>
      <c r="D39" t="s">
        <v>125</v>
      </c>
      <c r="E39" s="11" cm="1">
        <f t="array" ref="E39">SUM(IF(J39:L39&lt;&gt;"",J39:L39*R39:T39,""))*627.51</f>
        <v>12.305635877810552</v>
      </c>
      <c r="F39">
        <v>16.760026537800002</v>
      </c>
      <c r="G39">
        <f t="shared" si="0"/>
        <v>-4.4543906599894498</v>
      </c>
      <c r="H39" s="12">
        <f t="shared" si="1"/>
        <v>4.4543906599894498</v>
      </c>
      <c r="I39" s="12"/>
      <c r="J39" s="58">
        <f>B45</f>
        <v>-1.16192639759</v>
      </c>
      <c r="K39" s="58">
        <f>B67</f>
        <v>-398.53939342899997</v>
      </c>
      <c r="L39" s="58">
        <f>B93</f>
        <v>-399.68170956400002</v>
      </c>
      <c r="N39" t="s">
        <v>22</v>
      </c>
      <c r="O39" t="s">
        <v>76</v>
      </c>
      <c r="P39" t="s">
        <v>100</v>
      </c>
      <c r="R39">
        <v>-1</v>
      </c>
      <c r="S39">
        <v>-1</v>
      </c>
      <c r="T39">
        <v>1</v>
      </c>
    </row>
    <row r="40" spans="1:20" x14ac:dyDescent="0.2">
      <c r="A40" s="44" t="s">
        <v>52</v>
      </c>
      <c r="B40" s="5">
        <v>-599.56678228800001</v>
      </c>
      <c r="D40" t="s">
        <v>126</v>
      </c>
      <c r="E40" s="11" cm="1">
        <f t="array" ref="E40">SUM(IF(J40:L40&lt;&gt;"",J40:L40*R40:T40,""))*627.51</f>
        <v>-10.596269402153073</v>
      </c>
      <c r="F40">
        <v>9.5700150752699997</v>
      </c>
      <c r="G40">
        <f t="shared" si="0"/>
        <v>-20.166284477423073</v>
      </c>
      <c r="H40" s="12">
        <f t="shared" si="1"/>
        <v>20.166284477423073</v>
      </c>
      <c r="I40" s="12"/>
      <c r="J40" s="58">
        <f>B75</f>
        <v>-74.972395324000004</v>
      </c>
      <c r="K40" s="58">
        <f>B50</f>
        <v>-460.58246931299999</v>
      </c>
      <c r="L40" s="58">
        <f>B94</f>
        <v>-535.57175085300003</v>
      </c>
      <c r="N40" t="s">
        <v>84</v>
      </c>
      <c r="O40" t="s">
        <v>61</v>
      </c>
      <c r="P40" t="s">
        <v>101</v>
      </c>
      <c r="R40">
        <v>-1</v>
      </c>
      <c r="S40">
        <v>-1</v>
      </c>
      <c r="T40">
        <v>1</v>
      </c>
    </row>
    <row r="41" spans="1:20" x14ac:dyDescent="0.2">
      <c r="A41" s="44" t="s">
        <v>53</v>
      </c>
      <c r="B41" s="5">
        <v>-239.27098953699999</v>
      </c>
      <c r="D41" t="s">
        <v>127</v>
      </c>
      <c r="E41" s="11" cm="1">
        <f t="array" ref="E41">SUM(IF(J41:L41&lt;&gt;"",J41:L41*R41:T41,""))*627.51</f>
        <v>-8.8042636810185328</v>
      </c>
      <c r="F41">
        <v>9.36001508871</v>
      </c>
      <c r="G41">
        <f t="shared" si="0"/>
        <v>-18.164278769728533</v>
      </c>
      <c r="H41" s="12">
        <f t="shared" si="1"/>
        <v>18.164278769728533</v>
      </c>
      <c r="I41" s="12"/>
      <c r="J41" s="58">
        <f>B78</f>
        <v>-75.6343349765</v>
      </c>
      <c r="K41" s="58">
        <f>B34</f>
        <v>-459.92338540100002</v>
      </c>
      <c r="L41" s="58">
        <f>B94</f>
        <v>-535.57175085300003</v>
      </c>
      <c r="N41" t="s">
        <v>21</v>
      </c>
      <c r="O41" t="s">
        <v>46</v>
      </c>
      <c r="P41" t="s">
        <v>101</v>
      </c>
      <c r="R41">
        <v>-1</v>
      </c>
      <c r="S41">
        <v>-1</v>
      </c>
      <c r="T41">
        <v>1</v>
      </c>
    </row>
    <row r="42" spans="1:20" x14ac:dyDescent="0.2">
      <c r="A42" s="44" t="s">
        <v>54</v>
      </c>
      <c r="B42" s="5">
        <v>-239.26436265800001</v>
      </c>
      <c r="D42" t="s">
        <v>128</v>
      </c>
      <c r="E42" s="11" cm="1">
        <f t="array" ref="E42">SUM(IF(J42:L42&lt;&gt;"",J42:L42*R42:T42,""))*627.51</f>
        <v>-3.1556675314701801</v>
      </c>
      <c r="F42">
        <v>8.0000126657100008</v>
      </c>
      <c r="G42">
        <f t="shared" si="0"/>
        <v>-11.155680197180182</v>
      </c>
      <c r="H42" s="12">
        <f t="shared" si="1"/>
        <v>11.155680197180182</v>
      </c>
      <c r="I42" s="12"/>
      <c r="J42" s="58">
        <f>B73</f>
        <v>-55.794811847299997</v>
      </c>
      <c r="K42" s="58">
        <f>B27</f>
        <v>-39.7670577588</v>
      </c>
      <c r="L42" s="58">
        <f>B95</f>
        <v>-95.566898478200002</v>
      </c>
      <c r="N42" t="s">
        <v>82</v>
      </c>
      <c r="O42" t="s">
        <v>39</v>
      </c>
      <c r="P42" t="s">
        <v>102</v>
      </c>
      <c r="R42">
        <v>-1</v>
      </c>
      <c r="S42">
        <v>-1</v>
      </c>
      <c r="T42">
        <v>1</v>
      </c>
    </row>
    <row r="43" spans="1:20" x14ac:dyDescent="0.2">
      <c r="A43" s="44" t="s">
        <v>55</v>
      </c>
      <c r="B43" s="5">
        <v>-99.612576035999993</v>
      </c>
      <c r="D43" t="s">
        <v>130</v>
      </c>
      <c r="E43" s="11" cm="1">
        <f t="array" ref="E43">SUM(IF(J43:L43&lt;&gt;"",J43:L43*R43:T43,""))*627.51</f>
        <v>12.669294997397911</v>
      </c>
      <c r="F43">
        <v>22.400035589489999</v>
      </c>
      <c r="G43">
        <f t="shared" si="0"/>
        <v>-9.7307405920920882</v>
      </c>
      <c r="H43" s="12">
        <f t="shared" si="1"/>
        <v>9.7307405920920882</v>
      </c>
      <c r="I43" s="12"/>
      <c r="J43" s="58">
        <f>B72</f>
        <v>-55.143785981999997</v>
      </c>
      <c r="K43" s="58">
        <f>B28</f>
        <v>-40.443302285999998</v>
      </c>
      <c r="L43" s="58">
        <f>B95</f>
        <v>-95.566898478200002</v>
      </c>
      <c r="N43" t="s">
        <v>81</v>
      </c>
      <c r="O43" t="s">
        <v>40</v>
      </c>
      <c r="P43" t="s">
        <v>102</v>
      </c>
      <c r="R43">
        <v>-1</v>
      </c>
      <c r="S43">
        <v>-1</v>
      </c>
      <c r="T43">
        <v>1</v>
      </c>
    </row>
    <row r="44" spans="1:20" x14ac:dyDescent="0.2">
      <c r="A44" s="44" t="s">
        <v>56</v>
      </c>
      <c r="B44" s="5">
        <v>-99.612576035999993</v>
      </c>
      <c r="D44" t="s">
        <v>131</v>
      </c>
      <c r="E44" s="11" cm="1">
        <f t="array" ref="E44">SUM(IF(J44:L44&lt;&gt;"",J44:L44*R44:T44,""))*627.51</f>
        <v>-0.78336886302006403</v>
      </c>
      <c r="F44">
        <v>7.5000120702000004</v>
      </c>
      <c r="G44">
        <f t="shared" si="0"/>
        <v>-8.2833809332200641</v>
      </c>
      <c r="H44" s="12">
        <f t="shared" si="1"/>
        <v>8.2833809332200641</v>
      </c>
      <c r="I44" s="12"/>
      <c r="J44" s="58">
        <f>B73</f>
        <v>-55.794811847299997</v>
      </c>
      <c r="K44" s="58">
        <f>B17</f>
        <v>-79.028467793000004</v>
      </c>
      <c r="L44" s="58">
        <f>B96</f>
        <v>-134.82452801700001</v>
      </c>
      <c r="N44" t="s">
        <v>82</v>
      </c>
      <c r="O44" t="s">
        <v>31</v>
      </c>
      <c r="P44" t="s">
        <v>103</v>
      </c>
      <c r="R44">
        <v>-1</v>
      </c>
      <c r="S44">
        <v>-1</v>
      </c>
      <c r="T44">
        <v>1</v>
      </c>
    </row>
    <row r="45" spans="1:20" x14ac:dyDescent="0.2">
      <c r="A45" s="44" t="s">
        <v>22</v>
      </c>
      <c r="B45" s="5">
        <v>-1.16192639759</v>
      </c>
      <c r="D45" t="s">
        <v>132</v>
      </c>
      <c r="E45" s="11" cm="1">
        <f t="array" ref="E45">SUM(IF(J45:L45&lt;&gt;"",J45:L45*R45:T45,""))*627.51</f>
        <v>9.7924362457662166</v>
      </c>
      <c r="F45">
        <v>18.300028949280001</v>
      </c>
      <c r="G45">
        <f t="shared" si="0"/>
        <v>-8.5075927035137848</v>
      </c>
      <c r="H45" s="12">
        <f t="shared" si="1"/>
        <v>8.5075927035137848</v>
      </c>
      <c r="I45" s="12"/>
      <c r="J45" s="58">
        <f>B72</f>
        <v>-55.143785981999997</v>
      </c>
      <c r="K45" s="58">
        <f>B18</f>
        <v>-79.696347262399996</v>
      </c>
      <c r="L45" s="58">
        <f>B96</f>
        <v>-134.82452801700001</v>
      </c>
      <c r="N45" t="s">
        <v>81</v>
      </c>
      <c r="O45" t="s">
        <v>32</v>
      </c>
      <c r="P45" t="s">
        <v>103</v>
      </c>
      <c r="R45">
        <v>-1</v>
      </c>
      <c r="S45">
        <v>-1</v>
      </c>
      <c r="T45">
        <v>1</v>
      </c>
    </row>
    <row r="46" spans="1:20" x14ac:dyDescent="0.2">
      <c r="A46" s="44" t="s">
        <v>57</v>
      </c>
      <c r="B46" s="5">
        <v>-76.319730184600004</v>
      </c>
      <c r="D46" t="s">
        <v>133</v>
      </c>
      <c r="E46" s="11" cm="1">
        <f t="array" ref="E46">SUM(IF(J46:L46&lt;&gt;"",J46:L46*R46:T46,""))*627.51</f>
        <v>2.2650046868707001</v>
      </c>
      <c r="F46">
        <v>10.400016277170002</v>
      </c>
      <c r="G46">
        <f t="shared" si="0"/>
        <v>-8.1350115902993014</v>
      </c>
      <c r="H46" s="12">
        <f t="shared" si="1"/>
        <v>8.1350115902993014</v>
      </c>
      <c r="I46" s="12"/>
      <c r="J46" s="58">
        <f>B18</f>
        <v>-79.696347262399996</v>
      </c>
      <c r="K46" s="58">
        <f>B73</f>
        <v>-55.794811847299997</v>
      </c>
      <c r="L46" s="58">
        <f>B97</f>
        <v>-135.48754959799999</v>
      </c>
      <c r="N46" t="s">
        <v>32</v>
      </c>
      <c r="O46" t="s">
        <v>82</v>
      </c>
      <c r="P46" t="s">
        <v>104</v>
      </c>
      <c r="R46">
        <v>-1</v>
      </c>
      <c r="S46">
        <v>-1</v>
      </c>
      <c r="T46">
        <v>1</v>
      </c>
    </row>
    <row r="47" spans="1:20" x14ac:dyDescent="0.2">
      <c r="A47" s="44" t="s">
        <v>58</v>
      </c>
      <c r="B47" s="5">
        <v>-399.18280181799997</v>
      </c>
      <c r="D47" t="s">
        <v>134</v>
      </c>
      <c r="E47" s="11" cm="1">
        <f t="array" ref="E47">SUM(IF(J47:L47&lt;&gt;"",J47:L47*R47:T47,""))*627.51</f>
        <v>5.8639130910821109</v>
      </c>
      <c r="F47">
        <v>17.400027751859998</v>
      </c>
      <c r="G47">
        <f t="shared" si="0"/>
        <v>-11.536114660777887</v>
      </c>
      <c r="H47" s="12">
        <f t="shared" si="1"/>
        <v>11.536114660777887</v>
      </c>
      <c r="I47" s="12"/>
      <c r="J47" s="58">
        <f>B17</f>
        <v>-79.028467793000004</v>
      </c>
      <c r="K47" s="58">
        <f>B74</f>
        <v>-56.468426537500001</v>
      </c>
      <c r="L47" s="58">
        <f>B97</f>
        <v>-135.48754959799999</v>
      </c>
      <c r="N47" t="s">
        <v>31</v>
      </c>
      <c r="O47" t="s">
        <v>83</v>
      </c>
      <c r="P47" t="s">
        <v>104</v>
      </c>
      <c r="R47">
        <v>-1</v>
      </c>
      <c r="S47">
        <v>-1</v>
      </c>
      <c r="T47">
        <v>1</v>
      </c>
    </row>
    <row r="48" spans="1:20" x14ac:dyDescent="0.2">
      <c r="A48" s="44" t="s">
        <v>59</v>
      </c>
      <c r="B48" s="5">
        <v>-461.06144654899998</v>
      </c>
      <c r="D48" t="s">
        <v>135</v>
      </c>
      <c r="E48" s="11" cm="1">
        <f t="array" ref="E48">SUM(IF(J48:L48&lt;&gt;"",J48:L48*R48:T48,""))*627.51</f>
        <v>5.1100496855078426</v>
      </c>
      <c r="F48">
        <v>14.500022917379999</v>
      </c>
      <c r="G48">
        <f t="shared" si="0"/>
        <v>-9.3899732318721565</v>
      </c>
      <c r="H48" s="12">
        <f t="shared" si="1"/>
        <v>9.3899732318721565</v>
      </c>
      <c r="I48" s="12"/>
      <c r="J48" s="58">
        <f>B73</f>
        <v>-55.794811847299997</v>
      </c>
      <c r="K48" s="58">
        <f>B28</f>
        <v>-40.443302285999998</v>
      </c>
      <c r="L48" s="58">
        <f>B98</f>
        <v>-96.2299707576</v>
      </c>
      <c r="N48" t="s">
        <v>82</v>
      </c>
      <c r="O48" t="s">
        <v>40</v>
      </c>
      <c r="P48" t="s">
        <v>105</v>
      </c>
      <c r="R48">
        <v>-1</v>
      </c>
      <c r="S48">
        <v>-1</v>
      </c>
      <c r="T48">
        <v>1</v>
      </c>
    </row>
    <row r="49" spans="1:42" x14ac:dyDescent="0.2">
      <c r="A49" s="44" t="s">
        <v>60</v>
      </c>
      <c r="B49" s="5">
        <v>-460.58246931299999</v>
      </c>
      <c r="D49" t="s">
        <v>136</v>
      </c>
      <c r="E49" s="11" cm="1">
        <f t="array" ref="E49">SUM(IF(J49:L49&lt;&gt;"",J49:L49*R49:T49,""))*627.51</f>
        <v>3.4598006696374446</v>
      </c>
      <c r="F49">
        <v>17.800028353769999</v>
      </c>
      <c r="G49">
        <f t="shared" si="0"/>
        <v>-14.340227684132554</v>
      </c>
      <c r="H49" s="12">
        <f t="shared" si="1"/>
        <v>14.340227684132554</v>
      </c>
      <c r="I49" s="12"/>
      <c r="J49" s="58">
        <f>B74</f>
        <v>-56.468426537500001</v>
      </c>
      <c r="K49" s="58">
        <f>B27</f>
        <v>-39.7670577588</v>
      </c>
      <c r="L49" s="58">
        <f>B98</f>
        <v>-96.2299707576</v>
      </c>
      <c r="N49" t="s">
        <v>83</v>
      </c>
      <c r="O49" t="s">
        <v>39</v>
      </c>
      <c r="P49" t="s">
        <v>105</v>
      </c>
      <c r="R49">
        <v>-1</v>
      </c>
      <c r="S49">
        <v>-1</v>
      </c>
      <c r="T49">
        <v>1</v>
      </c>
    </row>
    <row r="50" spans="1:42" x14ac:dyDescent="0.2">
      <c r="A50" s="44" t="s">
        <v>61</v>
      </c>
      <c r="B50" s="5">
        <v>-460.58246931299999</v>
      </c>
      <c r="D50" t="s">
        <v>137</v>
      </c>
      <c r="E50" s="11" cm="1">
        <f t="array" ref="E50">SUM(IF(J50:L50&lt;&gt;"",J50:L50*R50:T50,""))*627.51</f>
        <v>31.483694019190484</v>
      </c>
      <c r="F50">
        <v>38.400060920910001</v>
      </c>
      <c r="G50">
        <f t="shared" si="0"/>
        <v>-6.9163669017195168</v>
      </c>
      <c r="H50" s="12">
        <f t="shared" si="1"/>
        <v>6.9163669017195168</v>
      </c>
      <c r="I50" s="12"/>
      <c r="J50" s="58">
        <f>B21</f>
        <v>-195.02225908400001</v>
      </c>
      <c r="K50" s="58">
        <f>B99</f>
        <v>-194.972086666</v>
      </c>
      <c r="L50" s="58" t="s">
        <v>189</v>
      </c>
      <c r="N50" t="s">
        <v>35</v>
      </c>
      <c r="O50" t="s">
        <v>106</v>
      </c>
      <c r="R50">
        <v>-1</v>
      </c>
      <c r="S50">
        <v>1</v>
      </c>
    </row>
    <row r="51" spans="1:42" x14ac:dyDescent="0.2">
      <c r="A51" s="44" t="s">
        <v>62</v>
      </c>
      <c r="B51" s="5">
        <v>-93.304135635500003</v>
      </c>
      <c r="D51" t="s">
        <v>138</v>
      </c>
      <c r="E51" s="11" cm="1">
        <f t="array" ref="E51">SUM(IF(J51:L51&lt;&gt;"",J51:L51*R51:T51,""))*627.51</f>
        <v>31.483694019190484</v>
      </c>
      <c r="F51">
        <v>38.400060920910001</v>
      </c>
      <c r="G51">
        <f t="shared" si="0"/>
        <v>-6.9163669017195168</v>
      </c>
      <c r="H51" s="12">
        <f t="shared" si="1"/>
        <v>6.9163669017195168</v>
      </c>
      <c r="I51" s="12"/>
      <c r="J51" s="58">
        <f>B21</f>
        <v>-195.02225908400001</v>
      </c>
      <c r="K51" s="58">
        <f>B99</f>
        <v>-194.972086666</v>
      </c>
      <c r="L51" s="58" t="s">
        <v>189</v>
      </c>
      <c r="N51" t="s">
        <v>35</v>
      </c>
      <c r="O51" t="s">
        <v>106</v>
      </c>
      <c r="R51">
        <v>-1</v>
      </c>
      <c r="S51">
        <v>1</v>
      </c>
    </row>
    <row r="52" spans="1:42" x14ac:dyDescent="0.2">
      <c r="A52" s="44" t="s">
        <v>63</v>
      </c>
      <c r="B52" s="5">
        <v>-93.226895829300005</v>
      </c>
      <c r="D52" t="s">
        <v>145</v>
      </c>
      <c r="E52" s="11" cm="1">
        <f t="array" ref="E52">SUM(IF(J52:L52&lt;&gt;"",J52:L52*R52:T52,""))*627.51</f>
        <v>11.627457586661968</v>
      </c>
      <c r="F52">
        <v>17.130027141629999</v>
      </c>
      <c r="G52">
        <f t="shared" si="0"/>
        <v>-5.50256955496803</v>
      </c>
      <c r="H52" s="12">
        <f t="shared" si="1"/>
        <v>5.50256955496803</v>
      </c>
      <c r="I52" s="12"/>
      <c r="J52" s="58">
        <f>B60</f>
        <v>-0.49743090859599998</v>
      </c>
      <c r="K52" s="58">
        <f>B70</f>
        <v>-184.48353164900001</v>
      </c>
      <c r="L52" s="58">
        <f>B71</f>
        <v>-184.96243304000001</v>
      </c>
      <c r="N52" t="s">
        <v>69</v>
      </c>
      <c r="O52" t="s">
        <v>79</v>
      </c>
      <c r="P52" t="s">
        <v>80</v>
      </c>
      <c r="R52">
        <v>-1</v>
      </c>
      <c r="S52">
        <v>-1</v>
      </c>
      <c r="T52">
        <v>1</v>
      </c>
    </row>
    <row r="53" spans="1:42" x14ac:dyDescent="0.2">
      <c r="A53" s="44" t="s">
        <v>64</v>
      </c>
      <c r="B53" s="5">
        <v>-113.719753247</v>
      </c>
      <c r="D53" t="s">
        <v>156</v>
      </c>
      <c r="E53" s="11" cm="1">
        <f t="array" ref="E53">SUM(IF(J53:L53&lt;&gt;"",J53:L53*R53:T53,""))*627.51</f>
        <v>45.619076836899204</v>
      </c>
      <c r="F53">
        <v>82.270130904390001</v>
      </c>
      <c r="G53">
        <f t="shared" si="0"/>
        <v>-36.651054067490797</v>
      </c>
      <c r="H53" s="12">
        <f t="shared" si="1"/>
        <v>36.651054067490797</v>
      </c>
      <c r="I53" s="12"/>
      <c r="J53" s="58">
        <f>B77</f>
        <v>-75.6343349765</v>
      </c>
      <c r="K53" s="58">
        <f>B69</f>
        <v>-109.400796629</v>
      </c>
      <c r="L53" s="58">
        <f>B71</f>
        <v>-184.96243304000001</v>
      </c>
      <c r="N53" t="s">
        <v>86</v>
      </c>
      <c r="O53" t="s">
        <v>78</v>
      </c>
      <c r="P53" t="s">
        <v>80</v>
      </c>
      <c r="R53">
        <v>-1</v>
      </c>
      <c r="S53">
        <v>-1</v>
      </c>
      <c r="T53">
        <v>1</v>
      </c>
    </row>
    <row r="54" spans="1:42" s="11" customFormat="1" x14ac:dyDescent="0.2">
      <c r="A54" s="44" t="s">
        <v>65</v>
      </c>
      <c r="B54" s="5">
        <v>-113.680804321</v>
      </c>
      <c r="D54" t="s">
        <v>167</v>
      </c>
      <c r="E54" s="11" cm="1">
        <f t="array" ref="E54">SUM(IF(J54:L54&lt;&gt;"",J54:L54*R54:T54,""))*627.51</f>
        <v>28.566623796730937</v>
      </c>
      <c r="F54">
        <v>42.180066954090002</v>
      </c>
      <c r="G54">
        <f t="shared" si="0"/>
        <v>-13.613443157359065</v>
      </c>
      <c r="H54" s="12">
        <f t="shared" si="1"/>
        <v>13.613443157359065</v>
      </c>
      <c r="I54" s="12"/>
      <c r="J54" s="58">
        <f>B60</f>
        <v>-0.49743090859599998</v>
      </c>
      <c r="K54" s="58">
        <f>B58</f>
        <v>-100.31735531699999</v>
      </c>
      <c r="L54" s="58">
        <f>B57</f>
        <v>-100.769262451</v>
      </c>
      <c r="M54"/>
      <c r="N54" t="s">
        <v>69</v>
      </c>
      <c r="O54" t="s">
        <v>24</v>
      </c>
      <c r="P54" t="s">
        <v>67</v>
      </c>
      <c r="Q54"/>
      <c r="R54">
        <v>-1</v>
      </c>
      <c r="S54">
        <v>-1</v>
      </c>
      <c r="T54">
        <v>1</v>
      </c>
      <c r="U54"/>
      <c r="V54"/>
      <c r="AP54"/>
    </row>
    <row r="55" spans="1:42" x14ac:dyDescent="0.2">
      <c r="A55" s="44" t="s">
        <v>25</v>
      </c>
      <c r="B55" s="5">
        <v>-199.82496866299999</v>
      </c>
      <c r="D55" t="s">
        <v>177</v>
      </c>
      <c r="E55" s="11" cm="1">
        <f t="array" ref="E55">SUM(IF(J55:L55&lt;&gt;"",J55:L55*R55:T55,""))*627.51</f>
        <v>28.566623796730937</v>
      </c>
      <c r="F55">
        <v>42.180066954090002</v>
      </c>
      <c r="G55">
        <f t="shared" si="0"/>
        <v>-13.613443157359065</v>
      </c>
      <c r="H55" s="12">
        <f t="shared" si="1"/>
        <v>13.613443157359065</v>
      </c>
      <c r="I55" s="12"/>
      <c r="J55" s="58">
        <f>B58</f>
        <v>-100.31735531699999</v>
      </c>
      <c r="K55" s="58">
        <f>B60</f>
        <v>-0.49743090859599998</v>
      </c>
      <c r="L55" s="58">
        <f>B57</f>
        <v>-100.769262451</v>
      </c>
      <c r="N55" t="s">
        <v>24</v>
      </c>
      <c r="O55" t="s">
        <v>69</v>
      </c>
      <c r="P55" t="s">
        <v>67</v>
      </c>
      <c r="R55">
        <v>-1</v>
      </c>
      <c r="S55">
        <v>-1</v>
      </c>
      <c r="T55">
        <v>1</v>
      </c>
    </row>
    <row r="56" spans="1:42" x14ac:dyDescent="0.2">
      <c r="A56" s="44" t="s">
        <v>66</v>
      </c>
      <c r="B56" s="5">
        <v>-140.02994719399999</v>
      </c>
      <c r="D56" t="s">
        <v>178</v>
      </c>
      <c r="E56" s="11" cm="1">
        <f t="array" ref="E56">SUM(IF(J56:L56&lt;&gt;"",J56:L56*R56:T56,""))*627.51</f>
        <v>11.579864090731185</v>
      </c>
      <c r="F56">
        <v>18.000028968479999</v>
      </c>
      <c r="G56">
        <f t="shared" si="0"/>
        <v>-6.4201648777488138</v>
      </c>
      <c r="H56" s="12">
        <f t="shared" si="1"/>
        <v>6.4201648777488138</v>
      </c>
      <c r="I56" s="12"/>
      <c r="J56" s="58">
        <f>B60</f>
        <v>-0.49743090859599998</v>
      </c>
      <c r="K56" s="58">
        <f>B49</f>
        <v>-460.58246931299999</v>
      </c>
      <c r="L56" s="58">
        <f>B48</f>
        <v>-461.06144654899998</v>
      </c>
      <c r="N56" t="s">
        <v>69</v>
      </c>
      <c r="O56" t="s">
        <v>60</v>
      </c>
      <c r="P56" t="s">
        <v>59</v>
      </c>
      <c r="R56">
        <v>-1</v>
      </c>
      <c r="S56">
        <v>-1</v>
      </c>
      <c r="T56">
        <v>1</v>
      </c>
    </row>
    <row r="57" spans="1:42" x14ac:dyDescent="0.2">
      <c r="A57" s="44" t="s">
        <v>67</v>
      </c>
      <c r="B57" s="5">
        <v>-100.769262451</v>
      </c>
      <c r="D57" t="s">
        <v>179</v>
      </c>
      <c r="E57" s="11" cm="1">
        <f t="array" ref="E57">SUM(IF(J57:L57&lt;&gt;"",J57:L57*R57:T57,""))*627.51</f>
        <v>11.579864090731185</v>
      </c>
      <c r="F57">
        <v>18.000028968479999</v>
      </c>
      <c r="G57">
        <f t="shared" si="0"/>
        <v>-6.4201648777488138</v>
      </c>
      <c r="H57" s="12">
        <f t="shared" si="1"/>
        <v>6.4201648777488138</v>
      </c>
      <c r="I57" s="12"/>
      <c r="J57" s="58">
        <f>B49</f>
        <v>-460.58246931299999</v>
      </c>
      <c r="K57" s="58">
        <f>B60</f>
        <v>-0.49743090859599998</v>
      </c>
      <c r="L57" s="58">
        <f>B48</f>
        <v>-461.06144654899998</v>
      </c>
      <c r="N57" t="s">
        <v>60</v>
      </c>
      <c r="O57" t="s">
        <v>69</v>
      </c>
      <c r="P57" t="s">
        <v>59</v>
      </c>
      <c r="R57">
        <v>-1</v>
      </c>
      <c r="S57">
        <v>-1</v>
      </c>
      <c r="T57">
        <v>1</v>
      </c>
    </row>
    <row r="58" spans="1:42" x14ac:dyDescent="0.2">
      <c r="A58" s="44" t="s">
        <v>24</v>
      </c>
      <c r="B58" s="5">
        <v>-100.31735531699999</v>
      </c>
      <c r="D58" t="s">
        <v>180</v>
      </c>
      <c r="E58" s="11" cm="1">
        <f t="array" ref="E58">SUM(IF(J58:L58&lt;&gt;"",J58:L58*R58:T58,""))*627.51</f>
        <v>24.380867287511489</v>
      </c>
      <c r="F58">
        <v>30.380048256479999</v>
      </c>
      <c r="G58">
        <f t="shared" si="0"/>
        <v>-5.9991809689685098</v>
      </c>
      <c r="H58" s="12">
        <f t="shared" si="1"/>
        <v>5.9991809689685098</v>
      </c>
      <c r="I58" s="12"/>
      <c r="J58" s="58">
        <f>B60</f>
        <v>-0.49743090859599998</v>
      </c>
      <c r="K58" s="58">
        <f>B23</f>
        <v>-139.57136963799999</v>
      </c>
      <c r="L58" s="58">
        <f>B56</f>
        <v>-140.02994719399999</v>
      </c>
      <c r="N58" t="s">
        <v>69</v>
      </c>
      <c r="O58" t="s">
        <v>26</v>
      </c>
      <c r="P58" t="s">
        <v>66</v>
      </c>
      <c r="R58">
        <v>-1</v>
      </c>
      <c r="S58">
        <v>-1</v>
      </c>
      <c r="T58">
        <v>1</v>
      </c>
    </row>
    <row r="59" spans="1:42" x14ac:dyDescent="0.2">
      <c r="A59" s="44" t="s">
        <v>68</v>
      </c>
      <c r="B59" s="5">
        <v>-100.31735531699999</v>
      </c>
      <c r="D59" t="s">
        <v>181</v>
      </c>
      <c r="E59" s="11" cm="1">
        <f t="array" ref="E59">SUM(IF(J59:L59&lt;&gt;"",J59:L59*R59:T59,""))*627.51</f>
        <v>34.177885488326154</v>
      </c>
      <c r="F59">
        <v>57.02009110473</v>
      </c>
      <c r="G59">
        <f t="shared" si="0"/>
        <v>-22.842205616403845</v>
      </c>
      <c r="H59" s="12">
        <f t="shared" si="1"/>
        <v>22.842205616403845</v>
      </c>
      <c r="I59" s="12"/>
      <c r="J59" s="58">
        <f>B58</f>
        <v>-100.31735531699999</v>
      </c>
      <c r="K59" s="58">
        <f>B25</f>
        <v>-39.7670577588</v>
      </c>
      <c r="L59" s="58">
        <f>B56</f>
        <v>-140.02994719399999</v>
      </c>
      <c r="N59" t="s">
        <v>24</v>
      </c>
      <c r="O59" t="s">
        <v>37</v>
      </c>
      <c r="P59" t="s">
        <v>66</v>
      </c>
      <c r="R59">
        <v>-1</v>
      </c>
      <c r="S59">
        <v>-1</v>
      </c>
      <c r="T59">
        <v>1</v>
      </c>
    </row>
    <row r="60" spans="1:42" x14ac:dyDescent="0.2">
      <c r="A60" s="44" t="s">
        <v>69</v>
      </c>
      <c r="B60" s="5">
        <v>-0.49743090859599998</v>
      </c>
      <c r="D60" t="s">
        <v>182</v>
      </c>
      <c r="E60" s="11" cm="1">
        <f t="array" ref="E60">SUM(IF(J60:L60&lt;&gt;"",J60:L60*R60:T60,""))*627.51</f>
        <v>-6.2805175473431625</v>
      </c>
      <c r="F60">
        <v>2.2700036197799998</v>
      </c>
      <c r="G60">
        <f t="shared" si="0"/>
        <v>-8.5505211671231613</v>
      </c>
      <c r="H60" s="12">
        <f t="shared" si="1"/>
        <v>8.5505211671231613</v>
      </c>
      <c r="I60" s="12"/>
      <c r="J60" s="58">
        <f>B60</f>
        <v>-0.49743090859599998</v>
      </c>
      <c r="K60" s="58">
        <f>B37</f>
        <v>-199.31752912100001</v>
      </c>
      <c r="L60" s="58">
        <f>B55</f>
        <v>-199.82496866299999</v>
      </c>
      <c r="N60" t="s">
        <v>69</v>
      </c>
      <c r="O60" t="s">
        <v>49</v>
      </c>
      <c r="P60" t="s">
        <v>25</v>
      </c>
      <c r="R60">
        <v>-1</v>
      </c>
      <c r="S60">
        <v>-1</v>
      </c>
      <c r="T60">
        <v>1</v>
      </c>
    </row>
    <row r="61" spans="1:42" x14ac:dyDescent="0.2">
      <c r="A61" s="44" t="s">
        <v>70</v>
      </c>
      <c r="B61" s="5">
        <v>-109.90437698700001</v>
      </c>
      <c r="D61" t="s">
        <v>146</v>
      </c>
      <c r="E61" s="11" cm="1">
        <f t="array" ref="E61">SUM(IF(J61:L61&lt;&gt;"",J61:L61*R61:T61,""))*627.51</f>
        <v>65.865137601887056</v>
      </c>
      <c r="F61">
        <v>105.80016830408999</v>
      </c>
      <c r="G61">
        <f t="shared" si="0"/>
        <v>-39.935030702202937</v>
      </c>
      <c r="H61" s="12">
        <f t="shared" si="1"/>
        <v>39.935030702202937</v>
      </c>
      <c r="I61" s="12"/>
      <c r="J61" s="58">
        <f>B58</f>
        <v>-100.31735531699999</v>
      </c>
      <c r="K61" s="58">
        <f>B43</f>
        <v>-99.612576035999993</v>
      </c>
      <c r="L61" s="58">
        <f>B55</f>
        <v>-199.82496866299999</v>
      </c>
      <c r="N61" t="s">
        <v>24</v>
      </c>
      <c r="O61" t="s">
        <v>55</v>
      </c>
      <c r="P61" t="s">
        <v>25</v>
      </c>
      <c r="R61">
        <v>-1</v>
      </c>
      <c r="S61">
        <v>-1</v>
      </c>
      <c r="T61">
        <v>1</v>
      </c>
    </row>
    <row r="62" spans="1:42" x14ac:dyDescent="0.2">
      <c r="A62" s="44" t="s">
        <v>71</v>
      </c>
      <c r="B62" s="5">
        <v>-109.890046844</v>
      </c>
      <c r="D62" t="s">
        <v>147</v>
      </c>
      <c r="E62" s="11" cm="1">
        <f t="array" ref="E62">SUM(IF(J62:L62&lt;&gt;"",J62:L62*R62:T62,""))*627.51</f>
        <v>-9.3170979228061874</v>
      </c>
      <c r="F62">
        <v>6.7300108644600005</v>
      </c>
      <c r="G62">
        <f t="shared" si="0"/>
        <v>-16.04710878726619</v>
      </c>
      <c r="H62" s="12">
        <f t="shared" si="1"/>
        <v>16.04710878726619</v>
      </c>
      <c r="I62" s="12"/>
      <c r="J62" s="58">
        <f>B25</f>
        <v>-39.7670577588</v>
      </c>
      <c r="K62" s="58">
        <f>B32</f>
        <v>-559.64484516699997</v>
      </c>
      <c r="L62" s="58">
        <f>B24</f>
        <v>-599.42675065399999</v>
      </c>
      <c r="N62" t="s">
        <v>37</v>
      </c>
      <c r="O62" t="s">
        <v>44</v>
      </c>
      <c r="P62" t="s">
        <v>27</v>
      </c>
      <c r="R62">
        <v>-1</v>
      </c>
      <c r="S62">
        <v>-1</v>
      </c>
      <c r="T62">
        <v>1</v>
      </c>
    </row>
    <row r="63" spans="1:42" x14ac:dyDescent="0.2">
      <c r="A63" s="44" t="s">
        <v>72</v>
      </c>
      <c r="B63" s="5">
        <v>-93.275910542399998</v>
      </c>
      <c r="D63" t="s">
        <v>148</v>
      </c>
      <c r="E63" s="11" cm="1">
        <f t="array" ref="E63">SUM(IF(J63:L63&lt;&gt;"",J63:L63*R63:T63,""))*627.51</f>
        <v>42.673431631346688</v>
      </c>
      <c r="F63">
        <v>59.160094105319999</v>
      </c>
      <c r="G63">
        <f t="shared" si="0"/>
        <v>-16.486662473973311</v>
      </c>
      <c r="H63" s="12">
        <f t="shared" si="1"/>
        <v>16.486662473973311</v>
      </c>
      <c r="I63" s="12"/>
      <c r="J63" s="58">
        <f>B23</f>
        <v>-139.57136963799999</v>
      </c>
      <c r="K63" s="58">
        <f>B33</f>
        <v>-459.92338540100002</v>
      </c>
      <c r="L63" s="58">
        <f>B24</f>
        <v>-599.42675065399999</v>
      </c>
      <c r="N63" t="s">
        <v>26</v>
      </c>
      <c r="O63" t="s">
        <v>45</v>
      </c>
      <c r="P63" t="s">
        <v>27</v>
      </c>
      <c r="R63">
        <v>-1</v>
      </c>
      <c r="S63">
        <v>-1</v>
      </c>
      <c r="T63">
        <v>1</v>
      </c>
    </row>
    <row r="64" spans="1:42" x14ac:dyDescent="0.2">
      <c r="A64" s="44" t="s">
        <v>73</v>
      </c>
      <c r="B64" s="5">
        <v>-215.311361766</v>
      </c>
      <c r="D64" t="s">
        <v>149</v>
      </c>
      <c r="E64" s="11" cm="1">
        <f t="array" ref="E64">SUM(IF(J64:L64&lt;&gt;"",J64:L64*R64:T64,""))*627.51</f>
        <v>-27.905938349573663</v>
      </c>
      <c r="F64">
        <v>-0.34000060575000002</v>
      </c>
      <c r="G64">
        <f t="shared" si="0"/>
        <v>-27.565937743823664</v>
      </c>
      <c r="H64" s="12">
        <f t="shared" si="1"/>
        <v>27.565937743823664</v>
      </c>
      <c r="I64" s="12"/>
      <c r="J64" s="58">
        <f>B36</f>
        <v>-99.648522113799999</v>
      </c>
      <c r="K64" s="58">
        <f>B23</f>
        <v>-139.57136963799999</v>
      </c>
      <c r="L64" s="58">
        <f>B42</f>
        <v>-239.26436265800001</v>
      </c>
      <c r="N64" t="s">
        <v>48</v>
      </c>
      <c r="O64" t="s">
        <v>26</v>
      </c>
      <c r="P64" t="s">
        <v>54</v>
      </c>
      <c r="R64">
        <v>-1</v>
      </c>
      <c r="S64">
        <v>-1</v>
      </c>
      <c r="T64">
        <v>1</v>
      </c>
    </row>
    <row r="65" spans="1:20" x14ac:dyDescent="0.2">
      <c r="A65" s="44" t="s">
        <v>74</v>
      </c>
      <c r="B65" s="5">
        <v>-215.233711097</v>
      </c>
      <c r="D65" t="s">
        <v>150</v>
      </c>
      <c r="E65" s="11" cm="1">
        <f t="array" ref="E65">SUM(IF(J65:L65&lt;&gt;"",J65:L65*R65:T65,""))*627.51</f>
        <v>-27.905938349573663</v>
      </c>
      <c r="F65">
        <v>-0.34000060575000002</v>
      </c>
      <c r="G65">
        <f t="shared" si="0"/>
        <v>-27.565937743823664</v>
      </c>
      <c r="H65" s="12">
        <f t="shared" si="1"/>
        <v>27.565937743823664</v>
      </c>
      <c r="I65" s="12"/>
      <c r="J65" s="58">
        <f>B23</f>
        <v>-139.57136963799999</v>
      </c>
      <c r="K65" s="58">
        <f>B36</f>
        <v>-99.648522113799999</v>
      </c>
      <c r="L65" s="58">
        <f>B42</f>
        <v>-239.26436265800001</v>
      </c>
      <c r="N65" t="s">
        <v>26</v>
      </c>
      <c r="O65" t="s">
        <v>48</v>
      </c>
      <c r="P65" t="s">
        <v>54</v>
      </c>
      <c r="R65">
        <v>-1</v>
      </c>
      <c r="S65">
        <v>-1</v>
      </c>
      <c r="T65">
        <v>1</v>
      </c>
    </row>
    <row r="66" spans="1:20" x14ac:dyDescent="0.2">
      <c r="A66" s="44" t="s">
        <v>75</v>
      </c>
      <c r="B66" s="5">
        <v>-215.236664104</v>
      </c>
      <c r="D66" t="s">
        <v>151</v>
      </c>
      <c r="E66" s="11" cm="1">
        <f t="array" ref="E66">SUM(IF(J66:L66&lt;&gt;"",J66:L66*R66:T66,""))*627.51</f>
        <v>4.1584328412781053</v>
      </c>
      <c r="F66">
        <v>13.38002110653</v>
      </c>
      <c r="G66">
        <f t="shared" si="0"/>
        <v>-9.2215882652518957</v>
      </c>
      <c r="H66" s="12">
        <f t="shared" si="1"/>
        <v>9.2215882652518957</v>
      </c>
      <c r="I66" s="12"/>
      <c r="J66" s="58">
        <f>B41</f>
        <v>-239.27098953699999</v>
      </c>
      <c r="K66" s="58">
        <f>B42</f>
        <v>-239.26436265800001</v>
      </c>
      <c r="L66" s="58" t="s">
        <v>189</v>
      </c>
      <c r="N66" t="s">
        <v>53</v>
      </c>
      <c r="O66" t="s">
        <v>54</v>
      </c>
      <c r="R66">
        <v>-1</v>
      </c>
      <c r="S66">
        <v>1</v>
      </c>
    </row>
    <row r="67" spans="1:20" x14ac:dyDescent="0.2">
      <c r="A67" s="44" t="s">
        <v>76</v>
      </c>
      <c r="B67" s="5">
        <v>-398.53939342899997</v>
      </c>
      <c r="D67" t="s">
        <v>152</v>
      </c>
      <c r="E67" s="11" cm="1">
        <f t="array" ref="E67">SUM(IF(J67:L67&lt;&gt;"",J67:L67*R67:T67,""))*627.51</f>
        <v>4.1584328412781053</v>
      </c>
      <c r="F67">
        <v>13.38002110653</v>
      </c>
      <c r="G67">
        <f t="shared" si="0"/>
        <v>-9.2215882652518957</v>
      </c>
      <c r="H67" s="12">
        <f t="shared" si="1"/>
        <v>9.2215882652518957</v>
      </c>
      <c r="I67" s="12"/>
      <c r="J67" s="58">
        <f>B41</f>
        <v>-239.27098953699999</v>
      </c>
      <c r="K67" s="58">
        <f>B42</f>
        <v>-239.26436265800001</v>
      </c>
      <c r="L67" s="58" t="s">
        <v>189</v>
      </c>
      <c r="N67" t="s">
        <v>53</v>
      </c>
      <c r="O67" t="s">
        <v>54</v>
      </c>
      <c r="R67">
        <v>-1</v>
      </c>
      <c r="S67">
        <v>1</v>
      </c>
    </row>
    <row r="68" spans="1:20" x14ac:dyDescent="0.2">
      <c r="A68" s="44" t="s">
        <v>77</v>
      </c>
      <c r="B68" s="5">
        <v>-0.49743090859599998</v>
      </c>
      <c r="D68" t="s">
        <v>153</v>
      </c>
      <c r="E68" s="11" cm="1">
        <f t="array" ref="E68">SUM(IF(J68:L68&lt;&gt;"",J68:L68*R68:T68,""))*627.51</f>
        <v>-8.9165418490236803</v>
      </c>
      <c r="F68">
        <v>3.1000048216799998</v>
      </c>
      <c r="G68">
        <f t="shared" si="0"/>
        <v>-12.016546670703679</v>
      </c>
      <c r="H68" s="12">
        <f t="shared" si="1"/>
        <v>12.016546670703679</v>
      </c>
      <c r="I68" s="12"/>
      <c r="J68" s="58">
        <f>B29</f>
        <v>-460.037995271</v>
      </c>
      <c r="K68" s="58">
        <f>B22</f>
        <v>-499.83572764799999</v>
      </c>
      <c r="L68" s="58">
        <f>B31</f>
        <v>-959.88793232099999</v>
      </c>
      <c r="N68" t="s">
        <v>41</v>
      </c>
      <c r="O68" t="s">
        <v>36</v>
      </c>
      <c r="P68" t="s">
        <v>43</v>
      </c>
      <c r="R68">
        <v>-1</v>
      </c>
      <c r="S68">
        <v>-1</v>
      </c>
      <c r="T68">
        <v>1</v>
      </c>
    </row>
    <row r="69" spans="1:20" x14ac:dyDescent="0.2">
      <c r="A69" s="44" t="s">
        <v>78</v>
      </c>
      <c r="B69" s="5">
        <v>-109.400796629</v>
      </c>
      <c r="D69" t="s">
        <v>154</v>
      </c>
      <c r="E69" s="11" cm="1">
        <f t="array" ref="E69">SUM(IF(J69:L69&lt;&gt;"",J69:L69*R69:T69,""))*627.51</f>
        <v>-8.9165418490236803</v>
      </c>
      <c r="F69">
        <v>3.1000048216799998</v>
      </c>
      <c r="G69">
        <f t="shared" si="0"/>
        <v>-12.016546670703679</v>
      </c>
      <c r="H69" s="12">
        <f t="shared" si="1"/>
        <v>12.016546670703679</v>
      </c>
      <c r="I69" s="12"/>
      <c r="J69" s="58">
        <f>B22</f>
        <v>-499.83572764799999</v>
      </c>
      <c r="K69" s="58">
        <f>B29</f>
        <v>-460.037995271</v>
      </c>
      <c r="L69" s="58">
        <f>B31</f>
        <v>-959.88793232099999</v>
      </c>
      <c r="N69" t="s">
        <v>36</v>
      </c>
      <c r="O69" t="s">
        <v>41</v>
      </c>
      <c r="P69" t="s">
        <v>43</v>
      </c>
      <c r="R69">
        <v>-1</v>
      </c>
      <c r="S69">
        <v>-1</v>
      </c>
      <c r="T69">
        <v>1</v>
      </c>
    </row>
    <row r="70" spans="1:20" x14ac:dyDescent="0.2">
      <c r="A70" s="44" t="s">
        <v>79</v>
      </c>
      <c r="B70" s="5">
        <v>-184.48353164900001</v>
      </c>
      <c r="D70" t="s">
        <v>155</v>
      </c>
      <c r="E70" s="11" cm="1">
        <f t="array" ref="E70">SUM(IF(J70:L70&lt;&gt;"",J70:L70*R70:T70,""))*627.51</f>
        <v>4.4075461536939562</v>
      </c>
      <c r="F70">
        <v>13.410021104609999</v>
      </c>
      <c r="G70">
        <f t="shared" si="0"/>
        <v>-9.0024749509160422</v>
      </c>
      <c r="H70" s="12">
        <f t="shared" si="1"/>
        <v>9.0024749509160422</v>
      </c>
      <c r="I70" s="12"/>
      <c r="J70" s="58">
        <f>B30</f>
        <v>-959.89495618700005</v>
      </c>
      <c r="K70" s="58">
        <f>B31</f>
        <v>-959.88793232099999</v>
      </c>
      <c r="L70" s="58" t="s">
        <v>189</v>
      </c>
      <c r="N70" t="s">
        <v>42</v>
      </c>
      <c r="O70" t="s">
        <v>43</v>
      </c>
      <c r="R70">
        <v>-1</v>
      </c>
      <c r="S70">
        <v>1</v>
      </c>
    </row>
    <row r="71" spans="1:20" x14ac:dyDescent="0.2">
      <c r="A71" s="44" t="s">
        <v>80</v>
      </c>
      <c r="B71" s="5">
        <v>-184.96243304000001</v>
      </c>
      <c r="D71" t="s">
        <v>157</v>
      </c>
      <c r="E71" s="11" cm="1">
        <f t="array" ref="E71">SUM(IF(J71:L71&lt;&gt;"",J71:L71*R71:T71,""))*627.51</f>
        <v>4.4075461536939562</v>
      </c>
      <c r="F71">
        <v>13.410021104609999</v>
      </c>
      <c r="G71">
        <f t="shared" si="0"/>
        <v>-9.0024749509160422</v>
      </c>
      <c r="H71" s="12">
        <f t="shared" si="1"/>
        <v>9.0024749509160422</v>
      </c>
      <c r="I71" s="12"/>
      <c r="J71" s="58">
        <f>B30</f>
        <v>-959.89495618700005</v>
      </c>
      <c r="K71" s="58">
        <f>B31</f>
        <v>-959.88793232099999</v>
      </c>
      <c r="L71" s="58" t="s">
        <v>189</v>
      </c>
      <c r="N71" t="s">
        <v>42</v>
      </c>
      <c r="O71" t="s">
        <v>43</v>
      </c>
      <c r="R71">
        <v>-1</v>
      </c>
      <c r="S71">
        <v>1</v>
      </c>
    </row>
    <row r="72" spans="1:20" x14ac:dyDescent="0.2">
      <c r="A72" s="44" t="s">
        <v>81</v>
      </c>
      <c r="B72" s="5">
        <v>-55.143785981999997</v>
      </c>
      <c r="D72" t="s">
        <v>158</v>
      </c>
      <c r="E72" s="11" cm="1">
        <f t="array" ref="E72">SUM(IF(J72:L72&lt;&gt;"",J72:L72*R72:T72,""))*627.51</f>
        <v>-51.789985515760648</v>
      </c>
      <c r="F72">
        <v>-12.54001990527</v>
      </c>
      <c r="G72">
        <f t="shared" si="0"/>
        <v>-39.249965610490648</v>
      </c>
      <c r="H72" s="12">
        <f t="shared" si="1"/>
        <v>39.249965610490648</v>
      </c>
      <c r="I72" s="12"/>
      <c r="J72" s="58">
        <f>B36</f>
        <v>-99.648522113799999</v>
      </c>
      <c r="K72" s="58">
        <f>B22</f>
        <v>-499.83572764799999</v>
      </c>
      <c r="L72" s="58">
        <f>B40</f>
        <v>-599.56678228800001</v>
      </c>
      <c r="N72" t="s">
        <v>48</v>
      </c>
      <c r="O72" t="s">
        <v>36</v>
      </c>
      <c r="P72" t="s">
        <v>52</v>
      </c>
      <c r="R72">
        <v>-1</v>
      </c>
      <c r="S72">
        <v>-1</v>
      </c>
      <c r="T72">
        <v>1</v>
      </c>
    </row>
    <row r="73" spans="1:20" x14ac:dyDescent="0.2">
      <c r="A73" s="44" t="s">
        <v>82</v>
      </c>
      <c r="B73" s="5">
        <v>-55.794811847299997</v>
      </c>
      <c r="D73" t="s">
        <v>159</v>
      </c>
      <c r="E73" s="11" cm="1">
        <f t="array" ref="E73">SUM(IF(J73:L73&lt;&gt;"",J73:L73*R73:T73,""))*627.51</f>
        <v>26.721020503679476</v>
      </c>
      <c r="F73">
        <v>20.110031970990001</v>
      </c>
      <c r="G73">
        <f t="shared" si="0"/>
        <v>6.6109885326894755</v>
      </c>
      <c r="H73" s="12">
        <f t="shared" si="1"/>
        <v>6.6109885326894755</v>
      </c>
      <c r="I73" s="12"/>
      <c r="J73" s="58">
        <f>B29</f>
        <v>-460.037995271</v>
      </c>
      <c r="K73" s="58">
        <f>B23</f>
        <v>-139.57136963799999</v>
      </c>
      <c r="L73" s="58">
        <f>B40</f>
        <v>-599.56678228800001</v>
      </c>
      <c r="N73" t="s">
        <v>41</v>
      </c>
      <c r="O73" t="s">
        <v>26</v>
      </c>
      <c r="P73" t="s">
        <v>52</v>
      </c>
      <c r="R73">
        <v>-1</v>
      </c>
      <c r="S73">
        <v>-1</v>
      </c>
      <c r="T73">
        <v>1</v>
      </c>
    </row>
    <row r="74" spans="1:20" x14ac:dyDescent="0.2">
      <c r="A74" s="44" t="s">
        <v>83</v>
      </c>
      <c r="B74" s="5">
        <v>-56.468426537500001</v>
      </c>
      <c r="D74" t="s">
        <v>160</v>
      </c>
      <c r="E74" s="11" cm="1">
        <f t="array" ref="E74">SUM(IF(J74:L74&lt;&gt;"",J74:L74*R74:T74,""))*627.51</f>
        <v>-9.5865907519105917</v>
      </c>
      <c r="F74">
        <v>3.44000542743</v>
      </c>
      <c r="G74">
        <f t="shared" si="0"/>
        <v>-13.026596179340592</v>
      </c>
      <c r="H74" s="12">
        <f t="shared" si="1"/>
        <v>13.026596179340592</v>
      </c>
      <c r="I74" s="12"/>
      <c r="J74" s="58">
        <f>B38</f>
        <v>-599.55150509600003</v>
      </c>
      <c r="K74" s="58">
        <f>B40</f>
        <v>-599.56678228800001</v>
      </c>
      <c r="L74" s="58" t="s">
        <v>189</v>
      </c>
      <c r="N74" t="s">
        <v>50</v>
      </c>
      <c r="O74" t="s">
        <v>52</v>
      </c>
      <c r="R74">
        <v>-1</v>
      </c>
      <c r="S74">
        <v>1</v>
      </c>
    </row>
    <row r="75" spans="1:20" x14ac:dyDescent="0.2">
      <c r="A75" s="44" t="s">
        <v>84</v>
      </c>
      <c r="B75" s="5">
        <v>-74.972395324000004</v>
      </c>
      <c r="D75" t="s">
        <v>161</v>
      </c>
      <c r="E75" s="11" cm="1">
        <f t="array" ref="E75">SUM(IF(J75:L75&lt;&gt;"",J75:L75*R75:T75,""))*627.51</f>
        <v>36.857054619049023</v>
      </c>
      <c r="F75">
        <v>29.4200470629</v>
      </c>
      <c r="G75">
        <f t="shared" si="0"/>
        <v>7.4370075561490232</v>
      </c>
      <c r="H75" s="12">
        <f t="shared" si="1"/>
        <v>7.4370075561490232</v>
      </c>
      <c r="I75" s="12"/>
      <c r="J75" s="58">
        <f>B39</f>
        <v>-599.625517694</v>
      </c>
      <c r="K75" s="58">
        <f>B40</f>
        <v>-599.56678228800001</v>
      </c>
      <c r="L75" s="58" t="s">
        <v>189</v>
      </c>
      <c r="N75" t="s">
        <v>51</v>
      </c>
      <c r="O75" t="s">
        <v>52</v>
      </c>
      <c r="R75">
        <v>-1</v>
      </c>
      <c r="S75">
        <v>1</v>
      </c>
    </row>
    <row r="76" spans="1:20" x14ac:dyDescent="0.2">
      <c r="A76" s="44" t="s">
        <v>85</v>
      </c>
      <c r="B76" s="5">
        <v>-75.627992214499997</v>
      </c>
      <c r="D76" t="s">
        <v>162</v>
      </c>
      <c r="E76" s="11" cm="1">
        <f t="array" ref="E76">SUM(IF(J76:L76&lt;&gt;"",J76:L76*R76:T76,""))*627.51</f>
        <v>-23.407535838779417</v>
      </c>
      <c r="F76">
        <v>-2.4400036088999997</v>
      </c>
      <c r="G76">
        <f t="shared" si="0"/>
        <v>-20.967532229879417</v>
      </c>
      <c r="H76" s="12">
        <f t="shared" si="1"/>
        <v>20.967532229879417</v>
      </c>
      <c r="I76" s="12"/>
      <c r="J76" s="58">
        <f>B76</f>
        <v>-75.627992214499997</v>
      </c>
      <c r="K76" s="58">
        <f>B23</f>
        <v>-139.57136963799999</v>
      </c>
      <c r="L76" s="58">
        <f>B66</f>
        <v>-215.236664104</v>
      </c>
      <c r="N76" t="s">
        <v>85</v>
      </c>
      <c r="O76" t="s">
        <v>26</v>
      </c>
      <c r="P76" t="s">
        <v>75</v>
      </c>
      <c r="R76">
        <v>-1</v>
      </c>
      <c r="S76">
        <v>-1</v>
      </c>
      <c r="T76">
        <v>1</v>
      </c>
    </row>
    <row r="77" spans="1:20" x14ac:dyDescent="0.2">
      <c r="A77" s="44" t="s">
        <v>86</v>
      </c>
      <c r="B77" s="5">
        <v>-75.6343349765</v>
      </c>
      <c r="D77" t="s">
        <v>163</v>
      </c>
      <c r="E77" s="11" cm="1">
        <f t="array" ref="E77">SUM(IF(J77:L77&lt;&gt;"",J77:L77*R77:T77,""))*627.51</f>
        <v>-14.129479015392189</v>
      </c>
      <c r="F77">
        <v>17.660028362729999</v>
      </c>
      <c r="G77">
        <f t="shared" si="0"/>
        <v>-31.789507378122188</v>
      </c>
      <c r="H77" s="12">
        <f t="shared" si="1"/>
        <v>31.789507378122188</v>
      </c>
      <c r="I77" s="12"/>
      <c r="J77" s="58">
        <f>B26</f>
        <v>-115.565625251</v>
      </c>
      <c r="K77" s="58">
        <f>B36</f>
        <v>-99.648522113799999</v>
      </c>
      <c r="L77" s="58">
        <f>B66</f>
        <v>-215.236664104</v>
      </c>
      <c r="N77" t="s">
        <v>38</v>
      </c>
      <c r="O77" t="s">
        <v>48</v>
      </c>
      <c r="P77" t="s">
        <v>75</v>
      </c>
      <c r="R77">
        <v>-1</v>
      </c>
      <c r="S77">
        <v>-1</v>
      </c>
      <c r="T77">
        <v>1</v>
      </c>
    </row>
    <row r="78" spans="1:20" x14ac:dyDescent="0.2">
      <c r="A78" s="44" t="s">
        <v>21</v>
      </c>
      <c r="B78" s="5">
        <v>-75.6343349765</v>
      </c>
      <c r="D78" t="s">
        <v>164</v>
      </c>
      <c r="E78" s="11" cm="1">
        <f t="array" ref="E78">SUM(IF(J78:L78&lt;&gt;"",J78:L78*R78:T78,""))*627.51</f>
        <v>-1.8530414225713283</v>
      </c>
      <c r="F78">
        <v>10.96001749635</v>
      </c>
      <c r="G78">
        <f t="shared" si="0"/>
        <v>-12.813058918921328</v>
      </c>
      <c r="H78" s="12">
        <f t="shared" si="1"/>
        <v>12.813058918921328</v>
      </c>
      <c r="I78" s="12"/>
      <c r="J78" s="58">
        <f>B65</f>
        <v>-215.233711097</v>
      </c>
      <c r="K78" s="58">
        <f>B66</f>
        <v>-215.236664104</v>
      </c>
      <c r="L78" s="58" t="s">
        <v>189</v>
      </c>
      <c r="N78" t="s">
        <v>74</v>
      </c>
      <c r="O78" t="s">
        <v>75</v>
      </c>
      <c r="R78">
        <v>-1</v>
      </c>
      <c r="S78">
        <v>1</v>
      </c>
    </row>
    <row r="79" spans="1:20" x14ac:dyDescent="0.2">
      <c r="A79" s="44" t="s">
        <v>87</v>
      </c>
      <c r="B79" s="5">
        <v>-342.31235734900002</v>
      </c>
      <c r="D79" t="s">
        <v>165</v>
      </c>
      <c r="E79" s="11" cm="1">
        <f t="array" ref="E79">SUM(IF(J79:L79&lt;&gt;"",J79:L79*R79:T79,""))*627.51</f>
        <v>46.873529881623448</v>
      </c>
      <c r="F79">
        <v>47.200075417949996</v>
      </c>
      <c r="G79">
        <f t="shared" si="0"/>
        <v>-0.32654553632654881</v>
      </c>
      <c r="H79" s="12">
        <f t="shared" si="1"/>
        <v>0.32654553632654881</v>
      </c>
      <c r="I79" s="12"/>
      <c r="J79" s="58">
        <f>B64</f>
        <v>-215.311361766</v>
      </c>
      <c r="K79" s="58">
        <f>B66</f>
        <v>-215.236664104</v>
      </c>
      <c r="L79" s="58" t="s">
        <v>189</v>
      </c>
      <c r="N79" t="s">
        <v>73</v>
      </c>
      <c r="O79" t="s">
        <v>75</v>
      </c>
      <c r="R79">
        <v>-1</v>
      </c>
      <c r="S79">
        <v>1</v>
      </c>
    </row>
    <row r="80" spans="1:20" x14ac:dyDescent="0.2">
      <c r="A80" s="44" t="s">
        <v>88</v>
      </c>
      <c r="B80" s="5">
        <v>-342.94402371400002</v>
      </c>
      <c r="D80" t="s">
        <v>166</v>
      </c>
      <c r="E80" s="11" cm="1">
        <f t="array" ref="E80">SUM(IF(J80:L80&lt;&gt;"",J80:L80*R80:T80,""))*627.51</f>
        <v>5.1334670384279377</v>
      </c>
      <c r="F80">
        <v>14.360022926339999</v>
      </c>
      <c r="G80">
        <f t="shared" si="0"/>
        <v>-9.2265558879120615</v>
      </c>
      <c r="H80" s="12">
        <f t="shared" si="1"/>
        <v>9.2265558879120615</v>
      </c>
      <c r="I80" s="12"/>
      <c r="J80" s="58">
        <f>B60</f>
        <v>-0.49743090859599998</v>
      </c>
      <c r="K80" s="58">
        <f>B69</f>
        <v>-109.400796629</v>
      </c>
      <c r="L80" s="58">
        <f>B62</f>
        <v>-109.890046844</v>
      </c>
      <c r="N80" t="s">
        <v>69</v>
      </c>
      <c r="O80" t="s">
        <v>78</v>
      </c>
      <c r="P80" t="s">
        <v>71</v>
      </c>
      <c r="R80">
        <v>-1</v>
      </c>
      <c r="S80">
        <v>-1</v>
      </c>
      <c r="T80">
        <v>1</v>
      </c>
    </row>
    <row r="81" spans="1:20" x14ac:dyDescent="0.2">
      <c r="A81" s="44" t="s">
        <v>89</v>
      </c>
      <c r="B81" s="5">
        <v>-461.082062936</v>
      </c>
      <c r="D81" t="s">
        <v>168</v>
      </c>
      <c r="E81" s="11" cm="1">
        <f t="array" ref="E81">SUM(IF(J81:L81&lt;&gt;"",J81:L81*R81:T81,""))*627.51</f>
        <v>8.9923080339358634</v>
      </c>
      <c r="F81">
        <v>10.610016891239999</v>
      </c>
      <c r="G81">
        <f t="shared" si="0"/>
        <v>-1.6177088573041356</v>
      </c>
      <c r="H81" s="12">
        <f t="shared" si="1"/>
        <v>1.6177088573041356</v>
      </c>
      <c r="I81" s="12"/>
      <c r="J81" s="58">
        <f>B61</f>
        <v>-109.90437698700001</v>
      </c>
      <c r="K81" s="58">
        <f>B62</f>
        <v>-109.890046844</v>
      </c>
      <c r="L81" s="58" t="s">
        <v>189</v>
      </c>
      <c r="N81" t="s">
        <v>70</v>
      </c>
      <c r="O81" t="s">
        <v>71</v>
      </c>
      <c r="R81">
        <v>-1</v>
      </c>
      <c r="S81">
        <v>1</v>
      </c>
    </row>
    <row r="82" spans="1:20" x14ac:dyDescent="0.2">
      <c r="A82" s="44" t="s">
        <v>23</v>
      </c>
      <c r="B82" s="5">
        <v>-76.801165268099993</v>
      </c>
      <c r="D82" t="s">
        <v>169</v>
      </c>
      <c r="E82" s="11" cm="1">
        <f t="array" ref="E82">SUM(IF(J82:L82&lt;&gt;"",J82:L82*R82:T82,""))*627.51</f>
        <v>-2.2048620601921054</v>
      </c>
      <c r="F82">
        <v>3.1700048172000002</v>
      </c>
      <c r="G82">
        <f t="shared" si="0"/>
        <v>-5.3748668773921056</v>
      </c>
      <c r="H82" s="12">
        <f t="shared" si="1"/>
        <v>5.3748668773921056</v>
      </c>
      <c r="I82" s="12"/>
      <c r="J82" s="58">
        <f>B60</f>
        <v>-0.49743090859599998</v>
      </c>
      <c r="K82" s="58">
        <f>B35</f>
        <v>-113.179859744</v>
      </c>
      <c r="L82" s="58">
        <f>B54</f>
        <v>-113.680804321</v>
      </c>
      <c r="N82" t="s">
        <v>69</v>
      </c>
      <c r="O82" t="s">
        <v>47</v>
      </c>
      <c r="P82" t="s">
        <v>65</v>
      </c>
      <c r="R82">
        <v>-1</v>
      </c>
      <c r="S82">
        <v>-1</v>
      </c>
      <c r="T82">
        <v>1</v>
      </c>
    </row>
    <row r="83" spans="1:20" x14ac:dyDescent="0.2">
      <c r="A83" s="44" t="s">
        <v>90</v>
      </c>
      <c r="B83" s="5">
        <v>-40.924485689400001</v>
      </c>
      <c r="D83" t="s">
        <v>170</v>
      </c>
      <c r="E83" s="11" cm="1">
        <f t="array" ref="E83">SUM(IF(J83:L83&lt;&gt;"",J83:L83*R83:T83,""))*627.51</f>
        <v>24.440840554262085</v>
      </c>
      <c r="F83">
        <v>22.68003619908</v>
      </c>
      <c r="G83">
        <f t="shared" si="0"/>
        <v>1.7608043551820849</v>
      </c>
      <c r="H83" s="12">
        <f t="shared" si="1"/>
        <v>1.7608043551820849</v>
      </c>
      <c r="I83" s="12"/>
      <c r="J83" s="58">
        <f>B53</f>
        <v>-113.719753247</v>
      </c>
      <c r="K83" s="58">
        <f>B54</f>
        <v>-113.680804321</v>
      </c>
      <c r="L83" s="58" t="s">
        <v>189</v>
      </c>
      <c r="N83" t="s">
        <v>64</v>
      </c>
      <c r="O83" t="s">
        <v>65</v>
      </c>
      <c r="R83">
        <v>-1</v>
      </c>
      <c r="S83">
        <v>1</v>
      </c>
    </row>
    <row r="84" spans="1:20" x14ac:dyDescent="0.2">
      <c r="A84" s="44" t="s">
        <v>91</v>
      </c>
      <c r="B84" s="5">
        <v>-116.082361609</v>
      </c>
      <c r="D84" t="s">
        <v>171</v>
      </c>
      <c r="E84" s="11" cm="1">
        <f t="array" ref="E84">SUM(IF(J84:L84&lt;&gt;"",J84:L84*R84:T84,""))*627.51</f>
        <v>-0.74779827292584811</v>
      </c>
      <c r="F84">
        <v>1.7200049099999999</v>
      </c>
      <c r="G84">
        <f t="shared" ref="G84:G89" si="2">E84-F84</f>
        <v>-2.4678031829258478</v>
      </c>
      <c r="H84" s="12">
        <f t="shared" si="1"/>
        <v>2.4678031829258478</v>
      </c>
      <c r="I84" s="12"/>
      <c r="J84" s="58">
        <f>B60</f>
        <v>-0.49743090859599998</v>
      </c>
      <c r="K84" s="58">
        <f>B14</f>
        <v>-78.463604239199995</v>
      </c>
      <c r="L84" s="58">
        <f>B16</f>
        <v>-78.9622268392</v>
      </c>
      <c r="N84" t="s">
        <v>69</v>
      </c>
      <c r="O84" t="s">
        <v>28</v>
      </c>
      <c r="P84" t="s">
        <v>30</v>
      </c>
      <c r="R84">
        <v>-1</v>
      </c>
      <c r="S84">
        <v>-1</v>
      </c>
      <c r="T84">
        <v>1</v>
      </c>
    </row>
    <row r="85" spans="1:20" x14ac:dyDescent="0.2">
      <c r="A85" s="44" t="s">
        <v>92</v>
      </c>
      <c r="B85" s="5">
        <v>-1.65297053092</v>
      </c>
      <c r="D85" t="s">
        <v>172</v>
      </c>
      <c r="E85" s="11" cm="1">
        <f t="array" ref="E85">SUM(IF(J85:L85&lt;&gt;"",J85:L85*R85:T85,""))*627.51</f>
        <v>41.549816931671188</v>
      </c>
      <c r="F85">
        <v>41.750066354099999</v>
      </c>
      <c r="G85">
        <f t="shared" si="2"/>
        <v>-0.20024942242881139</v>
      </c>
      <c r="H85" s="12">
        <f t="shared" ref="H85:H89" si="3">ABS(G85)</f>
        <v>0.20024942242881139</v>
      </c>
      <c r="I85" s="12"/>
      <c r="J85" s="58">
        <f>B15</f>
        <v>-79.028440631699993</v>
      </c>
      <c r="K85" s="58">
        <f>B16</f>
        <v>-78.9622268392</v>
      </c>
      <c r="L85" s="58" t="s">
        <v>189</v>
      </c>
      <c r="N85" t="s">
        <v>29</v>
      </c>
      <c r="O85" t="s">
        <v>30</v>
      </c>
      <c r="R85">
        <v>-1</v>
      </c>
      <c r="S85">
        <v>1</v>
      </c>
    </row>
    <row r="86" spans="1:20" x14ac:dyDescent="0.2">
      <c r="A86" s="44" t="s">
        <v>93</v>
      </c>
      <c r="B86" s="5">
        <v>-132.12400203600001</v>
      </c>
      <c r="D86" t="s">
        <v>173</v>
      </c>
      <c r="E86" s="11" cm="1">
        <f t="array" ref="E86">SUM(IF(J86:L86&lt;&gt;"",J86:L86*R86:T86,""))*627.51</f>
        <v>-0.30842932263895162</v>
      </c>
      <c r="F86">
        <v>6.85001085678</v>
      </c>
      <c r="G86">
        <f t="shared" si="2"/>
        <v>-7.1584401794189514</v>
      </c>
      <c r="H86" s="12">
        <f t="shared" si="3"/>
        <v>7.1584401794189514</v>
      </c>
      <c r="I86" s="12"/>
      <c r="J86" s="58">
        <f>B25</f>
        <v>-39.7670577588</v>
      </c>
      <c r="K86" s="58">
        <f>B14</f>
        <v>-78.463604239199995</v>
      </c>
      <c r="L86" s="58">
        <f>B20</f>
        <v>-118.231153511</v>
      </c>
      <c r="N86" t="s">
        <v>37</v>
      </c>
      <c r="O86" t="s">
        <v>28</v>
      </c>
      <c r="P86" t="s">
        <v>34</v>
      </c>
      <c r="R86">
        <v>-1</v>
      </c>
      <c r="S86">
        <v>-1</v>
      </c>
      <c r="T86">
        <v>1</v>
      </c>
    </row>
    <row r="87" spans="1:20" x14ac:dyDescent="0.2">
      <c r="A87" s="44" t="s">
        <v>94</v>
      </c>
      <c r="B87" s="5">
        <v>-500.36406021300002</v>
      </c>
      <c r="D87" t="s">
        <v>174</v>
      </c>
      <c r="E87" s="11" cm="1">
        <f t="array" ref="E87">SUM(IF(J87:L87&lt;&gt;"",J87:L87*R87:T87,""))*627.51</f>
        <v>32.555888353167809</v>
      </c>
      <c r="F87">
        <v>32.970052483289997</v>
      </c>
      <c r="G87">
        <f t="shared" si="2"/>
        <v>-0.41416413012218811</v>
      </c>
      <c r="H87" s="12">
        <f t="shared" si="3"/>
        <v>0.41416413012218811</v>
      </c>
      <c r="I87" s="12"/>
      <c r="J87" s="58">
        <f>B19</f>
        <v>-118.283034578</v>
      </c>
      <c r="K87" s="58">
        <f>B20</f>
        <v>-118.231153511</v>
      </c>
      <c r="L87" s="58" t="s">
        <v>189</v>
      </c>
      <c r="N87" t="s">
        <v>33</v>
      </c>
      <c r="O87" t="s">
        <v>34</v>
      </c>
      <c r="R87">
        <v>-1</v>
      </c>
      <c r="S87">
        <v>1</v>
      </c>
    </row>
    <row r="88" spans="1:20" x14ac:dyDescent="0.2">
      <c r="A88" s="44" t="s">
        <v>95</v>
      </c>
      <c r="B88" s="5">
        <v>-155.34075877000001</v>
      </c>
      <c r="D88" t="s">
        <v>175</v>
      </c>
      <c r="E88" s="11" cm="1">
        <f t="array" ref="E88">SUM(IF(J88:L88&lt;&gt;"",J88:L88*R88:T88,""))*627.51</f>
        <v>48.468750788560698</v>
      </c>
      <c r="F88">
        <v>48.070076617289999</v>
      </c>
      <c r="G88">
        <f t="shared" si="2"/>
        <v>0.39867417127069871</v>
      </c>
      <c r="H88" s="12">
        <f t="shared" si="3"/>
        <v>0.39867417127069871</v>
      </c>
      <c r="I88" s="12"/>
      <c r="J88" s="58">
        <f>B51</f>
        <v>-93.304135635500003</v>
      </c>
      <c r="K88" s="58">
        <f>B52</f>
        <v>-93.226895829300005</v>
      </c>
      <c r="L88" s="58" t="s">
        <v>189</v>
      </c>
      <c r="N88" t="s">
        <v>62</v>
      </c>
      <c r="O88" t="s">
        <v>63</v>
      </c>
      <c r="R88">
        <v>-1</v>
      </c>
      <c r="S88">
        <v>1</v>
      </c>
    </row>
    <row r="89" spans="1:20" x14ac:dyDescent="0.2">
      <c r="A89" s="44" t="s">
        <v>96</v>
      </c>
      <c r="B89" s="5">
        <v>-100.787461349</v>
      </c>
      <c r="D89" t="s">
        <v>176</v>
      </c>
      <c r="E89" s="11" cm="1">
        <f t="array" ref="E89">SUM(IF(J89:L89&lt;&gt;"",J89:L89*R89:T89,""))*627.51</f>
        <v>30.757222617376573</v>
      </c>
      <c r="F89">
        <v>32.820052492889999</v>
      </c>
      <c r="G89">
        <f t="shared" si="2"/>
        <v>-2.062829875513426</v>
      </c>
      <c r="H89" s="12">
        <f t="shared" si="3"/>
        <v>2.062829875513426</v>
      </c>
      <c r="I89" s="12"/>
      <c r="J89" s="58">
        <f>B63</f>
        <v>-93.275910542399998</v>
      </c>
      <c r="K89" s="58">
        <f>B52</f>
        <v>-93.226895829300005</v>
      </c>
      <c r="L89" s="58" t="s">
        <v>189</v>
      </c>
      <c r="N89" t="s">
        <v>72</v>
      </c>
      <c r="O89" t="s">
        <v>63</v>
      </c>
      <c r="R89">
        <v>-1</v>
      </c>
      <c r="S89">
        <v>1</v>
      </c>
    </row>
    <row r="90" spans="1:20" x14ac:dyDescent="0.2">
      <c r="A90" s="44" t="s">
        <v>97</v>
      </c>
      <c r="B90" s="5">
        <v>-115.409961788</v>
      </c>
    </row>
    <row r="91" spans="1:20" ht="18" x14ac:dyDescent="0.2">
      <c r="A91" s="44" t="s">
        <v>98</v>
      </c>
      <c r="B91" s="5">
        <v>-343.44335823400002</v>
      </c>
      <c r="D91" s="1" t="s">
        <v>190</v>
      </c>
      <c r="E91" s="11" t="s">
        <v>194</v>
      </c>
      <c r="F91" s="59"/>
      <c r="G91" s="64" t="s">
        <v>196</v>
      </c>
      <c r="H91" s="64" t="s">
        <v>197</v>
      </c>
    </row>
    <row r="92" spans="1:20" x14ac:dyDescent="0.2">
      <c r="A92" s="44" t="s">
        <v>99</v>
      </c>
      <c r="B92" s="5">
        <v>-76.129255619899993</v>
      </c>
      <c r="D92" t="s">
        <v>30</v>
      </c>
      <c r="E92" s="64">
        <f>INDEX($B$14:$B$99,MATCH(D92,$A$14:$A$99,0))</f>
        <v>-78.9622268392</v>
      </c>
      <c r="G92" s="73">
        <v>5.6800000000000002E-3</v>
      </c>
      <c r="H92" s="73">
        <v>2.7296999999999998E-2</v>
      </c>
    </row>
    <row r="93" spans="1:20" x14ac:dyDescent="0.2">
      <c r="A93" s="44" t="s">
        <v>100</v>
      </c>
      <c r="B93" s="5">
        <v>-399.68170956400002</v>
      </c>
      <c r="D93" t="s">
        <v>34</v>
      </c>
      <c r="E93" s="64">
        <f t="shared" ref="E93:E125" si="4">INDEX($B$14:$B$99,MATCH(D93,$A$14:$A$99,0))</f>
        <v>-118.231153511</v>
      </c>
      <c r="G93" s="73">
        <v>5.2040000000000003E-3</v>
      </c>
      <c r="H93" s="73">
        <v>2.4316000000000001E-2</v>
      </c>
    </row>
    <row r="94" spans="1:20" x14ac:dyDescent="0.2">
      <c r="A94" s="44" t="s">
        <v>101</v>
      </c>
      <c r="B94" s="5">
        <v>-535.57175085300003</v>
      </c>
      <c r="D94" t="s">
        <v>27</v>
      </c>
      <c r="E94" s="64">
        <f t="shared" si="4"/>
        <v>-599.42675065399999</v>
      </c>
      <c r="G94" s="73">
        <v>6.8349999999999999E-3</v>
      </c>
      <c r="H94" s="73">
        <v>1.6889999999999999E-2</v>
      </c>
    </row>
    <row r="95" spans="1:20" x14ac:dyDescent="0.2">
      <c r="A95" s="44" t="s">
        <v>102</v>
      </c>
      <c r="B95" s="5">
        <v>-95.566898478200002</v>
      </c>
      <c r="D95" t="s">
        <v>43</v>
      </c>
      <c r="E95" s="64">
        <f t="shared" si="4"/>
        <v>-959.88793232099999</v>
      </c>
      <c r="G95" s="73">
        <v>4.1260000000000003E-3</v>
      </c>
      <c r="H95" s="73">
        <v>1.9837E-2</v>
      </c>
    </row>
    <row r="96" spans="1:20" x14ac:dyDescent="0.2">
      <c r="A96" s="44" t="s">
        <v>103</v>
      </c>
      <c r="B96" s="5">
        <v>-134.82452801700001</v>
      </c>
      <c r="D96" t="s">
        <v>52</v>
      </c>
      <c r="E96" s="64">
        <f t="shared" si="4"/>
        <v>-599.56678228800001</v>
      </c>
      <c r="G96" s="73">
        <v>5.568E-3</v>
      </c>
      <c r="H96" s="73">
        <v>1.8622E-2</v>
      </c>
    </row>
    <row r="97" spans="1:8" x14ac:dyDescent="0.2">
      <c r="A97" s="44" t="s">
        <v>104</v>
      </c>
      <c r="B97" s="5">
        <v>-135.48754959799999</v>
      </c>
      <c r="D97" t="s">
        <v>54</v>
      </c>
      <c r="E97" s="64">
        <f t="shared" si="4"/>
        <v>-239.26436265800001</v>
      </c>
      <c r="G97" s="73">
        <v>4.8580000000000003E-3</v>
      </c>
      <c r="H97" s="73">
        <v>1.5025999999999999E-2</v>
      </c>
    </row>
    <row r="98" spans="1:8" x14ac:dyDescent="0.2">
      <c r="A98" s="44" t="s">
        <v>105</v>
      </c>
      <c r="B98" s="5">
        <v>-96.2299707576</v>
      </c>
      <c r="D98" t="s">
        <v>59</v>
      </c>
      <c r="E98" s="64">
        <f t="shared" si="4"/>
        <v>-461.06144654899998</v>
      </c>
      <c r="G98" s="73">
        <v>4.2529999999999998E-3</v>
      </c>
      <c r="H98" s="73">
        <v>2.3650000000000001E-2</v>
      </c>
    </row>
    <row r="99" spans="1:8" x14ac:dyDescent="0.2">
      <c r="A99" s="44" t="s">
        <v>106</v>
      </c>
      <c r="B99" s="5">
        <v>-194.972086666</v>
      </c>
      <c r="D99" t="s">
        <v>63</v>
      </c>
      <c r="E99" s="64">
        <f t="shared" si="4"/>
        <v>-93.226895829300005</v>
      </c>
      <c r="G99" s="73">
        <v>1.8617999999999999E-2</v>
      </c>
      <c r="H99" s="73">
        <v>2.0629999999999999E-2</v>
      </c>
    </row>
    <row r="100" spans="1:8" x14ac:dyDescent="0.2">
      <c r="D100" t="s">
        <v>65</v>
      </c>
      <c r="E100" s="64">
        <f t="shared" si="4"/>
        <v>-113.680804321</v>
      </c>
      <c r="G100" s="73">
        <v>3.0089999999999999E-2</v>
      </c>
      <c r="H100" s="73">
        <v>3.2585000000000003E-2</v>
      </c>
    </row>
    <row r="101" spans="1:8" x14ac:dyDescent="0.2">
      <c r="D101" t="s">
        <v>25</v>
      </c>
      <c r="E101" s="64">
        <f t="shared" si="4"/>
        <v>-199.82496866299999</v>
      </c>
      <c r="G101" s="73">
        <v>1.6118E-2</v>
      </c>
      <c r="H101" s="73">
        <v>2.2352E-2</v>
      </c>
    </row>
    <row r="102" spans="1:8" x14ac:dyDescent="0.2">
      <c r="D102" t="s">
        <v>66</v>
      </c>
      <c r="E102" s="64">
        <f t="shared" si="4"/>
        <v>-140.02994719399999</v>
      </c>
      <c r="G102" s="73">
        <v>5.6940000000000003E-3</v>
      </c>
      <c r="H102" s="73">
        <v>2.6244E-2</v>
      </c>
    </row>
    <row r="103" spans="1:8" x14ac:dyDescent="0.2">
      <c r="D103" t="s">
        <v>67</v>
      </c>
      <c r="E103" s="64">
        <f t="shared" si="4"/>
        <v>-100.769262451</v>
      </c>
      <c r="G103" s="73">
        <v>1.4770999999999999E-2</v>
      </c>
      <c r="H103" s="73">
        <v>3.4383999999999998E-2</v>
      </c>
    </row>
    <row r="104" spans="1:8" x14ac:dyDescent="0.2">
      <c r="D104" t="s">
        <v>71</v>
      </c>
      <c r="E104" s="64">
        <f t="shared" si="4"/>
        <v>-109.890046844</v>
      </c>
      <c r="G104" s="73">
        <v>3.1607000000000003E-2</v>
      </c>
      <c r="H104" s="73">
        <v>4.4305999999999998E-2</v>
      </c>
    </row>
    <row r="105" spans="1:8" x14ac:dyDescent="0.2">
      <c r="D105" t="s">
        <v>75</v>
      </c>
      <c r="E105" s="64">
        <f t="shared" si="4"/>
        <v>-215.236664104</v>
      </c>
      <c r="G105" s="73">
        <v>7.0860000000000003E-3</v>
      </c>
      <c r="H105" s="73">
        <v>3.0172999999999998E-2</v>
      </c>
    </row>
    <row r="106" spans="1:8" x14ac:dyDescent="0.2">
      <c r="D106" t="s">
        <v>80</v>
      </c>
      <c r="E106" s="64">
        <f t="shared" si="4"/>
        <v>-184.96243304000001</v>
      </c>
      <c r="G106" s="73">
        <v>3.1447999999999997E-2</v>
      </c>
      <c r="H106" s="73">
        <v>3.4028000000000003E-2</v>
      </c>
    </row>
    <row r="107" spans="1:8" x14ac:dyDescent="0.2">
      <c r="D107" t="s">
        <v>89</v>
      </c>
      <c r="E107" s="64">
        <f t="shared" si="4"/>
        <v>-461.082062936</v>
      </c>
      <c r="G107" s="73">
        <v>2.2794999999999999E-2</v>
      </c>
      <c r="H107" s="73">
        <v>3.4077000000000003E-2</v>
      </c>
    </row>
    <row r="108" spans="1:8" x14ac:dyDescent="0.2">
      <c r="D108" t="s">
        <v>23</v>
      </c>
      <c r="E108" s="64">
        <f t="shared" si="4"/>
        <v>-76.801165268099993</v>
      </c>
      <c r="G108" s="73">
        <v>9.2230000000000003E-3</v>
      </c>
      <c r="H108" s="73">
        <v>3.0890000000000001E-2</v>
      </c>
    </row>
    <row r="109" spans="1:8" x14ac:dyDescent="0.2">
      <c r="D109" t="s">
        <v>90</v>
      </c>
      <c r="E109" s="64">
        <f t="shared" si="4"/>
        <v>-40.924485689400001</v>
      </c>
      <c r="G109" s="73">
        <v>4.2719999999999998E-3</v>
      </c>
      <c r="H109" s="73">
        <v>1.9109000000000001E-2</v>
      </c>
    </row>
    <row r="110" spans="1:8" x14ac:dyDescent="0.2">
      <c r="D110" t="s">
        <v>91</v>
      </c>
      <c r="E110" s="64">
        <f t="shared" si="4"/>
        <v>-116.082361609</v>
      </c>
      <c r="G110" s="73">
        <v>6.1529999999999996E-3</v>
      </c>
      <c r="H110" s="73">
        <v>4.3069000000000003E-2</v>
      </c>
    </row>
    <row r="111" spans="1:8" x14ac:dyDescent="0.2">
      <c r="D111" t="s">
        <v>92</v>
      </c>
      <c r="E111" s="64">
        <f t="shared" si="4"/>
        <v>-1.65297053092</v>
      </c>
      <c r="G111" s="73">
        <v>2.1210000000000001E-3</v>
      </c>
      <c r="H111" s="73">
        <v>1.4859000000000001E-2</v>
      </c>
    </row>
    <row r="112" spans="1:8" x14ac:dyDescent="0.2">
      <c r="D112" t="s">
        <v>93</v>
      </c>
      <c r="E112" s="64">
        <f t="shared" si="4"/>
        <v>-132.12400203600001</v>
      </c>
      <c r="G112" s="73">
        <v>7.4739999999999997E-3</v>
      </c>
      <c r="H112" s="73">
        <v>2.2082999999999998E-2</v>
      </c>
    </row>
    <row r="113" spans="4:8" x14ac:dyDescent="0.2">
      <c r="D113" t="s">
        <v>94</v>
      </c>
      <c r="E113" s="64">
        <f t="shared" si="4"/>
        <v>-500.36406021300002</v>
      </c>
      <c r="G113" s="73">
        <v>5.594E-3</v>
      </c>
      <c r="H113" s="73">
        <v>1.7342E-2</v>
      </c>
    </row>
    <row r="114" spans="4:8" x14ac:dyDescent="0.2">
      <c r="D114" t="s">
        <v>95</v>
      </c>
      <c r="E114" s="64">
        <f t="shared" si="4"/>
        <v>-155.34075877000001</v>
      </c>
      <c r="G114" s="73">
        <v>4.9760000000000004E-3</v>
      </c>
      <c r="H114" s="73">
        <v>1.7222999999999999E-2</v>
      </c>
    </row>
    <row r="115" spans="4:8" x14ac:dyDescent="0.2">
      <c r="D115" t="s">
        <v>96</v>
      </c>
      <c r="E115" s="64">
        <f t="shared" si="4"/>
        <v>-100.787461349</v>
      </c>
      <c r="G115" s="73">
        <v>9.9880000000000004E-3</v>
      </c>
      <c r="H115" s="73">
        <v>3.3730000000000003E-2</v>
      </c>
    </row>
    <row r="116" spans="4:8" x14ac:dyDescent="0.2">
      <c r="D116" t="s">
        <v>97</v>
      </c>
      <c r="E116" s="64">
        <f t="shared" si="4"/>
        <v>-115.409961788</v>
      </c>
      <c r="G116" s="73">
        <v>4.5250000000000004E-3</v>
      </c>
      <c r="H116" s="73">
        <v>2.4257000000000001E-2</v>
      </c>
    </row>
    <row r="117" spans="4:8" x14ac:dyDescent="0.2">
      <c r="D117" t="s">
        <v>98</v>
      </c>
      <c r="E117" s="64">
        <f t="shared" si="4"/>
        <v>-343.44335823400002</v>
      </c>
      <c r="G117" s="73">
        <v>6.0679999999999996E-3</v>
      </c>
      <c r="H117" s="73">
        <v>3.4671E-2</v>
      </c>
    </row>
    <row r="118" spans="4:8" x14ac:dyDescent="0.2">
      <c r="D118" t="s">
        <v>99</v>
      </c>
      <c r="E118" s="64">
        <f t="shared" si="4"/>
        <v>-76.129255619899993</v>
      </c>
      <c r="G118" s="73">
        <v>4.0870000000000004E-3</v>
      </c>
      <c r="H118" s="73">
        <v>1.6709000000000002E-2</v>
      </c>
    </row>
    <row r="119" spans="4:8" x14ac:dyDescent="0.2">
      <c r="D119" t="s">
        <v>100</v>
      </c>
      <c r="E119" s="64">
        <f t="shared" si="4"/>
        <v>-399.68170956400002</v>
      </c>
      <c r="G119" s="73">
        <v>7.8960000000000002E-3</v>
      </c>
      <c r="H119" s="73">
        <v>2.4368999999999998E-2</v>
      </c>
    </row>
    <row r="120" spans="4:8" x14ac:dyDescent="0.2">
      <c r="D120" t="s">
        <v>101</v>
      </c>
      <c r="E120" s="64">
        <f t="shared" si="4"/>
        <v>-535.57175085300003</v>
      </c>
      <c r="G120" s="73">
        <v>1.0465E-2</v>
      </c>
      <c r="H120" s="73">
        <v>3.6823000000000002E-2</v>
      </c>
    </row>
    <row r="121" spans="4:8" x14ac:dyDescent="0.2">
      <c r="D121" t="s">
        <v>102</v>
      </c>
      <c r="E121" s="64">
        <f t="shared" si="4"/>
        <v>-95.566898478200002</v>
      </c>
      <c r="G121" s="73">
        <v>5.633E-3</v>
      </c>
      <c r="H121" s="73">
        <v>3.6325999999999997E-2</v>
      </c>
    </row>
    <row r="122" spans="4:8" x14ac:dyDescent="0.2">
      <c r="D122" t="s">
        <v>103</v>
      </c>
      <c r="E122" s="64">
        <f t="shared" si="4"/>
        <v>-134.82452801700001</v>
      </c>
      <c r="G122" s="73">
        <v>5.0629999999999998E-3</v>
      </c>
      <c r="H122" s="73">
        <v>3.4891999999999999E-2</v>
      </c>
    </row>
    <row r="123" spans="4:8" x14ac:dyDescent="0.2">
      <c r="D123" t="s">
        <v>104</v>
      </c>
      <c r="E123" s="64">
        <f t="shared" si="4"/>
        <v>-135.48754959799999</v>
      </c>
      <c r="G123" s="73">
        <v>4.4759999999999999E-3</v>
      </c>
      <c r="H123" s="73">
        <v>3.4193000000000001E-2</v>
      </c>
    </row>
    <row r="124" spans="4:8" x14ac:dyDescent="0.2">
      <c r="D124" t="s">
        <v>105</v>
      </c>
      <c r="E124" s="64">
        <f t="shared" si="4"/>
        <v>-96.2299707576</v>
      </c>
      <c r="G124" s="73">
        <v>5.2379999999999996E-3</v>
      </c>
      <c r="H124" s="73">
        <v>3.5767E-2</v>
      </c>
    </row>
    <row r="125" spans="4:8" x14ac:dyDescent="0.2">
      <c r="D125" t="s">
        <v>106</v>
      </c>
      <c r="E125" s="64">
        <f t="shared" si="4"/>
        <v>-194.972086666</v>
      </c>
      <c r="G125">
        <v>4.2059999999999997E-3</v>
      </c>
      <c r="H125" s="11">
        <v>1.8030999999999998E-2</v>
      </c>
    </row>
    <row r="126" spans="4:8" x14ac:dyDescent="0.2">
      <c r="G126" s="73">
        <f>AVERAGE(G92:G125)</f>
        <v>9.4767352941176469E-3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9D92-54D6-B74E-B663-9839C3331ABA}">
  <sheetPr codeName="Sheet20"/>
  <dimension ref="A1:CA1039"/>
  <sheetViews>
    <sheetView zoomScale="92" zoomScaleNormal="150" workbookViewId="0">
      <pane ySplit="8" topLeftCell="A83"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11.6</v>
      </c>
      <c r="C5" s="49" cm="1">
        <f t="array" ref="C5">ROUND((AVERAGE(IF(ISNUMBER(G14:G89),G14:G89,""))),2)</f>
        <v>-11.2</v>
      </c>
      <c r="D5" s="50" cm="1">
        <f t="array" ref="D5">ROUND((SQRT(AVERAGE(IF(ISNUMBER(G14:G89),G14:G89^2,"")))),2)</f>
        <v>14.34</v>
      </c>
      <c r="E5" s="49" cm="1">
        <f t="array" ref="E5">ROUND((MAX(IF(ISNUMBER(G14:G89),ABS(G14:G89),""))),2)</f>
        <v>40.130000000000003</v>
      </c>
      <c r="F5" s="50">
        <f t="array" ref="F5">ROUND((MIN(IF(ISNUMBER(G14:G89),ABS(G14:G89),""))),2)</f>
        <v>0.34</v>
      </c>
      <c r="H5" s="23"/>
      <c r="I5" s="23"/>
      <c r="J5" s="23"/>
      <c r="K5" s="24"/>
    </row>
    <row r="6" spans="1:79" ht="17" thickBot="1" x14ac:dyDescent="0.25">
      <c r="A6" s="48" t="s">
        <v>183</v>
      </c>
      <c r="B6" s="52" cm="1">
        <f t="array" ref="B6">ROUND((AVERAGE(IF(ISNUMBER(G14:G51),ABS(G14:G51),""))),2)</f>
        <v>10.53</v>
      </c>
      <c r="C6" s="51" cm="1">
        <f t="array" ref="C6">ROUND((AVERAGE(IF(ISNUMBER(G14:G51),G14:G51,""))),2)</f>
        <v>-10.53</v>
      </c>
      <c r="D6" s="52" cm="1">
        <f t="array" ref="D6">ROUND((SQRT(AVERAGE(IF(ISNUMBER(G14:G51),G14:G51^2,"")))),2)</f>
        <v>11.39</v>
      </c>
      <c r="E6" s="51" cm="1">
        <f t="array" ref="E6">ROUND((MAX(IF(ISNUMBER(G14:G51),ABS(G14:G51),""))),2)</f>
        <v>20.56</v>
      </c>
      <c r="F6" s="53">
        <f t="array" ref="F6">ROUND((MIN(IF(ISNUMBER(G14:G51),ABS(G14:G51),""))),2)</f>
        <v>4.53</v>
      </c>
      <c r="H6" s="23"/>
      <c r="I6" s="23"/>
      <c r="J6" s="23"/>
      <c r="K6" s="24"/>
    </row>
    <row r="7" spans="1:79" ht="17" thickBot="1" x14ac:dyDescent="0.25">
      <c r="A7" s="47" t="s">
        <v>184</v>
      </c>
      <c r="B7" s="55" cm="1">
        <f t="array" ref="B7">ROUND((AVERAGE(IF(ISNUMBER(G52:G89),ABS(G52:G89),""))),2)</f>
        <v>12.67</v>
      </c>
      <c r="C7" s="54" cm="1">
        <f t="array" ref="C7">ROUND((AVERAGE(IF(ISNUMBER(G52:G89),G52:G89,""))),2)</f>
        <v>-11.86</v>
      </c>
      <c r="D7" s="55" cm="1">
        <f t="array" ref="D7">ROUND((SQRT(AVERAGE(IF(ISNUMBER(G52:G89),G52:G89^2,"")))),2)</f>
        <v>16.78</v>
      </c>
      <c r="E7" s="54" cm="1">
        <f t="array" ref="E7">ROUND((MAX(IF(ISNUMBER(G52:G89),ABS(G52:G89),""))),2)</f>
        <v>40.130000000000003</v>
      </c>
      <c r="F7" s="56">
        <f t="array" ref="F7">ROUND((MIN(IF(ISNUMBER(G52:G89),ABS(G52:G89),""))),2)</f>
        <v>0.34</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186</v>
      </c>
      <c r="C10" s="27">
        <f>B5</f>
        <v>11.6</v>
      </c>
      <c r="D10" s="27">
        <f>H14</f>
        <v>7.3021352028379125</v>
      </c>
      <c r="E10" s="27">
        <f>H15</f>
        <v>6.211025838673307</v>
      </c>
      <c r="F10" s="27">
        <f>H16</f>
        <v>8.2830509947356123</v>
      </c>
      <c r="G10" s="12">
        <f>H17</f>
        <v>11.395629983530879</v>
      </c>
      <c r="H10" s="27">
        <f>H18</f>
        <v>9.8398190928874243</v>
      </c>
      <c r="I10" s="27">
        <f>H19</f>
        <v>5.5137938890837468</v>
      </c>
      <c r="J10" s="27">
        <f>H20</f>
        <v>10.082699593156715</v>
      </c>
      <c r="K10" s="27">
        <f>H21</f>
        <v>17.521303785764577</v>
      </c>
      <c r="L10" s="27">
        <f>H22</f>
        <v>5.8735087255009848</v>
      </c>
      <c r="M10" s="27">
        <f>H23</f>
        <v>5.8735087255009848</v>
      </c>
      <c r="N10" s="27">
        <f>H24</f>
        <v>16.912955933136097</v>
      </c>
      <c r="O10" s="27">
        <f>H25</f>
        <v>19.279244875574207</v>
      </c>
      <c r="P10" s="27">
        <f>H26</f>
        <v>11.710014624575294</v>
      </c>
      <c r="Q10" s="27">
        <f>H27</f>
        <v>6.2928806840902567</v>
      </c>
      <c r="R10" s="27">
        <f>H28</f>
        <v>10.309120763414629</v>
      </c>
      <c r="S10" s="27">
        <f>H29</f>
        <v>16.205441545684867</v>
      </c>
      <c r="T10" s="27">
        <f>H30</f>
        <v>9.7170252378038544</v>
      </c>
      <c r="U10" s="27">
        <f>H31</f>
        <v>16.405024931498037</v>
      </c>
      <c r="V10" s="27">
        <f>H32</f>
        <v>10.313187279210901</v>
      </c>
      <c r="W10" s="27">
        <f>H33</f>
        <v>13.835107862043078</v>
      </c>
      <c r="X10" s="27">
        <f>H34</f>
        <v>4.7808608912766442</v>
      </c>
      <c r="Y10" s="27">
        <f>H35</f>
        <v>4.5303689432347447</v>
      </c>
      <c r="Z10" s="27">
        <f>H36</f>
        <v>9.1345256478209169</v>
      </c>
      <c r="AA10" s="27">
        <f>H37</f>
        <v>9.9386296412913353</v>
      </c>
      <c r="AB10" s="27">
        <f>H38</f>
        <v>4.8713785812886741</v>
      </c>
      <c r="AC10" s="27">
        <f>H39</f>
        <v>5.115578494135443</v>
      </c>
      <c r="AD10" s="27">
        <f>H40</f>
        <v>20.564908949890832</v>
      </c>
      <c r="AE10" s="27">
        <f>H41</f>
        <v>18.669695592237971</v>
      </c>
      <c r="AF10" s="27">
        <f>H42</f>
        <v>11.94031211232574</v>
      </c>
      <c r="AG10" s="27">
        <f>H43</f>
        <v>10.469796455943211</v>
      </c>
      <c r="AH10" s="27">
        <f>H44</f>
        <v>9.3571554628919777</v>
      </c>
      <c r="AI10" s="27">
        <f>H45</f>
        <v>9.4289232168292436</v>
      </c>
      <c r="AJ10" s="27">
        <f>H46</f>
        <v>9.1819865483806495</v>
      </c>
      <c r="AK10" s="27">
        <f>H47</f>
        <v>12.712018388230607</v>
      </c>
      <c r="AL10" s="27">
        <f>H48</f>
        <v>10.229247776562751</v>
      </c>
      <c r="AM10" s="27">
        <f>H49</f>
        <v>15.201563033123588</v>
      </c>
      <c r="AN10" s="27">
        <f>H50</f>
        <v>7.6096455973257413</v>
      </c>
      <c r="AO10" s="27">
        <f>H51</f>
        <v>7.6096455973257413</v>
      </c>
      <c r="AP10" s="27">
        <f>H52</f>
        <v>5.9152697042578346</v>
      </c>
      <c r="AQ10" s="27">
        <f>H53</f>
        <v>37.346811615813237</v>
      </c>
      <c r="AR10" s="27">
        <f>H54</f>
        <v>13.736864961703859</v>
      </c>
      <c r="AS10" s="27">
        <f>H55</f>
        <v>13.736864961703859</v>
      </c>
      <c r="AT10" s="27">
        <f>H56</f>
        <v>6.6565805252828749</v>
      </c>
      <c r="AU10" s="27">
        <f>H57</f>
        <v>6.6565805252828749</v>
      </c>
      <c r="AV10" s="27">
        <f>H58</f>
        <v>6.2305652413120178</v>
      </c>
      <c r="AW10" s="27">
        <f>H59</f>
        <v>23.281411348854988</v>
      </c>
      <c r="AX10" s="27">
        <f>H60</f>
        <v>8.7094732151950467</v>
      </c>
      <c r="AY10" s="27">
        <f>H61</f>
        <v>40.127977476987354</v>
      </c>
      <c r="AZ10" s="27">
        <f>H62</f>
        <v>16.692351153052286</v>
      </c>
      <c r="BA10" s="27">
        <f>H63</f>
        <v>17.104089015752336</v>
      </c>
      <c r="BB10" s="27">
        <f>H64</f>
        <v>27.975038495741014</v>
      </c>
      <c r="BC10" s="27">
        <f>H65</f>
        <v>27.975038495741014</v>
      </c>
      <c r="BD10" s="27">
        <f>H66</f>
        <v>9.249800487328665</v>
      </c>
      <c r="BE10" s="27">
        <f>H67</f>
        <v>9.249800487328665</v>
      </c>
      <c r="BF10" s="27">
        <f>H68</f>
        <v>12.982420102844355</v>
      </c>
      <c r="BG10" s="27">
        <f>H69</f>
        <v>12.982420102844355</v>
      </c>
      <c r="BH10" s="27">
        <f>H70</f>
        <v>9.200013216449392</v>
      </c>
      <c r="BI10" s="27">
        <f>H71</f>
        <v>9.200013216449392</v>
      </c>
      <c r="BJ10" s="27">
        <f>H72</f>
        <v>39.687554061386415</v>
      </c>
      <c r="BK10" s="27">
        <f>H73</f>
        <v>5.6090533558545523</v>
      </c>
      <c r="BL10" s="27">
        <f>H74</f>
        <v>13.048477453063107</v>
      </c>
      <c r="BM10" s="27">
        <f>H75</f>
        <v>7.1340300404309538</v>
      </c>
      <c r="BN10" s="27">
        <f>H76</f>
        <v>21.676653419409231</v>
      </c>
      <c r="BO10" s="27">
        <f>H77</f>
        <v>32.213630719442989</v>
      </c>
      <c r="BP10" s="27">
        <f>H78</f>
        <v>13.002727581479865</v>
      </c>
      <c r="BQ10" s="27">
        <f>H79</f>
        <v>0.34272274411852521</v>
      </c>
      <c r="BR10" s="27">
        <f>H80</f>
        <v>9.5473986133592188</v>
      </c>
      <c r="BS10" s="27">
        <f>H81</f>
        <v>1.716872380072676</v>
      </c>
      <c r="BT10" s="27">
        <f>H82</f>
        <v>5.1234047950949169</v>
      </c>
      <c r="BU10" s="27">
        <f>H83</f>
        <v>2.1944162752154632</v>
      </c>
      <c r="BV10" s="27">
        <f>H84</f>
        <v>3.0322385760230821</v>
      </c>
      <c r="BW10" s="27">
        <f>H85</f>
        <v>0.48386925869757391</v>
      </c>
      <c r="BX10" s="27">
        <f>H86</f>
        <v>8.6818612666502553</v>
      </c>
      <c r="BY10" s="27">
        <f>H87</f>
        <v>0.52473515717711194</v>
      </c>
      <c r="BZ10" s="27">
        <f>H88</f>
        <v>0.40079797886865265</v>
      </c>
      <c r="CA10" s="27">
        <f>H89</f>
        <v>2.0060508254262004</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-78.465957683499994</v>
      </c>
      <c r="D14" t="s">
        <v>107</v>
      </c>
      <c r="E14" s="11" cm="1">
        <f t="array" ref="E14">SUM(IF(J14:L14&lt;&gt;"",J14:L14*R14:T14,""))*627.51</f>
        <v>-1.6021261549879124</v>
      </c>
      <c r="F14">
        <v>5.7000090478500001</v>
      </c>
      <c r="G14">
        <f t="shared" ref="G14:G83" si="0">E14-F14</f>
        <v>-7.3021352028379125</v>
      </c>
      <c r="H14" s="12">
        <f>ABS(G14)</f>
        <v>7.3021352028379125</v>
      </c>
      <c r="I14" s="57"/>
      <c r="J14" s="58">
        <f>B68</f>
        <v>-0.49743090859599998</v>
      </c>
      <c r="K14" s="58">
        <f>B50</f>
        <v>-460.582791542</v>
      </c>
      <c r="L14" s="58">
        <f>B81</f>
        <v>-461.082775599</v>
      </c>
      <c r="N14" t="s">
        <v>77</v>
      </c>
      <c r="O14" t="s">
        <v>61</v>
      </c>
      <c r="P14" t="s">
        <v>89</v>
      </c>
      <c r="R14">
        <v>-1</v>
      </c>
      <c r="S14">
        <v>-1</v>
      </c>
      <c r="T14">
        <v>1</v>
      </c>
    </row>
    <row r="15" spans="1:79" x14ac:dyDescent="0.2">
      <c r="A15" s="44" t="s">
        <v>29</v>
      </c>
      <c r="B15" s="5">
        <v>-79.031241583699995</v>
      </c>
      <c r="D15" t="s">
        <v>118</v>
      </c>
      <c r="E15" s="11" cm="1">
        <f t="array" ref="E15">SUM(IF(J15:L15&lt;&gt;"",J15:L15*R15:T15,""))*627.51</f>
        <v>1.648986835996693</v>
      </c>
      <c r="F15">
        <v>7.8600126746700001</v>
      </c>
      <c r="G15">
        <f t="shared" si="0"/>
        <v>-6.211025838673307</v>
      </c>
      <c r="H15" s="12">
        <f t="shared" ref="H15:H84" si="1">ABS(G15)</f>
        <v>6.211025838673307</v>
      </c>
      <c r="I15" s="12"/>
      <c r="J15" s="58">
        <f>B45</f>
        <v>-1.1620180235899999</v>
      </c>
      <c r="K15" s="58">
        <f>B34</f>
        <v>-459.92338540100002</v>
      </c>
      <c r="L15" s="58">
        <f>B81</f>
        <v>-461.082775599</v>
      </c>
      <c r="N15" t="s">
        <v>22</v>
      </c>
      <c r="O15" t="s">
        <v>46</v>
      </c>
      <c r="P15" t="s">
        <v>89</v>
      </c>
      <c r="R15">
        <v>-1</v>
      </c>
      <c r="S15">
        <v>-1</v>
      </c>
      <c r="T15">
        <v>1</v>
      </c>
    </row>
    <row r="16" spans="1:79" x14ac:dyDescent="0.2">
      <c r="A16" s="44" t="s">
        <v>30</v>
      </c>
      <c r="B16" s="5">
        <v>-78.965479767800005</v>
      </c>
      <c r="D16" t="s">
        <v>129</v>
      </c>
      <c r="E16" s="11" cm="1">
        <f t="array" ref="E16">SUM(IF(J16:L16&lt;&gt;"",J16:L16*R16:T16,""))*627.51</f>
        <v>-3.3830431507056127</v>
      </c>
      <c r="F16">
        <v>4.9000078440300001</v>
      </c>
      <c r="G16">
        <f t="shared" si="0"/>
        <v>-8.2830509947356123</v>
      </c>
      <c r="H16" s="12">
        <f t="shared" si="1"/>
        <v>8.2830509947356123</v>
      </c>
      <c r="I16" s="12"/>
      <c r="J16" s="58">
        <f>B78</f>
        <v>-75.634487021200002</v>
      </c>
      <c r="K16" s="58">
        <f>B45</f>
        <v>-1.1620180235899999</v>
      </c>
      <c r="L16" s="58">
        <f>B82</f>
        <v>-76.801896262699998</v>
      </c>
      <c r="N16" t="s">
        <v>21</v>
      </c>
      <c r="O16" t="s">
        <v>22</v>
      </c>
      <c r="P16" t="s">
        <v>23</v>
      </c>
      <c r="R16">
        <v>-1</v>
      </c>
      <c r="S16">
        <v>-1</v>
      </c>
      <c r="T16">
        <v>1</v>
      </c>
    </row>
    <row r="17" spans="1:20" x14ac:dyDescent="0.2">
      <c r="A17" s="44" t="s">
        <v>31</v>
      </c>
      <c r="B17" s="5">
        <v>-79.031268446699997</v>
      </c>
      <c r="D17" t="s">
        <v>139</v>
      </c>
      <c r="E17" s="11" cm="1">
        <f t="array" ref="E17">SUM(IF(J17:L17&lt;&gt;"",J17:L17*R17:T17,""))*627.51</f>
        <v>9.8044038002291192</v>
      </c>
      <c r="F17">
        <v>21.200033783759999</v>
      </c>
      <c r="G17">
        <f t="shared" si="0"/>
        <v>-11.395629983530879</v>
      </c>
      <c r="H17" s="12">
        <f t="shared" si="1"/>
        <v>11.395629983530879</v>
      </c>
      <c r="I17" s="12"/>
      <c r="J17" s="58">
        <f>B46</f>
        <v>-76.320089652999997</v>
      </c>
      <c r="K17" s="58">
        <f>B68</f>
        <v>-0.49743090859599998</v>
      </c>
      <c r="L17" s="58">
        <f>B82</f>
        <v>-76.801896262699998</v>
      </c>
      <c r="N17" t="s">
        <v>57</v>
      </c>
      <c r="O17" t="s">
        <v>77</v>
      </c>
      <c r="P17" t="s">
        <v>23</v>
      </c>
      <c r="R17">
        <v>-1</v>
      </c>
      <c r="S17">
        <v>-1</v>
      </c>
      <c r="T17">
        <v>1</v>
      </c>
    </row>
    <row r="18" spans="1:20" x14ac:dyDescent="0.2">
      <c r="A18" s="44" t="s">
        <v>32</v>
      </c>
      <c r="B18" s="5">
        <v>-79.6996542909</v>
      </c>
      <c r="D18" t="s">
        <v>140</v>
      </c>
      <c r="E18" s="11" cm="1">
        <f t="array" ref="E18">SUM(IF(J18:L18&lt;&gt;"",J18:L18*R18:T18,""))*627.51</f>
        <v>2.2602002130325749</v>
      </c>
      <c r="F18">
        <v>12.10001930592</v>
      </c>
      <c r="G18">
        <f t="shared" si="0"/>
        <v>-9.8398190928874243</v>
      </c>
      <c r="H18" s="12">
        <f t="shared" si="1"/>
        <v>9.8398190928874243</v>
      </c>
      <c r="I18" s="12"/>
      <c r="J18" s="58">
        <f>B27</f>
        <v>-39.767906488500003</v>
      </c>
      <c r="K18" s="58">
        <f>B45</f>
        <v>-1.1620180235899999</v>
      </c>
      <c r="L18" s="58">
        <f>B83</f>
        <v>-40.926322656799996</v>
      </c>
      <c r="N18" t="s">
        <v>39</v>
      </c>
      <c r="O18" t="s">
        <v>22</v>
      </c>
      <c r="P18" t="s">
        <v>90</v>
      </c>
      <c r="R18">
        <v>-1</v>
      </c>
      <c r="S18">
        <v>-1</v>
      </c>
      <c r="T18">
        <v>1</v>
      </c>
    </row>
    <row r="19" spans="1:20" x14ac:dyDescent="0.2">
      <c r="A19" s="44" t="s">
        <v>33</v>
      </c>
      <c r="B19" s="5">
        <v>-118.28848827</v>
      </c>
      <c r="D19" t="s">
        <v>141</v>
      </c>
      <c r="E19" s="11" cm="1">
        <f t="array" ref="E19">SUM(IF(J19:L19&lt;&gt;"",J19:L19*R19:T19,""))*627.51</f>
        <v>9.7862302321162531</v>
      </c>
      <c r="F19">
        <v>15.3000241212</v>
      </c>
      <c r="G19">
        <f t="shared" si="0"/>
        <v>-5.5137938890837468</v>
      </c>
      <c r="H19" s="12">
        <f t="shared" si="1"/>
        <v>5.5137938890837468</v>
      </c>
      <c r="I19" s="12"/>
      <c r="J19" s="58">
        <f>B28</f>
        <v>-40.444487085699997</v>
      </c>
      <c r="K19" s="58">
        <f>B68</f>
        <v>-0.49743090859599998</v>
      </c>
      <c r="L19" s="58">
        <f>B83</f>
        <v>-40.926322656799996</v>
      </c>
      <c r="N19" t="s">
        <v>40</v>
      </c>
      <c r="O19" t="s">
        <v>77</v>
      </c>
      <c r="P19" t="s">
        <v>90</v>
      </c>
      <c r="R19">
        <v>-1</v>
      </c>
      <c r="S19">
        <v>-1</v>
      </c>
      <c r="T19">
        <v>1</v>
      </c>
    </row>
    <row r="20" spans="1:20" x14ac:dyDescent="0.2">
      <c r="A20" s="44" t="s">
        <v>34</v>
      </c>
      <c r="B20" s="5">
        <v>-118.236783409</v>
      </c>
      <c r="D20" t="s">
        <v>142</v>
      </c>
      <c r="E20" s="11" cm="1">
        <f t="array" ref="E20">SUM(IF(J20:L20&lt;&gt;"",J20:L20*R20:T20,""))*627.51</f>
        <v>-3.5826893414867138</v>
      </c>
      <c r="F20">
        <v>6.50001025167</v>
      </c>
      <c r="G20">
        <f t="shared" si="0"/>
        <v>-10.082699593156715</v>
      </c>
      <c r="H20" s="12">
        <f t="shared" si="1"/>
        <v>10.082699593156715</v>
      </c>
      <c r="I20" s="12"/>
      <c r="J20" s="58">
        <f>B78</f>
        <v>-75.634487021200002</v>
      </c>
      <c r="K20" s="58">
        <f>B28</f>
        <v>-40.444487085699997</v>
      </c>
      <c r="L20" s="58">
        <f>B84</f>
        <v>-116.084683481</v>
      </c>
      <c r="N20" t="s">
        <v>21</v>
      </c>
      <c r="O20" t="s">
        <v>40</v>
      </c>
      <c r="P20" t="s">
        <v>91</v>
      </c>
      <c r="R20">
        <v>-1</v>
      </c>
      <c r="S20">
        <v>-1</v>
      </c>
      <c r="T20">
        <v>1</v>
      </c>
    </row>
    <row r="21" spans="1:20" x14ac:dyDescent="0.2">
      <c r="A21" s="44" t="s">
        <v>35</v>
      </c>
      <c r="B21" s="5">
        <v>-195.03156824199999</v>
      </c>
      <c r="D21" t="s">
        <v>143</v>
      </c>
      <c r="E21" s="11" cm="1">
        <f t="array" ref="E21">SUM(IF(J21:L21&lt;&gt;"",J21:L21*R21:T21,""))*627.51</f>
        <v>2.0787275903554234</v>
      </c>
      <c r="F21">
        <v>19.60003137612</v>
      </c>
      <c r="G21">
        <f t="shared" si="0"/>
        <v>-17.521303785764577</v>
      </c>
      <c r="H21" s="12">
        <f t="shared" si="1"/>
        <v>17.521303785764577</v>
      </c>
      <c r="I21" s="12"/>
      <c r="J21" s="58">
        <f>B46</f>
        <v>-76.320089652999997</v>
      </c>
      <c r="K21" s="58">
        <f>B27</f>
        <v>-39.767906488500003</v>
      </c>
      <c r="L21" s="58">
        <f>B84</f>
        <v>-116.084683481</v>
      </c>
      <c r="N21" t="s">
        <v>57</v>
      </c>
      <c r="O21" t="s">
        <v>39</v>
      </c>
      <c r="P21" t="s">
        <v>91</v>
      </c>
      <c r="R21">
        <v>-1</v>
      </c>
      <c r="S21">
        <v>-1</v>
      </c>
      <c r="T21">
        <v>1</v>
      </c>
    </row>
    <row r="22" spans="1:20" x14ac:dyDescent="0.2">
      <c r="A22" s="44" t="s">
        <v>36</v>
      </c>
      <c r="B22" s="5">
        <v>-499.83792015400002</v>
      </c>
      <c r="D22" t="s">
        <v>144</v>
      </c>
      <c r="E22" s="11" cm="1">
        <f t="array" ref="E22">SUM(IF(J22:L22&lt;&gt;"",J22:L22*R22:T22,""))*627.51</f>
        <v>3.7265063478490159</v>
      </c>
      <c r="F22">
        <v>9.6000150733500007</v>
      </c>
      <c r="G22">
        <f t="shared" si="0"/>
        <v>-5.8735087255009848</v>
      </c>
      <c r="H22" s="12">
        <f t="shared" si="1"/>
        <v>5.8735087255009848</v>
      </c>
      <c r="I22" s="12"/>
      <c r="J22" s="58">
        <f>B68</f>
        <v>-0.49743090859599998</v>
      </c>
      <c r="K22" s="58">
        <f>B45</f>
        <v>-1.1620180235899999</v>
      </c>
      <c r="L22" s="58">
        <f>B85</f>
        <v>-1.6535103712899999</v>
      </c>
      <c r="N22" t="s">
        <v>77</v>
      </c>
      <c r="O22" t="s">
        <v>22</v>
      </c>
      <c r="P22" t="s">
        <v>92</v>
      </c>
      <c r="R22">
        <v>-1</v>
      </c>
      <c r="S22">
        <v>-1</v>
      </c>
      <c r="T22">
        <v>1</v>
      </c>
    </row>
    <row r="23" spans="1:20" x14ac:dyDescent="0.2">
      <c r="A23" s="44" t="s">
        <v>26</v>
      </c>
      <c r="B23" s="5">
        <v>-139.57266280100001</v>
      </c>
      <c r="D23" t="s">
        <v>108</v>
      </c>
      <c r="E23" s="11" cm="1">
        <f t="array" ref="E23">SUM(IF(J23:L23&lt;&gt;"",J23:L23*R23:T23,""))*627.51</f>
        <v>3.7265063478490159</v>
      </c>
      <c r="F23">
        <v>9.6000150733500007</v>
      </c>
      <c r="G23">
        <f t="shared" si="0"/>
        <v>-5.8735087255009848</v>
      </c>
      <c r="H23" s="12">
        <f t="shared" si="1"/>
        <v>5.8735087255009848</v>
      </c>
      <c r="I23" s="12"/>
      <c r="J23" s="58">
        <f>B68</f>
        <v>-0.49743090859599998</v>
      </c>
      <c r="K23" s="58">
        <f>B45</f>
        <v>-1.1620180235899999</v>
      </c>
      <c r="L23" s="58">
        <f>B85</f>
        <v>-1.6535103712899999</v>
      </c>
      <c r="N23" t="s">
        <v>77</v>
      </c>
      <c r="O23" t="s">
        <v>22</v>
      </c>
      <c r="P23" t="s">
        <v>92</v>
      </c>
      <c r="R23">
        <v>-1</v>
      </c>
      <c r="S23">
        <v>-1</v>
      </c>
      <c r="T23">
        <v>1</v>
      </c>
    </row>
    <row r="24" spans="1:20" x14ac:dyDescent="0.2">
      <c r="A24" s="44" t="s">
        <v>27</v>
      </c>
      <c r="B24" s="5">
        <v>-599.42902774799995</v>
      </c>
      <c r="D24" t="s">
        <v>109</v>
      </c>
      <c r="E24" s="11" cm="1">
        <f t="array" ref="E24">SUM(IF(J24:L24&lt;&gt;"",J24:L24*R24:T24,""))*627.51</f>
        <v>-13.912951105056097</v>
      </c>
      <c r="F24">
        <v>3.0000048280800002</v>
      </c>
      <c r="G24">
        <f t="shared" si="0"/>
        <v>-16.912955933136097</v>
      </c>
      <c r="H24" s="12">
        <f t="shared" si="1"/>
        <v>16.912955933136097</v>
      </c>
      <c r="I24" s="12"/>
      <c r="J24" s="58">
        <f>B78</f>
        <v>-75.634487021200002</v>
      </c>
      <c r="K24" s="58">
        <f>B74</f>
        <v>-56.469189503499997</v>
      </c>
      <c r="L24" s="58">
        <f>B86</f>
        <v>-132.12584820500001</v>
      </c>
      <c r="N24" t="s">
        <v>21</v>
      </c>
      <c r="O24" t="s">
        <v>83</v>
      </c>
      <c r="P24" t="s">
        <v>93</v>
      </c>
      <c r="R24">
        <v>-1</v>
      </c>
      <c r="S24">
        <v>-1</v>
      </c>
      <c r="T24">
        <v>1</v>
      </c>
    </row>
    <row r="25" spans="1:20" x14ac:dyDescent="0.2">
      <c r="A25" s="44" t="s">
        <v>37</v>
      </c>
      <c r="B25" s="5">
        <v>-39.767906488500003</v>
      </c>
      <c r="D25" t="s">
        <v>110</v>
      </c>
      <c r="E25" s="11" cm="1">
        <f t="array" ref="E25">SUM(IF(J25:L25&lt;&gt;"",J25:L25*R25:T25,""))*627.51</f>
        <v>-6.5792243530342063</v>
      </c>
      <c r="F25">
        <v>12.700020522540001</v>
      </c>
      <c r="G25">
        <f t="shared" si="0"/>
        <v>-19.279244875574207</v>
      </c>
      <c r="H25" s="12">
        <f t="shared" si="1"/>
        <v>19.279244875574207</v>
      </c>
      <c r="I25" s="12"/>
      <c r="J25" s="58">
        <f>B46</f>
        <v>-76.320089652999997</v>
      </c>
      <c r="K25" s="58">
        <f>B73</f>
        <v>-55.795273899400001</v>
      </c>
      <c r="L25" s="58">
        <f>B86</f>
        <v>-132.12584820500001</v>
      </c>
      <c r="N25" t="s">
        <v>57</v>
      </c>
      <c r="O25" t="s">
        <v>82</v>
      </c>
      <c r="P25" t="s">
        <v>93</v>
      </c>
      <c r="R25">
        <v>-1</v>
      </c>
      <c r="S25">
        <v>-1</v>
      </c>
      <c r="T25">
        <v>1</v>
      </c>
    </row>
    <row r="26" spans="1:20" x14ac:dyDescent="0.2">
      <c r="A26" s="44" t="s">
        <v>38</v>
      </c>
      <c r="B26" s="5">
        <v>-115.567524619</v>
      </c>
      <c r="D26" t="s">
        <v>111</v>
      </c>
      <c r="E26" s="11" cm="1">
        <f t="array" ref="E26">SUM(IF(J26:L26&lt;&gt;"",J26:L26*R26:T26,""))*627.51</f>
        <v>-10.010012223335293</v>
      </c>
      <c r="F26">
        <v>1.7000024012399999</v>
      </c>
      <c r="G26">
        <f t="shared" si="0"/>
        <v>-11.710014624575294</v>
      </c>
      <c r="H26" s="12">
        <f t="shared" si="1"/>
        <v>11.710014624575294</v>
      </c>
      <c r="I26" s="12"/>
      <c r="J26" s="58">
        <f>B50</f>
        <v>-460.582791542</v>
      </c>
      <c r="K26" s="58">
        <f>B27</f>
        <v>-39.767906488500003</v>
      </c>
      <c r="L26" s="58">
        <f>B87</f>
        <v>-500.36664998700002</v>
      </c>
      <c r="N26" t="s">
        <v>61</v>
      </c>
      <c r="O26" t="s">
        <v>39</v>
      </c>
      <c r="P26" t="s">
        <v>94</v>
      </c>
      <c r="R26">
        <v>-1</v>
      </c>
      <c r="S26">
        <v>-1</v>
      </c>
      <c r="T26">
        <v>1</v>
      </c>
    </row>
    <row r="27" spans="1:20" x14ac:dyDescent="0.2">
      <c r="A27" s="44" t="s">
        <v>39</v>
      </c>
      <c r="B27" s="5">
        <v>-39.767906488500003</v>
      </c>
      <c r="D27" t="s">
        <v>112</v>
      </c>
      <c r="E27" s="11" cm="1">
        <f t="array" ref="E27">SUM(IF(J27:L27&lt;&gt;"",J27:L27*R27:T27,""))*627.51</f>
        <v>0.76713078675974311</v>
      </c>
      <c r="F27">
        <v>7.0600114708500001</v>
      </c>
      <c r="G27">
        <f t="shared" si="0"/>
        <v>-6.2928806840902567</v>
      </c>
      <c r="H27" s="12">
        <f t="shared" si="1"/>
        <v>6.2928806840902567</v>
      </c>
      <c r="I27" s="12"/>
      <c r="J27" s="58">
        <f>B34</f>
        <v>-459.92338540100002</v>
      </c>
      <c r="K27" s="58">
        <f>B28</f>
        <v>-40.444487085699997</v>
      </c>
      <c r="L27" s="58">
        <f>B87</f>
        <v>-500.36664998700002</v>
      </c>
      <c r="N27" t="s">
        <v>46</v>
      </c>
      <c r="O27" t="s">
        <v>40</v>
      </c>
      <c r="P27" t="s">
        <v>94</v>
      </c>
      <c r="R27">
        <v>-1</v>
      </c>
      <c r="S27">
        <v>-1</v>
      </c>
      <c r="T27">
        <v>1</v>
      </c>
    </row>
    <row r="28" spans="1:20" x14ac:dyDescent="0.2">
      <c r="A28" s="44" t="s">
        <v>40</v>
      </c>
      <c r="B28" s="5">
        <v>-40.444487085699997</v>
      </c>
      <c r="D28" t="s">
        <v>113</v>
      </c>
      <c r="E28" s="11" cm="1">
        <f t="array" ref="E28">SUM(IF(J28:L28&lt;&gt;"",J28:L28*R28:T28,""))*627.51</f>
        <v>-7.1091159481346295</v>
      </c>
      <c r="F28">
        <v>3.2000048152799998</v>
      </c>
      <c r="G28">
        <f t="shared" si="0"/>
        <v>-10.309120763414629</v>
      </c>
      <c r="H28" s="12">
        <f t="shared" si="1"/>
        <v>10.309120763414629</v>
      </c>
      <c r="I28" s="12"/>
      <c r="J28" s="58">
        <f>B78</f>
        <v>-75.634487021200002</v>
      </c>
      <c r="K28" s="58">
        <f>B18</f>
        <v>-79.6996542909</v>
      </c>
      <c r="L28" s="58">
        <f>B88</f>
        <v>-155.34547040000001</v>
      </c>
      <c r="N28" t="s">
        <v>21</v>
      </c>
      <c r="O28" t="s">
        <v>32</v>
      </c>
      <c r="P28" t="s">
        <v>95</v>
      </c>
      <c r="R28">
        <v>-1</v>
      </c>
      <c r="S28">
        <v>-1</v>
      </c>
      <c r="T28">
        <v>1</v>
      </c>
    </row>
    <row r="29" spans="1:20" x14ac:dyDescent="0.2">
      <c r="A29" s="44" t="s">
        <v>41</v>
      </c>
      <c r="B29" s="5">
        <v>-460.037995271</v>
      </c>
      <c r="D29" t="s">
        <v>114</v>
      </c>
      <c r="E29" s="11" cm="1">
        <f t="array" ref="E29">SUM(IF(J29:L29&lt;&gt;"",J29:L29*R29:T29,""))*627.51</f>
        <v>3.6945904387451356</v>
      </c>
      <c r="F29">
        <v>19.900031984430001</v>
      </c>
      <c r="G29">
        <f t="shared" si="0"/>
        <v>-16.205441545684867</v>
      </c>
      <c r="H29" s="12">
        <f t="shared" si="1"/>
        <v>16.205441545684867</v>
      </c>
      <c r="I29" s="12"/>
      <c r="J29" s="58">
        <f>B46</f>
        <v>-76.320089652999997</v>
      </c>
      <c r="K29" s="58">
        <f>B17</f>
        <v>-79.031268446699997</v>
      </c>
      <c r="L29" s="58">
        <f>B88</f>
        <v>-155.34547040000001</v>
      </c>
      <c r="N29" t="s">
        <v>57</v>
      </c>
      <c r="O29" t="s">
        <v>31</v>
      </c>
      <c r="P29" t="s">
        <v>95</v>
      </c>
      <c r="R29">
        <v>-1</v>
      </c>
      <c r="S29">
        <v>-1</v>
      </c>
      <c r="T29">
        <v>1</v>
      </c>
    </row>
    <row r="30" spans="1:20" x14ac:dyDescent="0.2">
      <c r="A30" s="44" t="s">
        <v>42</v>
      </c>
      <c r="B30" s="5">
        <v>-959.89837311199994</v>
      </c>
      <c r="D30" t="s">
        <v>115</v>
      </c>
      <c r="E30" s="11" cm="1">
        <f t="array" ref="E30">SUM(IF(J30:L30&lt;&gt;"",J30:L30*R30:T30,""))*627.51</f>
        <v>-8.297022818643855</v>
      </c>
      <c r="F30">
        <v>1.4200024191599998</v>
      </c>
      <c r="G30">
        <f t="shared" si="0"/>
        <v>-9.7170252378038544</v>
      </c>
      <c r="H30" s="12">
        <f t="shared" si="1"/>
        <v>9.7170252378038544</v>
      </c>
      <c r="I30" s="12"/>
      <c r="J30" s="58">
        <f>B44</f>
        <v>-99.612576035999993</v>
      </c>
      <c r="K30" s="58">
        <f>B45</f>
        <v>-1.1620180235899999</v>
      </c>
      <c r="L30" s="58">
        <f>B89</f>
        <v>-100.78781619599999</v>
      </c>
      <c r="N30" t="s">
        <v>56</v>
      </c>
      <c r="O30" t="s">
        <v>22</v>
      </c>
      <c r="P30" t="s">
        <v>96</v>
      </c>
      <c r="R30">
        <v>-1</v>
      </c>
      <c r="S30">
        <v>-1</v>
      </c>
      <c r="T30">
        <v>1</v>
      </c>
    </row>
    <row r="31" spans="1:20" x14ac:dyDescent="0.2">
      <c r="A31" s="44" t="s">
        <v>43</v>
      </c>
      <c r="B31" s="5">
        <v>-959.89166404299999</v>
      </c>
      <c r="D31" t="s">
        <v>116</v>
      </c>
      <c r="E31" s="11" cm="1">
        <f t="array" ref="E31">SUM(IF(J31:L31&lt;&gt;"",J31:L31*R31:T31,""))*627.51</f>
        <v>16.995028151781963</v>
      </c>
      <c r="F31">
        <v>33.40005308328</v>
      </c>
      <c r="G31">
        <f t="shared" si="0"/>
        <v>-16.405024931498037</v>
      </c>
      <c r="H31" s="12">
        <f t="shared" si="1"/>
        <v>16.405024931498037</v>
      </c>
      <c r="I31" s="12"/>
      <c r="J31" s="58">
        <f>B59</f>
        <v>-100.317468566</v>
      </c>
      <c r="K31" s="58">
        <f>B68</f>
        <v>-0.49743090859599998</v>
      </c>
      <c r="L31" s="58">
        <f>B89</f>
        <v>-100.78781619599999</v>
      </c>
      <c r="N31" t="s">
        <v>68</v>
      </c>
      <c r="O31" t="s">
        <v>77</v>
      </c>
      <c r="P31" t="s">
        <v>96</v>
      </c>
      <c r="R31">
        <v>-1</v>
      </c>
      <c r="S31">
        <v>-1</v>
      </c>
      <c r="T31">
        <v>1</v>
      </c>
    </row>
    <row r="32" spans="1:20" x14ac:dyDescent="0.2">
      <c r="A32" s="44" t="s">
        <v>44</v>
      </c>
      <c r="B32" s="5">
        <v>-559.645245273</v>
      </c>
      <c r="D32" t="s">
        <v>117</v>
      </c>
      <c r="E32" s="11" cm="1">
        <f t="array" ref="E32">SUM(IF(J32:L32&lt;&gt;"",J32:L32*R32:T32,""))*627.51</f>
        <v>3.1568344490690983</v>
      </c>
      <c r="F32">
        <v>13.470021728279999</v>
      </c>
      <c r="G32">
        <f t="shared" si="0"/>
        <v>-10.313187279210901</v>
      </c>
      <c r="H32" s="12">
        <f t="shared" si="1"/>
        <v>10.313187279210901</v>
      </c>
      <c r="I32" s="12"/>
      <c r="J32" s="58">
        <f>B75</f>
        <v>-74.972395324000004</v>
      </c>
      <c r="K32" s="58">
        <f>B28</f>
        <v>-40.444487085699997</v>
      </c>
      <c r="L32" s="58">
        <f>B90</f>
        <v>-115.411851678</v>
      </c>
      <c r="N32" t="s">
        <v>84</v>
      </c>
      <c r="O32" t="s">
        <v>40</v>
      </c>
      <c r="P32" t="s">
        <v>97</v>
      </c>
      <c r="R32">
        <v>-1</v>
      </c>
      <c r="S32">
        <v>-1</v>
      </c>
      <c r="T32">
        <v>1</v>
      </c>
    </row>
    <row r="33" spans="1:20" x14ac:dyDescent="0.2">
      <c r="A33" s="44" t="s">
        <v>45</v>
      </c>
      <c r="B33" s="5">
        <v>-459.92338540100002</v>
      </c>
      <c r="D33" t="s">
        <v>119</v>
      </c>
      <c r="E33" s="11" cm="1">
        <f t="array" ref="E33">SUM(IF(J33:L33&lt;&gt;"",J33:L33*R33:T33,""))*627.51</f>
        <v>-5.9350951899330786</v>
      </c>
      <c r="F33">
        <v>7.9000126721099999</v>
      </c>
      <c r="G33">
        <f t="shared" si="0"/>
        <v>-13.835107862043078</v>
      </c>
      <c r="H33" s="12">
        <f t="shared" si="1"/>
        <v>13.835107862043078</v>
      </c>
      <c r="I33" s="12"/>
      <c r="J33" s="58">
        <f>B78</f>
        <v>-75.634487021200002</v>
      </c>
      <c r="K33" s="58">
        <f>B27</f>
        <v>-39.767906488500003</v>
      </c>
      <c r="L33" s="58">
        <f>B90</f>
        <v>-115.411851678</v>
      </c>
      <c r="N33" t="s">
        <v>21</v>
      </c>
      <c r="O33" t="s">
        <v>39</v>
      </c>
      <c r="P33" t="s">
        <v>97</v>
      </c>
      <c r="R33">
        <v>-1</v>
      </c>
      <c r="S33">
        <v>-1</v>
      </c>
      <c r="T33">
        <v>1</v>
      </c>
    </row>
    <row r="34" spans="1:20" x14ac:dyDescent="0.2">
      <c r="A34" s="44" t="s">
        <v>46</v>
      </c>
      <c r="B34" s="5">
        <v>-459.92338540100002</v>
      </c>
      <c r="D34" t="s">
        <v>120</v>
      </c>
      <c r="E34" s="11" cm="1">
        <f t="array" ref="E34">SUM(IF(J34:L34&lt;&gt;"",J34:L34*R34:T34,""))*627.51</f>
        <v>-1.6808560695966439</v>
      </c>
      <c r="F34">
        <v>3.1000048216799998</v>
      </c>
      <c r="G34">
        <f t="shared" si="0"/>
        <v>-4.7808608912766442</v>
      </c>
      <c r="H34" s="12">
        <f t="shared" si="1"/>
        <v>4.7808608912766442</v>
      </c>
      <c r="I34" s="12"/>
      <c r="J34" s="58">
        <f>B68</f>
        <v>-0.49743090859599998</v>
      </c>
      <c r="K34" s="58">
        <f>B80</f>
        <v>-342.94539403700003</v>
      </c>
      <c r="L34" s="58">
        <f>B91</f>
        <v>-343.44550355799998</v>
      </c>
      <c r="N34" t="s">
        <v>77</v>
      </c>
      <c r="O34" t="s">
        <v>88</v>
      </c>
      <c r="P34" t="s">
        <v>98</v>
      </c>
      <c r="R34">
        <v>-1</v>
      </c>
      <c r="S34">
        <v>-1</v>
      </c>
      <c r="T34">
        <v>1</v>
      </c>
    </row>
    <row r="35" spans="1:20" x14ac:dyDescent="0.2">
      <c r="A35" s="44" t="s">
        <v>47</v>
      </c>
      <c r="B35" s="5">
        <v>-113.180270635</v>
      </c>
      <c r="D35" t="s">
        <v>121</v>
      </c>
      <c r="E35" s="11" cm="1">
        <f t="array" ref="E35">SUM(IF(J35:L35&lt;&gt;"",J35:L35*R35:T35,""))*627.51</f>
        <v>18.669667850075257</v>
      </c>
      <c r="F35">
        <v>23.200036793310002</v>
      </c>
      <c r="G35">
        <f t="shared" si="0"/>
        <v>-4.5303689432347447</v>
      </c>
      <c r="H35" s="12">
        <f t="shared" si="1"/>
        <v>4.5303689432347447</v>
      </c>
      <c r="I35" s="12"/>
      <c r="J35" s="58">
        <f>B45</f>
        <v>-1.1620180235899999</v>
      </c>
      <c r="K35" s="58">
        <f>B79</f>
        <v>-342.31323751899998</v>
      </c>
      <c r="L35" s="58">
        <f>B91</f>
        <v>-343.44550355799998</v>
      </c>
      <c r="N35" t="s">
        <v>22</v>
      </c>
      <c r="O35" t="s">
        <v>87</v>
      </c>
      <c r="P35" t="s">
        <v>98</v>
      </c>
      <c r="R35">
        <v>-1</v>
      </c>
      <c r="S35">
        <v>-1</v>
      </c>
      <c r="T35">
        <v>1</v>
      </c>
    </row>
    <row r="36" spans="1:20" x14ac:dyDescent="0.2">
      <c r="A36" s="44" t="s">
        <v>48</v>
      </c>
      <c r="B36" s="5">
        <v>-99.648522113799999</v>
      </c>
      <c r="D36" t="s">
        <v>122</v>
      </c>
      <c r="E36" s="11" cm="1">
        <f t="array" ref="E36">SUM(IF(J36:L36&lt;&gt;"",J36:L36*R36:T36,""))*627.51</f>
        <v>1.3654912504590839</v>
      </c>
      <c r="F36">
        <v>10.50001689828</v>
      </c>
      <c r="G36">
        <f t="shared" si="0"/>
        <v>-9.1345256478209169</v>
      </c>
      <c r="H36" s="12">
        <f t="shared" si="1"/>
        <v>9.1345256478209169</v>
      </c>
      <c r="I36" s="12"/>
      <c r="J36" s="58">
        <f>B68</f>
        <v>-0.49743090859599998</v>
      </c>
      <c r="K36" s="58">
        <f>B78</f>
        <v>-75.634487021200002</v>
      </c>
      <c r="L36" s="58">
        <f>B92</f>
        <v>-76.129741882800005</v>
      </c>
      <c r="N36" t="s">
        <v>77</v>
      </c>
      <c r="O36" t="s">
        <v>21</v>
      </c>
      <c r="P36" t="s">
        <v>99</v>
      </c>
      <c r="R36">
        <v>-1</v>
      </c>
      <c r="S36">
        <v>-1</v>
      </c>
      <c r="T36">
        <v>1</v>
      </c>
    </row>
    <row r="37" spans="1:20" x14ac:dyDescent="0.2">
      <c r="A37" s="44" t="s">
        <v>49</v>
      </c>
      <c r="B37" s="5">
        <v>-199.317696544</v>
      </c>
      <c r="D37" t="s">
        <v>123</v>
      </c>
      <c r="E37" s="11" cm="1">
        <f t="array" ref="E37">SUM(IF(J37:L37&lt;&gt;"",J37:L37*R37:T37,""))*627.51</f>
        <v>2.9313908703686651</v>
      </c>
      <c r="F37">
        <v>12.87002051166</v>
      </c>
      <c r="G37">
        <f t="shared" si="0"/>
        <v>-9.9386296412913353</v>
      </c>
      <c r="H37" s="12">
        <f t="shared" si="1"/>
        <v>9.9386296412913353</v>
      </c>
      <c r="I37" s="12"/>
      <c r="J37" s="58">
        <f>B45</f>
        <v>-1.1620180235899999</v>
      </c>
      <c r="K37" s="58">
        <f>B75</f>
        <v>-74.972395324000004</v>
      </c>
      <c r="L37" s="58">
        <f>B92</f>
        <v>-76.129741882800005</v>
      </c>
      <c r="N37" t="s">
        <v>22</v>
      </c>
      <c r="O37" t="s">
        <v>84</v>
      </c>
      <c r="P37" t="s">
        <v>99</v>
      </c>
      <c r="R37">
        <v>-1</v>
      </c>
      <c r="S37">
        <v>-1</v>
      </c>
      <c r="T37">
        <v>1</v>
      </c>
    </row>
    <row r="38" spans="1:20" x14ac:dyDescent="0.2">
      <c r="A38" s="44" t="s">
        <v>50</v>
      </c>
      <c r="B38" s="5">
        <v>-599.554360073</v>
      </c>
      <c r="D38" t="s">
        <v>124</v>
      </c>
      <c r="E38" s="11" cm="1">
        <f t="array" ref="E38">SUM(IF(J38:L38&lt;&gt;"",J38:L38*R38:T38,""))*627.51</f>
        <v>-1.3713731576986743</v>
      </c>
      <c r="F38">
        <v>3.5000054235899998</v>
      </c>
      <c r="G38">
        <f t="shared" si="0"/>
        <v>-4.8713785812886741</v>
      </c>
      <c r="H38" s="12">
        <f t="shared" si="1"/>
        <v>4.8713785812886741</v>
      </c>
      <c r="I38" s="12"/>
      <c r="J38" s="58">
        <f>B68</f>
        <v>-0.49743090859599998</v>
      </c>
      <c r="K38" s="58">
        <f>B47</f>
        <v>-399.18360318999999</v>
      </c>
      <c r="L38" s="58">
        <f>B93</f>
        <v>-399.68321951899998</v>
      </c>
      <c r="N38" t="s">
        <v>77</v>
      </c>
      <c r="O38" t="s">
        <v>58</v>
      </c>
      <c r="P38" t="s">
        <v>100</v>
      </c>
      <c r="R38">
        <v>-1</v>
      </c>
      <c r="S38">
        <v>-1</v>
      </c>
      <c r="T38">
        <v>1</v>
      </c>
    </row>
    <row r="39" spans="1:20" x14ac:dyDescent="0.2">
      <c r="A39" s="44" t="s">
        <v>51</v>
      </c>
      <c r="B39" s="5">
        <v>-599.62792471600005</v>
      </c>
      <c r="D39" t="s">
        <v>125</v>
      </c>
      <c r="E39" s="11" cm="1">
        <f t="array" ref="E39">SUM(IF(J39:L39&lt;&gt;"",J39:L39*R39:T39,""))*627.51</f>
        <v>11.644448043664559</v>
      </c>
      <c r="F39">
        <v>16.760026537800002</v>
      </c>
      <c r="G39">
        <f t="shared" si="0"/>
        <v>-5.115578494135443</v>
      </c>
      <c r="H39" s="12">
        <f t="shared" si="1"/>
        <v>5.115578494135443</v>
      </c>
      <c r="I39" s="12"/>
      <c r="J39" s="58">
        <f>B45</f>
        <v>-1.1620180235899999</v>
      </c>
      <c r="K39" s="58">
        <f>B67</f>
        <v>-398.53975808899997</v>
      </c>
      <c r="L39" s="58">
        <f>B93</f>
        <v>-399.68321951899998</v>
      </c>
      <c r="N39" t="s">
        <v>22</v>
      </c>
      <c r="O39" t="s">
        <v>76</v>
      </c>
      <c r="P39" t="s">
        <v>100</v>
      </c>
      <c r="R39">
        <v>-1</v>
      </c>
      <c r="S39">
        <v>-1</v>
      </c>
      <c r="T39">
        <v>1</v>
      </c>
    </row>
    <row r="40" spans="1:20" x14ac:dyDescent="0.2">
      <c r="A40" s="44" t="s">
        <v>52</v>
      </c>
      <c r="B40" s="5">
        <v>-599.56967213500002</v>
      </c>
      <c r="D40" t="s">
        <v>126</v>
      </c>
      <c r="E40" s="11" cm="1">
        <f t="array" ref="E40">SUM(IF(J40:L40&lt;&gt;"",J40:L40*R40:T40,""))*627.51</f>
        <v>-10.994893874620832</v>
      </c>
      <c r="F40">
        <v>9.5700150752699997</v>
      </c>
      <c r="G40">
        <f t="shared" si="0"/>
        <v>-20.564908949890832</v>
      </c>
      <c r="H40" s="12">
        <f t="shared" si="1"/>
        <v>20.564908949890832</v>
      </c>
      <c r="I40" s="12"/>
      <c r="J40" s="58">
        <f>B75</f>
        <v>-74.972395324000004</v>
      </c>
      <c r="K40" s="58">
        <f>B50</f>
        <v>-460.582791542</v>
      </c>
      <c r="L40" s="58">
        <f>B94</f>
        <v>-535.57270832999995</v>
      </c>
      <c r="N40" t="s">
        <v>84</v>
      </c>
      <c r="O40" t="s">
        <v>61</v>
      </c>
      <c r="P40" t="s">
        <v>101</v>
      </c>
      <c r="R40">
        <v>-1</v>
      </c>
      <c r="S40">
        <v>-1</v>
      </c>
      <c r="T40">
        <v>1</v>
      </c>
    </row>
    <row r="41" spans="1:20" x14ac:dyDescent="0.2">
      <c r="A41" s="44" t="s">
        <v>53</v>
      </c>
      <c r="B41" s="5">
        <v>-239.27288968400001</v>
      </c>
      <c r="D41" t="s">
        <v>127</v>
      </c>
      <c r="E41" s="11" cm="1">
        <f t="array" ref="E41">SUM(IF(J41:L41&lt;&gt;"",J41:L41*R41:T41,""))*627.51</f>
        <v>-9.3096805035279733</v>
      </c>
      <c r="F41">
        <v>9.36001508871</v>
      </c>
      <c r="G41">
        <f t="shared" si="0"/>
        <v>-18.669695592237971</v>
      </c>
      <c r="H41" s="12">
        <f t="shared" si="1"/>
        <v>18.669695592237971</v>
      </c>
      <c r="I41" s="12"/>
      <c r="J41" s="58">
        <f>B78</f>
        <v>-75.634487021200002</v>
      </c>
      <c r="K41" s="58">
        <f>B34</f>
        <v>-459.92338540100002</v>
      </c>
      <c r="L41" s="58">
        <f>B94</f>
        <v>-535.57270832999995</v>
      </c>
      <c r="N41" t="s">
        <v>21</v>
      </c>
      <c r="O41" t="s">
        <v>46</v>
      </c>
      <c r="P41" t="s">
        <v>101</v>
      </c>
      <c r="R41">
        <v>-1</v>
      </c>
      <c r="S41">
        <v>-1</v>
      </c>
      <c r="T41">
        <v>1</v>
      </c>
    </row>
    <row r="42" spans="1:20" x14ac:dyDescent="0.2">
      <c r="A42" s="44" t="s">
        <v>54</v>
      </c>
      <c r="B42" s="5">
        <v>-239.266307764</v>
      </c>
      <c r="D42" t="s">
        <v>128</v>
      </c>
      <c r="E42" s="11" cm="1">
        <f t="array" ref="E42">SUM(IF(J42:L42&lt;&gt;"",J42:L42*R42:T42,""))*627.51</f>
        <v>-3.9402994466157399</v>
      </c>
      <c r="F42">
        <v>8.0000126657100008</v>
      </c>
      <c r="G42">
        <f t="shared" si="0"/>
        <v>-11.94031211232574</v>
      </c>
      <c r="H42" s="12">
        <f t="shared" si="1"/>
        <v>11.94031211232574</v>
      </c>
      <c r="I42" s="12"/>
      <c r="J42" s="58">
        <f>B73</f>
        <v>-55.795273899400001</v>
      </c>
      <c r="K42" s="58">
        <f>B27</f>
        <v>-39.767906488500003</v>
      </c>
      <c r="L42" s="58">
        <f>B95</f>
        <v>-95.569459649500004</v>
      </c>
      <c r="N42" t="s">
        <v>82</v>
      </c>
      <c r="O42" t="s">
        <v>39</v>
      </c>
      <c r="P42" t="s">
        <v>102</v>
      </c>
      <c r="R42">
        <v>-1</v>
      </c>
      <c r="S42">
        <v>-1</v>
      </c>
      <c r="T42">
        <v>1</v>
      </c>
    </row>
    <row r="43" spans="1:20" x14ac:dyDescent="0.2">
      <c r="A43" s="44" t="s">
        <v>55</v>
      </c>
      <c r="B43" s="5">
        <v>-99.612576035999993</v>
      </c>
      <c r="D43" t="s">
        <v>130</v>
      </c>
      <c r="E43" s="11" cm="1">
        <f t="array" ref="E43">SUM(IF(J43:L43&lt;&gt;"",J43:L43*R43:T43,""))*627.51</f>
        <v>11.930239133546788</v>
      </c>
      <c r="F43">
        <v>22.400035589489999</v>
      </c>
      <c r="G43">
        <f t="shared" si="0"/>
        <v>-10.469796455943211</v>
      </c>
      <c r="H43" s="12">
        <f t="shared" si="1"/>
        <v>10.469796455943211</v>
      </c>
      <c r="I43" s="12"/>
      <c r="J43" s="58">
        <f>B72</f>
        <v>-55.143984594099997</v>
      </c>
      <c r="K43" s="58">
        <f>B28</f>
        <v>-40.444487085699997</v>
      </c>
      <c r="L43" s="58">
        <f>B95</f>
        <v>-95.569459649500004</v>
      </c>
      <c r="N43" t="s">
        <v>81</v>
      </c>
      <c r="O43" t="s">
        <v>40</v>
      </c>
      <c r="P43" t="s">
        <v>102</v>
      </c>
      <c r="R43">
        <v>-1</v>
      </c>
      <c r="S43">
        <v>-1</v>
      </c>
      <c r="T43">
        <v>1</v>
      </c>
    </row>
    <row r="44" spans="1:20" x14ac:dyDescent="0.2">
      <c r="A44" s="44" t="s">
        <v>56</v>
      </c>
      <c r="B44" s="5">
        <v>-99.612576035999993</v>
      </c>
      <c r="D44" t="s">
        <v>131</v>
      </c>
      <c r="E44" s="11" cm="1">
        <f t="array" ref="E44">SUM(IF(J44:L44&lt;&gt;"",J44:L44*R44:T44,""))*627.51</f>
        <v>-1.8571433926919783</v>
      </c>
      <c r="F44">
        <v>7.5000120702000004</v>
      </c>
      <c r="G44">
        <f t="shared" si="0"/>
        <v>-9.3571554628919777</v>
      </c>
      <c r="H44" s="12">
        <f t="shared" si="1"/>
        <v>9.3571554628919777</v>
      </c>
      <c r="I44" s="12"/>
      <c r="J44" s="58">
        <f>B73</f>
        <v>-55.795273899400001</v>
      </c>
      <c r="K44" s="58">
        <f>B17</f>
        <v>-79.031268446699997</v>
      </c>
      <c r="L44" s="58">
        <f>B96</f>
        <v>-134.82950188999999</v>
      </c>
      <c r="N44" t="s">
        <v>82</v>
      </c>
      <c r="O44" t="s">
        <v>31</v>
      </c>
      <c r="P44" t="s">
        <v>103</v>
      </c>
      <c r="R44">
        <v>-1</v>
      </c>
      <c r="S44">
        <v>-1</v>
      </c>
      <c r="T44">
        <v>1</v>
      </c>
    </row>
    <row r="45" spans="1:20" x14ac:dyDescent="0.2">
      <c r="A45" s="44" t="s">
        <v>22</v>
      </c>
      <c r="B45" s="5">
        <v>-1.1620180235899999</v>
      </c>
      <c r="D45" t="s">
        <v>132</v>
      </c>
      <c r="E45" s="11" cm="1">
        <f t="array" ref="E45">SUM(IF(J45:L45&lt;&gt;"",J45:L45*R45:T45,""))*627.51</f>
        <v>8.8711057324507578</v>
      </c>
      <c r="F45">
        <v>18.300028949280001</v>
      </c>
      <c r="G45">
        <f t="shared" si="0"/>
        <v>-9.4289232168292436</v>
      </c>
      <c r="H45" s="12">
        <f t="shared" si="1"/>
        <v>9.4289232168292436</v>
      </c>
      <c r="I45" s="12"/>
      <c r="J45" s="58">
        <f>B72</f>
        <v>-55.143984594099997</v>
      </c>
      <c r="K45" s="58">
        <f>B18</f>
        <v>-79.6996542909</v>
      </c>
      <c r="L45" s="58">
        <f>B96</f>
        <v>-134.82950188999999</v>
      </c>
      <c r="N45" t="s">
        <v>81</v>
      </c>
      <c r="O45" t="s">
        <v>32</v>
      </c>
      <c r="P45" t="s">
        <v>103</v>
      </c>
      <c r="R45">
        <v>-1</v>
      </c>
      <c r="S45">
        <v>-1</v>
      </c>
      <c r="T45">
        <v>1</v>
      </c>
    </row>
    <row r="46" spans="1:20" x14ac:dyDescent="0.2">
      <c r="A46" s="44" t="s">
        <v>57</v>
      </c>
      <c r="B46" s="5">
        <v>-76.320089652999997</v>
      </c>
      <c r="D46" t="s">
        <v>133</v>
      </c>
      <c r="E46" s="11" cm="1">
        <f t="array" ref="E46">SUM(IF(J46:L46&lt;&gt;"",J46:L46*R46:T46,""))*627.51</f>
        <v>1.2180297287893518</v>
      </c>
      <c r="F46">
        <v>10.400016277170002</v>
      </c>
      <c r="G46">
        <f t="shared" si="0"/>
        <v>-9.1819865483806495</v>
      </c>
      <c r="H46" s="12">
        <f t="shared" si="1"/>
        <v>9.1819865483806495</v>
      </c>
      <c r="I46" s="12"/>
      <c r="J46" s="58">
        <f>B18</f>
        <v>-79.6996542909</v>
      </c>
      <c r="K46" s="58">
        <f>B73</f>
        <v>-55.795273899400001</v>
      </c>
      <c r="L46" s="58">
        <f>B97</f>
        <v>-135.49298713799999</v>
      </c>
      <c r="N46" t="s">
        <v>32</v>
      </c>
      <c r="O46" t="s">
        <v>82</v>
      </c>
      <c r="P46" t="s">
        <v>104</v>
      </c>
      <c r="R46">
        <v>-1</v>
      </c>
      <c r="S46">
        <v>-1</v>
      </c>
      <c r="T46">
        <v>1</v>
      </c>
    </row>
    <row r="47" spans="1:20" x14ac:dyDescent="0.2">
      <c r="A47" s="44" t="s">
        <v>58</v>
      </c>
      <c r="B47" s="5">
        <v>-399.18360318999999</v>
      </c>
      <c r="D47" t="s">
        <v>134</v>
      </c>
      <c r="E47" s="11" cm="1">
        <f t="array" ref="E47">SUM(IF(J47:L47&lt;&gt;"",J47:L47*R47:T47,""))*627.51</f>
        <v>4.6880093636293907</v>
      </c>
      <c r="F47">
        <v>17.400027751859998</v>
      </c>
      <c r="G47">
        <f t="shared" si="0"/>
        <v>-12.712018388230607</v>
      </c>
      <c r="H47" s="12">
        <f t="shared" si="1"/>
        <v>12.712018388230607</v>
      </c>
      <c r="I47" s="12"/>
      <c r="J47" s="58">
        <f>B17</f>
        <v>-79.031268446699997</v>
      </c>
      <c r="K47" s="58">
        <f>B74</f>
        <v>-56.469189503499997</v>
      </c>
      <c r="L47" s="58">
        <f>B97</f>
        <v>-135.49298713799999</v>
      </c>
      <c r="N47" t="s">
        <v>31</v>
      </c>
      <c r="O47" t="s">
        <v>83</v>
      </c>
      <c r="P47" t="s">
        <v>104</v>
      </c>
      <c r="R47">
        <v>-1</v>
      </c>
      <c r="S47">
        <v>-1</v>
      </c>
      <c r="T47">
        <v>1</v>
      </c>
    </row>
    <row r="48" spans="1:20" x14ac:dyDescent="0.2">
      <c r="A48" s="44" t="s">
        <v>59</v>
      </c>
      <c r="B48" s="5">
        <v>-461.06214553000001</v>
      </c>
      <c r="D48" t="s">
        <v>135</v>
      </c>
      <c r="E48" s="11" cm="1">
        <f t="array" ref="E48">SUM(IF(J48:L48&lt;&gt;"",J48:L48*R48:T48,""))*627.51</f>
        <v>4.2707751408172481</v>
      </c>
      <c r="F48">
        <v>14.500022917379999</v>
      </c>
      <c r="G48">
        <f t="shared" si="0"/>
        <v>-10.229247776562751</v>
      </c>
      <c r="H48" s="12">
        <f t="shared" si="1"/>
        <v>10.229247776562751</v>
      </c>
      <c r="I48" s="12"/>
      <c r="J48" s="58">
        <f>B73</f>
        <v>-55.795273899400001</v>
      </c>
      <c r="K48" s="58">
        <f>B28</f>
        <v>-40.444487085699997</v>
      </c>
      <c r="L48" s="58">
        <f>B98</f>
        <v>-96.232955077400007</v>
      </c>
      <c r="N48" t="s">
        <v>82</v>
      </c>
      <c r="O48" t="s">
        <v>40</v>
      </c>
      <c r="P48" t="s">
        <v>105</v>
      </c>
      <c r="R48">
        <v>-1</v>
      </c>
      <c r="S48">
        <v>-1</v>
      </c>
      <c r="T48">
        <v>1</v>
      </c>
    </row>
    <row r="49" spans="1:42" x14ac:dyDescent="0.2">
      <c r="A49" s="44" t="s">
        <v>60</v>
      </c>
      <c r="B49" s="5">
        <v>-460.582791542</v>
      </c>
      <c r="D49" t="s">
        <v>136</v>
      </c>
      <c r="E49" s="11" cm="1">
        <f t="array" ref="E49">SUM(IF(J49:L49&lt;&gt;"",J49:L49*R49:T49,""))*627.51</f>
        <v>2.5984653206464117</v>
      </c>
      <c r="F49">
        <v>17.800028353769999</v>
      </c>
      <c r="G49">
        <f t="shared" si="0"/>
        <v>-15.201563033123588</v>
      </c>
      <c r="H49" s="12">
        <f t="shared" si="1"/>
        <v>15.201563033123588</v>
      </c>
      <c r="I49" s="12"/>
      <c r="J49" s="58">
        <f>B74</f>
        <v>-56.469189503499997</v>
      </c>
      <c r="K49" s="58">
        <f>B27</f>
        <v>-39.767906488500003</v>
      </c>
      <c r="L49" s="58">
        <f>B98</f>
        <v>-96.232955077400007</v>
      </c>
      <c r="N49" t="s">
        <v>83</v>
      </c>
      <c r="O49" t="s">
        <v>39</v>
      </c>
      <c r="P49" t="s">
        <v>105</v>
      </c>
      <c r="R49">
        <v>-1</v>
      </c>
      <c r="S49">
        <v>-1</v>
      </c>
      <c r="T49">
        <v>1</v>
      </c>
    </row>
    <row r="50" spans="1:42" x14ac:dyDescent="0.2">
      <c r="A50" s="44" t="s">
        <v>61</v>
      </c>
      <c r="B50" s="5">
        <v>-460.582791542</v>
      </c>
      <c r="D50" t="s">
        <v>137</v>
      </c>
      <c r="E50" s="11" cm="1">
        <f t="array" ref="E50">SUM(IF(J50:L50&lt;&gt;"",J50:L50*R50:T50,""))*627.51</f>
        <v>30.790415323584259</v>
      </c>
      <c r="F50">
        <v>38.400060920910001</v>
      </c>
      <c r="G50">
        <f t="shared" si="0"/>
        <v>-7.6096455973257413</v>
      </c>
      <c r="H50" s="12">
        <f t="shared" si="1"/>
        <v>7.6096455973257413</v>
      </c>
      <c r="I50" s="12"/>
      <c r="J50" s="58">
        <f>B21</f>
        <v>-195.03156824199999</v>
      </c>
      <c r="K50" s="58">
        <f>B99</f>
        <v>-194.982500633</v>
      </c>
      <c r="L50" s="58" t="s">
        <v>189</v>
      </c>
      <c r="N50" t="s">
        <v>35</v>
      </c>
      <c r="O50" t="s">
        <v>106</v>
      </c>
      <c r="R50">
        <v>-1</v>
      </c>
      <c r="S50">
        <v>1</v>
      </c>
    </row>
    <row r="51" spans="1:42" x14ac:dyDescent="0.2">
      <c r="A51" s="44" t="s">
        <v>62</v>
      </c>
      <c r="B51" s="5">
        <v>-93.304978725699996</v>
      </c>
      <c r="D51" t="s">
        <v>138</v>
      </c>
      <c r="E51" s="11" cm="1">
        <f t="array" ref="E51">SUM(IF(J51:L51&lt;&gt;"",J51:L51*R51:T51,""))*627.51</f>
        <v>30.790415323584259</v>
      </c>
      <c r="F51">
        <v>38.400060920910001</v>
      </c>
      <c r="G51">
        <f t="shared" si="0"/>
        <v>-7.6096455973257413</v>
      </c>
      <c r="H51" s="12">
        <f t="shared" si="1"/>
        <v>7.6096455973257413</v>
      </c>
      <c r="I51" s="12"/>
      <c r="J51" s="58">
        <f>B21</f>
        <v>-195.03156824199999</v>
      </c>
      <c r="K51" s="58">
        <f>B99</f>
        <v>-194.982500633</v>
      </c>
      <c r="L51" s="58" t="s">
        <v>189</v>
      </c>
      <c r="N51" t="s">
        <v>35</v>
      </c>
      <c r="O51" t="s">
        <v>106</v>
      </c>
      <c r="R51">
        <v>-1</v>
      </c>
      <c r="S51">
        <v>1</v>
      </c>
    </row>
    <row r="52" spans="1:42" x14ac:dyDescent="0.2">
      <c r="A52" s="44" t="s">
        <v>63</v>
      </c>
      <c r="B52" s="5">
        <v>-93.227735534999994</v>
      </c>
      <c r="D52" t="s">
        <v>145</v>
      </c>
      <c r="E52" s="11" cm="1">
        <f t="array" ref="E52">SUM(IF(J52:L52&lt;&gt;"",J52:L52*R52:T52,""))*627.51</f>
        <v>11.214757437372164</v>
      </c>
      <c r="F52">
        <v>17.130027141629999</v>
      </c>
      <c r="G52">
        <f t="shared" si="0"/>
        <v>-5.9152697042578346</v>
      </c>
      <c r="H52" s="12">
        <f t="shared" si="1"/>
        <v>5.9152697042578346</v>
      </c>
      <c r="I52" s="12"/>
      <c r="J52" s="58">
        <f>B60</f>
        <v>-0.49743090859599998</v>
      </c>
      <c r="K52" s="58">
        <f>B70</f>
        <v>-184.484567946</v>
      </c>
      <c r="L52" s="58">
        <f>B71</f>
        <v>-184.96412701599999</v>
      </c>
      <c r="N52" t="s">
        <v>69</v>
      </c>
      <c r="O52" t="s">
        <v>79</v>
      </c>
      <c r="P52" t="s">
        <v>80</v>
      </c>
      <c r="R52">
        <v>-1</v>
      </c>
      <c r="S52">
        <v>-1</v>
      </c>
      <c r="T52">
        <v>1</v>
      </c>
    </row>
    <row r="53" spans="1:42" x14ac:dyDescent="0.2">
      <c r="A53" s="44" t="s">
        <v>64</v>
      </c>
      <c r="B53" s="5">
        <v>-113.720454412</v>
      </c>
      <c r="D53" t="s">
        <v>156</v>
      </c>
      <c r="E53" s="11" cm="1">
        <f t="array" ref="E53">SUM(IF(J53:L53&lt;&gt;"",J53:L53*R53:T53,""))*627.51</f>
        <v>44.923319288576764</v>
      </c>
      <c r="F53">
        <v>82.270130904390001</v>
      </c>
      <c r="G53">
        <f t="shared" si="0"/>
        <v>-37.346811615813237</v>
      </c>
      <c r="H53" s="12">
        <f t="shared" si="1"/>
        <v>37.346811615813237</v>
      </c>
      <c r="I53" s="12"/>
      <c r="J53" s="58">
        <f>B77</f>
        <v>-75.634487021200002</v>
      </c>
      <c r="K53" s="58">
        <f>B69</f>
        <v>-109.401229801</v>
      </c>
      <c r="L53" s="58">
        <f>B71</f>
        <v>-184.96412701599999</v>
      </c>
      <c r="N53" t="s">
        <v>86</v>
      </c>
      <c r="O53" t="s">
        <v>78</v>
      </c>
      <c r="P53" t="s">
        <v>80</v>
      </c>
      <c r="R53">
        <v>-1</v>
      </c>
      <c r="S53">
        <v>-1</v>
      </c>
      <c r="T53">
        <v>1</v>
      </c>
    </row>
    <row r="54" spans="1:42" s="11" customFormat="1" x14ac:dyDescent="0.2">
      <c r="A54" s="44" t="s">
        <v>65</v>
      </c>
      <c r="B54" s="5">
        <v>-113.680814482</v>
      </c>
      <c r="D54" t="s">
        <v>167</v>
      </c>
      <c r="E54" s="11" cm="1">
        <f t="array" ref="E54">SUM(IF(J54:L54&lt;&gt;"",J54:L54*R54:T54,""))*627.51</f>
        <v>28.443201992386143</v>
      </c>
      <c r="F54">
        <v>42.180066954090002</v>
      </c>
      <c r="G54">
        <f t="shared" si="0"/>
        <v>-13.736864961703859</v>
      </c>
      <c r="H54" s="12">
        <f t="shared" si="1"/>
        <v>13.736864961703859</v>
      </c>
      <c r="I54" s="12"/>
      <c r="J54" s="58">
        <f>B60</f>
        <v>-0.49743090859599998</v>
      </c>
      <c r="K54" s="58">
        <f>B58</f>
        <v>-100.317468566</v>
      </c>
      <c r="L54" s="58">
        <f>B57</f>
        <v>-100.769572385</v>
      </c>
      <c r="M54"/>
      <c r="N54" t="s">
        <v>69</v>
      </c>
      <c r="O54" t="s">
        <v>24</v>
      </c>
      <c r="P54" t="s">
        <v>67</v>
      </c>
      <c r="Q54"/>
      <c r="R54">
        <v>-1</v>
      </c>
      <c r="S54">
        <v>-1</v>
      </c>
      <c r="T54">
        <v>1</v>
      </c>
      <c r="U54"/>
      <c r="V54"/>
      <c r="AP54"/>
    </row>
    <row r="55" spans="1:42" x14ac:dyDescent="0.2">
      <c r="A55" s="44" t="s">
        <v>25</v>
      </c>
      <c r="B55" s="5">
        <v>-199.82538939200001</v>
      </c>
      <c r="D55" t="s">
        <v>177</v>
      </c>
      <c r="E55" s="11" cm="1">
        <f t="array" ref="E55">SUM(IF(J55:L55&lt;&gt;"",J55:L55*R55:T55,""))*627.51</f>
        <v>28.443201992386143</v>
      </c>
      <c r="F55">
        <v>42.180066954090002</v>
      </c>
      <c r="G55">
        <f t="shared" si="0"/>
        <v>-13.736864961703859</v>
      </c>
      <c r="H55" s="12">
        <f t="shared" si="1"/>
        <v>13.736864961703859</v>
      </c>
      <c r="I55" s="12"/>
      <c r="J55" s="58">
        <f>B58</f>
        <v>-100.317468566</v>
      </c>
      <c r="K55" s="58">
        <f>B60</f>
        <v>-0.49743090859599998</v>
      </c>
      <c r="L55" s="58">
        <f>B57</f>
        <v>-100.769572385</v>
      </c>
      <c r="N55" t="s">
        <v>24</v>
      </c>
      <c r="O55" t="s">
        <v>69</v>
      </c>
      <c r="P55" t="s">
        <v>67</v>
      </c>
      <c r="R55">
        <v>-1</v>
      </c>
      <c r="S55">
        <v>-1</v>
      </c>
      <c r="T55">
        <v>1</v>
      </c>
    </row>
    <row r="56" spans="1:42" x14ac:dyDescent="0.2">
      <c r="A56" s="44" t="s">
        <v>66</v>
      </c>
      <c r="B56" s="5">
        <v>-140.03160909100001</v>
      </c>
      <c r="D56" t="s">
        <v>178</v>
      </c>
      <c r="E56" s="11" cm="1">
        <f t="array" ref="E56">SUM(IF(J56:L56&lt;&gt;"",J56:L56*R56:T56,""))*627.51</f>
        <v>11.343448443197124</v>
      </c>
      <c r="F56">
        <v>18.000028968479999</v>
      </c>
      <c r="G56">
        <f t="shared" si="0"/>
        <v>-6.6565805252828749</v>
      </c>
      <c r="H56" s="12">
        <f t="shared" si="1"/>
        <v>6.6565805252828749</v>
      </c>
      <c r="I56" s="12"/>
      <c r="J56" s="58">
        <f>B60</f>
        <v>-0.49743090859599998</v>
      </c>
      <c r="K56" s="58">
        <f>B49</f>
        <v>-460.582791542</v>
      </c>
      <c r="L56" s="58">
        <f>B48</f>
        <v>-461.06214553000001</v>
      </c>
      <c r="N56" t="s">
        <v>69</v>
      </c>
      <c r="O56" t="s">
        <v>60</v>
      </c>
      <c r="P56" t="s">
        <v>59</v>
      </c>
      <c r="R56">
        <v>-1</v>
      </c>
      <c r="S56">
        <v>-1</v>
      </c>
      <c r="T56">
        <v>1</v>
      </c>
    </row>
    <row r="57" spans="1:42" x14ac:dyDescent="0.2">
      <c r="A57" s="44" t="s">
        <v>67</v>
      </c>
      <c r="B57" s="5">
        <v>-100.769572385</v>
      </c>
      <c r="D57" t="s">
        <v>179</v>
      </c>
      <c r="E57" s="11" cm="1">
        <f t="array" ref="E57">SUM(IF(J57:L57&lt;&gt;"",J57:L57*R57:T57,""))*627.51</f>
        <v>11.343448443197124</v>
      </c>
      <c r="F57">
        <v>18.000028968479999</v>
      </c>
      <c r="G57">
        <f t="shared" si="0"/>
        <v>-6.6565805252828749</v>
      </c>
      <c r="H57" s="12">
        <f t="shared" si="1"/>
        <v>6.6565805252828749</v>
      </c>
      <c r="I57" s="12"/>
      <c r="J57" s="58">
        <f>B49</f>
        <v>-460.582791542</v>
      </c>
      <c r="K57" s="58">
        <f>B60</f>
        <v>-0.49743090859599998</v>
      </c>
      <c r="L57" s="58">
        <f>B48</f>
        <v>-461.06214553000001</v>
      </c>
      <c r="N57" t="s">
        <v>60</v>
      </c>
      <c r="O57" t="s">
        <v>69</v>
      </c>
      <c r="P57" t="s">
        <v>59</v>
      </c>
      <c r="R57">
        <v>-1</v>
      </c>
      <c r="S57">
        <v>-1</v>
      </c>
      <c r="T57">
        <v>1</v>
      </c>
    </row>
    <row r="58" spans="1:42" x14ac:dyDescent="0.2">
      <c r="A58" s="44" t="s">
        <v>24</v>
      </c>
      <c r="B58" s="5">
        <v>-100.317468566</v>
      </c>
      <c r="D58" t="s">
        <v>180</v>
      </c>
      <c r="E58" s="11" cm="1">
        <f t="array" ref="E58">SUM(IF(J58:L58&lt;&gt;"",J58:L58*R58:T58,""))*627.51</f>
        <v>24.149483015167981</v>
      </c>
      <c r="F58">
        <v>30.380048256479999</v>
      </c>
      <c r="G58">
        <f t="shared" si="0"/>
        <v>-6.2305652413120178</v>
      </c>
      <c r="H58" s="12">
        <f t="shared" si="1"/>
        <v>6.2305652413120178</v>
      </c>
      <c r="I58" s="12"/>
      <c r="J58" s="58">
        <f>B60</f>
        <v>-0.49743090859599998</v>
      </c>
      <c r="K58" s="58">
        <f>B23</f>
        <v>-139.57266280100001</v>
      </c>
      <c r="L58" s="58">
        <f>B56</f>
        <v>-140.03160909100001</v>
      </c>
      <c r="N58" t="s">
        <v>69</v>
      </c>
      <c r="O58" t="s">
        <v>26</v>
      </c>
      <c r="P58" t="s">
        <v>66</v>
      </c>
      <c r="R58">
        <v>-1</v>
      </c>
      <c r="S58">
        <v>-1</v>
      </c>
      <c r="T58">
        <v>1</v>
      </c>
    </row>
    <row r="59" spans="1:42" x14ac:dyDescent="0.2">
      <c r="A59" s="44" t="s">
        <v>68</v>
      </c>
      <c r="B59" s="5">
        <v>-100.317468566</v>
      </c>
      <c r="D59" t="s">
        <v>181</v>
      </c>
      <c r="E59" s="11" cm="1">
        <f t="array" ref="E59">SUM(IF(J59:L59&lt;&gt;"",J59:L59*R59:T59,""))*627.51</f>
        <v>33.738679755875012</v>
      </c>
      <c r="F59">
        <v>57.02009110473</v>
      </c>
      <c r="G59">
        <f t="shared" si="0"/>
        <v>-23.281411348854988</v>
      </c>
      <c r="H59" s="12">
        <f t="shared" si="1"/>
        <v>23.281411348854988</v>
      </c>
      <c r="I59" s="12"/>
      <c r="J59" s="58">
        <f>B58</f>
        <v>-100.317468566</v>
      </c>
      <c r="K59" s="58">
        <f>B25</f>
        <v>-39.767906488500003</v>
      </c>
      <c r="L59" s="58">
        <f>B56</f>
        <v>-140.03160909100001</v>
      </c>
      <c r="N59" t="s">
        <v>24</v>
      </c>
      <c r="O59" t="s">
        <v>37</v>
      </c>
      <c r="P59" t="s">
        <v>66</v>
      </c>
      <c r="R59">
        <v>-1</v>
      </c>
      <c r="S59">
        <v>-1</v>
      </c>
      <c r="T59">
        <v>1</v>
      </c>
    </row>
    <row r="60" spans="1:42" x14ac:dyDescent="0.2">
      <c r="A60" s="44" t="s">
        <v>69</v>
      </c>
      <c r="B60" s="5">
        <v>-0.49743090859599998</v>
      </c>
      <c r="D60" t="s">
        <v>182</v>
      </c>
      <c r="E60" s="11" cm="1">
        <f t="array" ref="E60">SUM(IF(J60:L60&lt;&gt;"",J60:L60*R60:T60,""))*627.51</f>
        <v>-6.439469595415046</v>
      </c>
      <c r="F60">
        <v>2.2700036197799998</v>
      </c>
      <c r="G60">
        <f t="shared" si="0"/>
        <v>-8.7094732151950467</v>
      </c>
      <c r="H60" s="12">
        <f t="shared" si="1"/>
        <v>8.7094732151950467</v>
      </c>
      <c r="I60" s="12"/>
      <c r="J60" s="58">
        <f>B60</f>
        <v>-0.49743090859599998</v>
      </c>
      <c r="K60" s="58">
        <f>B37</f>
        <v>-199.317696544</v>
      </c>
      <c r="L60" s="58">
        <f>B55</f>
        <v>-199.82538939200001</v>
      </c>
      <c r="N60" t="s">
        <v>69</v>
      </c>
      <c r="O60" t="s">
        <v>49</v>
      </c>
      <c r="P60" t="s">
        <v>25</v>
      </c>
      <c r="R60">
        <v>-1</v>
      </c>
      <c r="S60">
        <v>-1</v>
      </c>
      <c r="T60">
        <v>1</v>
      </c>
    </row>
    <row r="61" spans="1:42" x14ac:dyDescent="0.2">
      <c r="A61" s="44" t="s">
        <v>70</v>
      </c>
      <c r="B61" s="5">
        <v>-109.90516342700001</v>
      </c>
      <c r="D61" t="s">
        <v>146</v>
      </c>
      <c r="E61" s="11" cm="1">
        <f t="array" ref="E61">SUM(IF(J61:L61&lt;&gt;"",J61:L61*R61:T61,""))*627.51</f>
        <v>65.672190827102639</v>
      </c>
      <c r="F61">
        <v>105.80016830408999</v>
      </c>
      <c r="G61">
        <f t="shared" si="0"/>
        <v>-40.127977476987354</v>
      </c>
      <c r="H61" s="12">
        <f t="shared" si="1"/>
        <v>40.127977476987354</v>
      </c>
      <c r="I61" s="12"/>
      <c r="J61" s="58">
        <f>B58</f>
        <v>-100.317468566</v>
      </c>
      <c r="K61" s="58">
        <f>B43</f>
        <v>-99.612576035999993</v>
      </c>
      <c r="L61" s="58">
        <f>B55</f>
        <v>-199.82538939200001</v>
      </c>
      <c r="N61" t="s">
        <v>24</v>
      </c>
      <c r="O61" t="s">
        <v>55</v>
      </c>
      <c r="P61" t="s">
        <v>25</v>
      </c>
      <c r="R61">
        <v>-1</v>
      </c>
      <c r="S61">
        <v>-1</v>
      </c>
      <c r="T61">
        <v>1</v>
      </c>
    </row>
    <row r="62" spans="1:42" x14ac:dyDescent="0.2">
      <c r="A62" s="44" t="s">
        <v>71</v>
      </c>
      <c r="B62" s="5">
        <v>-109.89099131099999</v>
      </c>
      <c r="D62" t="s">
        <v>147</v>
      </c>
      <c r="E62" s="11" cm="1">
        <f t="array" ref="E62">SUM(IF(J62:L62&lt;&gt;"",J62:L62*R62:T62,""))*627.51</f>
        <v>-9.9623402885922854</v>
      </c>
      <c r="F62">
        <v>6.7300108644600005</v>
      </c>
      <c r="G62">
        <f t="shared" si="0"/>
        <v>-16.692351153052286</v>
      </c>
      <c r="H62" s="12">
        <f t="shared" si="1"/>
        <v>16.692351153052286</v>
      </c>
      <c r="I62" s="12"/>
      <c r="J62" s="58">
        <f>B25</f>
        <v>-39.767906488500003</v>
      </c>
      <c r="K62" s="58">
        <f>B32</f>
        <v>-559.645245273</v>
      </c>
      <c r="L62" s="58">
        <f>B24</f>
        <v>-599.42902774799995</v>
      </c>
      <c r="N62" t="s">
        <v>37</v>
      </c>
      <c r="O62" t="s">
        <v>44</v>
      </c>
      <c r="P62" t="s">
        <v>27</v>
      </c>
      <c r="R62">
        <v>-1</v>
      </c>
      <c r="S62">
        <v>-1</v>
      </c>
      <c r="T62">
        <v>1</v>
      </c>
    </row>
    <row r="63" spans="1:42" x14ac:dyDescent="0.2">
      <c r="A63" s="44" t="s">
        <v>72</v>
      </c>
      <c r="B63" s="5">
        <v>-93.276840731199997</v>
      </c>
      <c r="D63" t="s">
        <v>148</v>
      </c>
      <c r="E63" s="11" cm="1">
        <f t="array" ref="E63">SUM(IF(J63:L63&lt;&gt;"",J63:L63*R63:T63,""))*627.51</f>
        <v>42.056005089567662</v>
      </c>
      <c r="F63">
        <v>59.160094105319999</v>
      </c>
      <c r="G63">
        <f t="shared" si="0"/>
        <v>-17.104089015752336</v>
      </c>
      <c r="H63" s="12">
        <f t="shared" si="1"/>
        <v>17.104089015752336</v>
      </c>
      <c r="I63" s="12"/>
      <c r="J63" s="58">
        <f>B23</f>
        <v>-139.57266280100001</v>
      </c>
      <c r="K63" s="58">
        <f>B33</f>
        <v>-459.92338540100002</v>
      </c>
      <c r="L63" s="58">
        <f>B24</f>
        <v>-599.42902774799995</v>
      </c>
      <c r="N63" t="s">
        <v>26</v>
      </c>
      <c r="O63" t="s">
        <v>45</v>
      </c>
      <c r="P63" t="s">
        <v>27</v>
      </c>
      <c r="R63">
        <v>-1</v>
      </c>
      <c r="S63">
        <v>-1</v>
      </c>
      <c r="T63">
        <v>1</v>
      </c>
    </row>
    <row r="64" spans="1:42" x14ac:dyDescent="0.2">
      <c r="A64" s="44" t="s">
        <v>73</v>
      </c>
      <c r="B64" s="5">
        <v>-215.31391123700001</v>
      </c>
      <c r="D64" t="s">
        <v>149</v>
      </c>
      <c r="E64" s="11" cm="1">
        <f t="array" ref="E64">SUM(IF(J64:L64&lt;&gt;"",J64:L64*R64:T64,""))*627.51</f>
        <v>-28.315039101491013</v>
      </c>
      <c r="F64">
        <v>-0.34000060575000002</v>
      </c>
      <c r="G64">
        <f t="shared" si="0"/>
        <v>-27.975038495741014</v>
      </c>
      <c r="H64" s="12">
        <f t="shared" si="1"/>
        <v>27.975038495741014</v>
      </c>
      <c r="I64" s="12"/>
      <c r="J64" s="58">
        <f>B36</f>
        <v>-99.648522113799999</v>
      </c>
      <c r="K64" s="58">
        <f>B23</f>
        <v>-139.57266280100001</v>
      </c>
      <c r="L64" s="58">
        <f>B42</f>
        <v>-239.266307764</v>
      </c>
      <c r="N64" t="s">
        <v>48</v>
      </c>
      <c r="O64" t="s">
        <v>26</v>
      </c>
      <c r="P64" t="s">
        <v>54</v>
      </c>
      <c r="R64">
        <v>-1</v>
      </c>
      <c r="S64">
        <v>-1</v>
      </c>
      <c r="T64">
        <v>1</v>
      </c>
    </row>
    <row r="65" spans="1:20" x14ac:dyDescent="0.2">
      <c r="A65" s="44" t="s">
        <v>74</v>
      </c>
      <c r="B65" s="5">
        <v>-215.235984092</v>
      </c>
      <c r="D65" t="s">
        <v>150</v>
      </c>
      <c r="E65" s="11" cm="1">
        <f t="array" ref="E65">SUM(IF(J65:L65&lt;&gt;"",J65:L65*R65:T65,""))*627.51</f>
        <v>-28.315039101491013</v>
      </c>
      <c r="F65">
        <v>-0.34000060575000002</v>
      </c>
      <c r="G65">
        <f t="shared" si="0"/>
        <v>-27.975038495741014</v>
      </c>
      <c r="H65" s="12">
        <f t="shared" si="1"/>
        <v>27.975038495741014</v>
      </c>
      <c r="I65" s="12"/>
      <c r="J65" s="58">
        <f>B23</f>
        <v>-139.57266280100001</v>
      </c>
      <c r="K65" s="58">
        <f>B36</f>
        <v>-99.648522113799999</v>
      </c>
      <c r="L65" s="58">
        <f>B42</f>
        <v>-239.266307764</v>
      </c>
      <c r="N65" t="s">
        <v>26</v>
      </c>
      <c r="O65" t="s">
        <v>48</v>
      </c>
      <c r="P65" t="s">
        <v>54</v>
      </c>
      <c r="R65">
        <v>-1</v>
      </c>
      <c r="S65">
        <v>-1</v>
      </c>
      <c r="T65">
        <v>1</v>
      </c>
    </row>
    <row r="66" spans="1:20" x14ac:dyDescent="0.2">
      <c r="A66" s="44" t="s">
        <v>75</v>
      </c>
      <c r="B66" s="5">
        <v>-215.239239355</v>
      </c>
      <c r="D66" t="s">
        <v>151</v>
      </c>
      <c r="E66" s="11" cm="1">
        <f t="array" ref="E66">SUM(IF(J66:L66&lt;&gt;"",J66:L66*R66:T66,""))*627.51</f>
        <v>4.1302206192013351</v>
      </c>
      <c r="F66">
        <v>13.38002110653</v>
      </c>
      <c r="G66">
        <f t="shared" si="0"/>
        <v>-9.249800487328665</v>
      </c>
      <c r="H66" s="12">
        <f t="shared" si="1"/>
        <v>9.249800487328665</v>
      </c>
      <c r="I66" s="12"/>
      <c r="J66" s="58">
        <f>B41</f>
        <v>-239.27288968400001</v>
      </c>
      <c r="K66" s="58">
        <f>B42</f>
        <v>-239.266307764</v>
      </c>
      <c r="L66" s="58" t="s">
        <v>189</v>
      </c>
      <c r="N66" t="s">
        <v>53</v>
      </c>
      <c r="O66" t="s">
        <v>54</v>
      </c>
      <c r="R66">
        <v>-1</v>
      </c>
      <c r="S66">
        <v>1</v>
      </c>
    </row>
    <row r="67" spans="1:20" x14ac:dyDescent="0.2">
      <c r="A67" s="44" t="s">
        <v>76</v>
      </c>
      <c r="B67" s="5">
        <v>-398.53975808899997</v>
      </c>
      <c r="D67" t="s">
        <v>152</v>
      </c>
      <c r="E67" s="11" cm="1">
        <f t="array" ref="E67">SUM(IF(J67:L67&lt;&gt;"",J67:L67*R67:T67,""))*627.51</f>
        <v>4.1302206192013351</v>
      </c>
      <c r="F67">
        <v>13.38002110653</v>
      </c>
      <c r="G67">
        <f t="shared" si="0"/>
        <v>-9.249800487328665</v>
      </c>
      <c r="H67" s="12">
        <f t="shared" si="1"/>
        <v>9.249800487328665</v>
      </c>
      <c r="I67" s="12"/>
      <c r="J67" s="58">
        <f>B41</f>
        <v>-239.27288968400001</v>
      </c>
      <c r="K67" s="58">
        <f>B42</f>
        <v>-239.266307764</v>
      </c>
      <c r="L67" s="58" t="s">
        <v>189</v>
      </c>
      <c r="N67" t="s">
        <v>53</v>
      </c>
      <c r="O67" t="s">
        <v>54</v>
      </c>
      <c r="R67">
        <v>-1</v>
      </c>
      <c r="S67">
        <v>1</v>
      </c>
    </row>
    <row r="68" spans="1:20" x14ac:dyDescent="0.2">
      <c r="A68" s="44" t="s">
        <v>77</v>
      </c>
      <c r="B68" s="5">
        <v>-0.49743090859599998</v>
      </c>
      <c r="D68" t="s">
        <v>153</v>
      </c>
      <c r="E68" s="11" cm="1">
        <f t="array" ref="E68">SUM(IF(J68:L68&lt;&gt;"",J68:L68*R68:T68,""))*627.51</f>
        <v>-9.882415281164354</v>
      </c>
      <c r="F68">
        <v>3.1000048216799998</v>
      </c>
      <c r="G68">
        <f t="shared" si="0"/>
        <v>-12.982420102844355</v>
      </c>
      <c r="H68" s="12">
        <f t="shared" si="1"/>
        <v>12.982420102844355</v>
      </c>
      <c r="I68" s="12"/>
      <c r="J68" s="58">
        <f>B29</f>
        <v>-460.037995271</v>
      </c>
      <c r="K68" s="58">
        <f>B22</f>
        <v>-499.83792015400002</v>
      </c>
      <c r="L68" s="58">
        <f>B31</f>
        <v>-959.89166404299999</v>
      </c>
      <c r="N68" t="s">
        <v>41</v>
      </c>
      <c r="O68" t="s">
        <v>36</v>
      </c>
      <c r="P68" t="s">
        <v>43</v>
      </c>
      <c r="R68">
        <v>-1</v>
      </c>
      <c r="S68">
        <v>-1</v>
      </c>
      <c r="T68">
        <v>1</v>
      </c>
    </row>
    <row r="69" spans="1:20" x14ac:dyDescent="0.2">
      <c r="A69" s="44" t="s">
        <v>78</v>
      </c>
      <c r="B69" s="5">
        <v>-109.401229801</v>
      </c>
      <c r="D69" t="s">
        <v>154</v>
      </c>
      <c r="E69" s="11" cm="1">
        <f t="array" ref="E69">SUM(IF(J69:L69&lt;&gt;"",J69:L69*R69:T69,""))*627.51</f>
        <v>-9.882415281164354</v>
      </c>
      <c r="F69">
        <v>3.1000048216799998</v>
      </c>
      <c r="G69">
        <f t="shared" si="0"/>
        <v>-12.982420102844355</v>
      </c>
      <c r="H69" s="12">
        <f t="shared" si="1"/>
        <v>12.982420102844355</v>
      </c>
      <c r="I69" s="12"/>
      <c r="J69" s="58">
        <f>B22</f>
        <v>-499.83792015400002</v>
      </c>
      <c r="K69" s="58">
        <f>B29</f>
        <v>-460.037995271</v>
      </c>
      <c r="L69" s="58">
        <f>B31</f>
        <v>-959.89166404299999</v>
      </c>
      <c r="N69" t="s">
        <v>36</v>
      </c>
      <c r="O69" t="s">
        <v>41</v>
      </c>
      <c r="P69" t="s">
        <v>43</v>
      </c>
      <c r="R69">
        <v>-1</v>
      </c>
      <c r="S69">
        <v>-1</v>
      </c>
      <c r="T69">
        <v>1</v>
      </c>
    </row>
    <row r="70" spans="1:20" x14ac:dyDescent="0.2">
      <c r="A70" s="44" t="s">
        <v>79</v>
      </c>
      <c r="B70" s="5">
        <v>-184.484567946</v>
      </c>
      <c r="D70" t="s">
        <v>155</v>
      </c>
      <c r="E70" s="11" cm="1">
        <f t="array" ref="E70">SUM(IF(J70:L70&lt;&gt;"",J70:L70*R70:T70,""))*627.51</f>
        <v>4.2100078881606073</v>
      </c>
      <c r="F70">
        <v>13.410021104609999</v>
      </c>
      <c r="G70">
        <f t="shared" si="0"/>
        <v>-9.200013216449392</v>
      </c>
      <c r="H70" s="12">
        <f t="shared" si="1"/>
        <v>9.200013216449392</v>
      </c>
      <c r="I70" s="12"/>
      <c r="J70" s="58">
        <f>B30</f>
        <v>-959.89837311199994</v>
      </c>
      <c r="K70" s="58">
        <f>B31</f>
        <v>-959.89166404299999</v>
      </c>
      <c r="L70" s="58" t="s">
        <v>189</v>
      </c>
      <c r="N70" t="s">
        <v>42</v>
      </c>
      <c r="O70" t="s">
        <v>43</v>
      </c>
      <c r="R70">
        <v>-1</v>
      </c>
      <c r="S70">
        <v>1</v>
      </c>
    </row>
    <row r="71" spans="1:20" x14ac:dyDescent="0.2">
      <c r="A71" s="44" t="s">
        <v>80</v>
      </c>
      <c r="B71" s="5">
        <v>-184.96412701599999</v>
      </c>
      <c r="D71" t="s">
        <v>157</v>
      </c>
      <c r="E71" s="11" cm="1">
        <f t="array" ref="E71">SUM(IF(J71:L71&lt;&gt;"",J71:L71*R71:T71,""))*627.51</f>
        <v>4.2100078881606073</v>
      </c>
      <c r="F71">
        <v>13.410021104609999</v>
      </c>
      <c r="G71">
        <f t="shared" si="0"/>
        <v>-9.200013216449392</v>
      </c>
      <c r="H71" s="12">
        <f t="shared" si="1"/>
        <v>9.200013216449392</v>
      </c>
      <c r="I71" s="12"/>
      <c r="J71" s="58">
        <f>B30</f>
        <v>-959.89837311199994</v>
      </c>
      <c r="K71" s="58">
        <f>B31</f>
        <v>-959.89166404299999</v>
      </c>
      <c r="L71" s="58" t="s">
        <v>189</v>
      </c>
      <c r="N71" t="s">
        <v>42</v>
      </c>
      <c r="O71" t="s">
        <v>43</v>
      </c>
      <c r="R71">
        <v>-1</v>
      </c>
      <c r="S71">
        <v>1</v>
      </c>
    </row>
    <row r="72" spans="1:20" x14ac:dyDescent="0.2">
      <c r="A72" s="44" t="s">
        <v>81</v>
      </c>
      <c r="B72" s="5">
        <v>-55.143984594099997</v>
      </c>
      <c r="D72" t="s">
        <v>158</v>
      </c>
      <c r="E72" s="11" cm="1">
        <f t="array" ref="E72">SUM(IF(J72:L72&lt;&gt;"",J72:L72*R72:T72,""))*627.51</f>
        <v>-52.227573966656415</v>
      </c>
      <c r="F72">
        <v>-12.54001990527</v>
      </c>
      <c r="G72">
        <f t="shared" si="0"/>
        <v>-39.687554061386415</v>
      </c>
      <c r="H72" s="12">
        <f t="shared" si="1"/>
        <v>39.687554061386415</v>
      </c>
      <c r="I72" s="12"/>
      <c r="J72" s="58">
        <f>B36</f>
        <v>-99.648522113799999</v>
      </c>
      <c r="K72" s="58">
        <f>B22</f>
        <v>-499.83792015400002</v>
      </c>
      <c r="L72" s="58">
        <f>B40</f>
        <v>-599.56967213500002</v>
      </c>
      <c r="N72" t="s">
        <v>48</v>
      </c>
      <c r="O72" t="s">
        <v>36</v>
      </c>
      <c r="P72" t="s">
        <v>52</v>
      </c>
      <c r="R72">
        <v>-1</v>
      </c>
      <c r="S72">
        <v>-1</v>
      </c>
      <c r="T72">
        <v>1</v>
      </c>
    </row>
    <row r="73" spans="1:20" x14ac:dyDescent="0.2">
      <c r="A73" s="44" t="s">
        <v>82</v>
      </c>
      <c r="B73" s="5">
        <v>-55.795273899400001</v>
      </c>
      <c r="D73" t="s">
        <v>159</v>
      </c>
      <c r="E73" s="11" cm="1">
        <f t="array" ref="E73">SUM(IF(J73:L73&lt;&gt;"",J73:L73*R73:T73,""))*627.51</f>
        <v>25.719085326844553</v>
      </c>
      <c r="F73">
        <v>20.110031970990001</v>
      </c>
      <c r="G73">
        <f t="shared" si="0"/>
        <v>5.6090533558545523</v>
      </c>
      <c r="H73" s="12">
        <f t="shared" si="1"/>
        <v>5.6090533558545523</v>
      </c>
      <c r="I73" s="12"/>
      <c r="J73" s="58">
        <f>B29</f>
        <v>-460.037995271</v>
      </c>
      <c r="K73" s="58">
        <f>B23</f>
        <v>-139.57266280100001</v>
      </c>
      <c r="L73" s="58">
        <f>B40</f>
        <v>-599.56967213500002</v>
      </c>
      <c r="N73" t="s">
        <v>41</v>
      </c>
      <c r="O73" t="s">
        <v>26</v>
      </c>
      <c r="P73" t="s">
        <v>52</v>
      </c>
      <c r="R73">
        <v>-1</v>
      </c>
      <c r="S73">
        <v>-1</v>
      </c>
      <c r="T73">
        <v>1</v>
      </c>
    </row>
    <row r="74" spans="1:20" x14ac:dyDescent="0.2">
      <c r="A74" s="44" t="s">
        <v>83</v>
      </c>
      <c r="B74" s="5">
        <v>-56.469189503499997</v>
      </c>
      <c r="D74" t="s">
        <v>160</v>
      </c>
      <c r="E74" s="11" cm="1">
        <f t="array" ref="E74">SUM(IF(J74:L74&lt;&gt;"",J74:L74*R74:T74,""))*627.51</f>
        <v>-9.6084720256331071</v>
      </c>
      <c r="F74">
        <v>3.44000542743</v>
      </c>
      <c r="G74">
        <f t="shared" si="0"/>
        <v>-13.048477453063107</v>
      </c>
      <c r="H74" s="12">
        <f t="shared" si="1"/>
        <v>13.048477453063107</v>
      </c>
      <c r="I74" s="12"/>
      <c r="J74" s="58">
        <f>B38</f>
        <v>-599.554360073</v>
      </c>
      <c r="K74" s="58">
        <f>B40</f>
        <v>-599.56967213500002</v>
      </c>
      <c r="L74" s="58" t="s">
        <v>189</v>
      </c>
      <c r="N74" t="s">
        <v>50</v>
      </c>
      <c r="O74" t="s">
        <v>52</v>
      </c>
      <c r="R74">
        <v>-1</v>
      </c>
      <c r="S74">
        <v>1</v>
      </c>
    </row>
    <row r="75" spans="1:20" x14ac:dyDescent="0.2">
      <c r="A75" s="44" t="s">
        <v>84</v>
      </c>
      <c r="B75" s="5">
        <v>-74.972395324000004</v>
      </c>
      <c r="D75" t="s">
        <v>161</v>
      </c>
      <c r="E75" s="11" cm="1">
        <f t="array" ref="E75">SUM(IF(J75:L75&lt;&gt;"",J75:L75*R75:T75,""))*627.51</f>
        <v>36.554077103330954</v>
      </c>
      <c r="F75">
        <v>29.4200470629</v>
      </c>
      <c r="G75">
        <f t="shared" si="0"/>
        <v>7.1340300404309538</v>
      </c>
      <c r="H75" s="12">
        <f t="shared" si="1"/>
        <v>7.1340300404309538</v>
      </c>
      <c r="I75" s="12"/>
      <c r="J75" s="58">
        <f>B39</f>
        <v>-599.62792471600005</v>
      </c>
      <c r="K75" s="58">
        <f>B40</f>
        <v>-599.56967213500002</v>
      </c>
      <c r="L75" s="58" t="s">
        <v>189</v>
      </c>
      <c r="N75" t="s">
        <v>51</v>
      </c>
      <c r="O75" t="s">
        <v>52</v>
      </c>
      <c r="R75">
        <v>-1</v>
      </c>
      <c r="S75">
        <v>1</v>
      </c>
    </row>
    <row r="76" spans="1:20" x14ac:dyDescent="0.2">
      <c r="A76" s="44" t="s">
        <v>85</v>
      </c>
      <c r="B76" s="5">
        <v>-75.628144246900007</v>
      </c>
      <c r="D76" t="s">
        <v>162</v>
      </c>
      <c r="E76" s="11" cm="1">
        <f t="array" ref="E76">SUM(IF(J76:L76&lt;&gt;"",J76:L76*R76:T76,""))*627.51</f>
        <v>-24.116657028309231</v>
      </c>
      <c r="F76">
        <v>-2.4400036088999997</v>
      </c>
      <c r="G76">
        <f t="shared" si="0"/>
        <v>-21.676653419409231</v>
      </c>
      <c r="H76" s="12">
        <f t="shared" si="1"/>
        <v>21.676653419409231</v>
      </c>
      <c r="I76" s="12"/>
      <c r="J76" s="58">
        <f>B76</f>
        <v>-75.628144246900007</v>
      </c>
      <c r="K76" s="58">
        <f>B23</f>
        <v>-139.57266280100001</v>
      </c>
      <c r="L76" s="58">
        <f>B66</f>
        <v>-215.239239355</v>
      </c>
      <c r="N76" t="s">
        <v>85</v>
      </c>
      <c r="O76" t="s">
        <v>26</v>
      </c>
      <c r="P76" t="s">
        <v>75</v>
      </c>
      <c r="R76">
        <v>-1</v>
      </c>
      <c r="S76">
        <v>-1</v>
      </c>
      <c r="T76">
        <v>1</v>
      </c>
    </row>
    <row r="77" spans="1:20" x14ac:dyDescent="0.2">
      <c r="A77" s="44" t="s">
        <v>86</v>
      </c>
      <c r="B77" s="5">
        <v>-75.634487021200002</v>
      </c>
      <c r="D77" t="s">
        <v>163</v>
      </c>
      <c r="E77" s="11" cm="1">
        <f t="array" ref="E77">SUM(IF(J77:L77&lt;&gt;"",J77:L77*R77:T77,""))*627.51</f>
        <v>-14.553602356712986</v>
      </c>
      <c r="F77">
        <v>17.660028362729999</v>
      </c>
      <c r="G77">
        <f t="shared" si="0"/>
        <v>-32.213630719442989</v>
      </c>
      <c r="H77" s="12">
        <f t="shared" si="1"/>
        <v>32.213630719442989</v>
      </c>
      <c r="I77" s="12"/>
      <c r="J77" s="58">
        <f>B26</f>
        <v>-115.567524619</v>
      </c>
      <c r="K77" s="58">
        <f>B36</f>
        <v>-99.648522113799999</v>
      </c>
      <c r="L77" s="58">
        <f>B66</f>
        <v>-215.239239355</v>
      </c>
      <c r="N77" t="s">
        <v>38</v>
      </c>
      <c r="O77" t="s">
        <v>48</v>
      </c>
      <c r="P77" t="s">
        <v>75</v>
      </c>
      <c r="R77">
        <v>-1</v>
      </c>
      <c r="S77">
        <v>-1</v>
      </c>
      <c r="T77">
        <v>1</v>
      </c>
    </row>
    <row r="78" spans="1:20" x14ac:dyDescent="0.2">
      <c r="A78" s="44" t="s">
        <v>21</v>
      </c>
      <c r="B78" s="5">
        <v>-75.634487021200002</v>
      </c>
      <c r="D78" t="s">
        <v>164</v>
      </c>
      <c r="E78" s="11" cm="1">
        <f t="array" ref="E78">SUM(IF(J78:L78&lt;&gt;"",J78:L78*R78:T78,""))*627.51</f>
        <v>-2.0427100851298658</v>
      </c>
      <c r="F78">
        <v>10.96001749635</v>
      </c>
      <c r="G78">
        <f t="shared" si="0"/>
        <v>-13.002727581479865</v>
      </c>
      <c r="H78" s="12">
        <f t="shared" si="1"/>
        <v>13.002727581479865</v>
      </c>
      <c r="I78" s="12"/>
      <c r="J78" s="58">
        <f>B65</f>
        <v>-215.235984092</v>
      </c>
      <c r="K78" s="58">
        <f>B66</f>
        <v>-215.239239355</v>
      </c>
      <c r="L78" s="58" t="s">
        <v>189</v>
      </c>
      <c r="N78" t="s">
        <v>74</v>
      </c>
      <c r="O78" t="s">
        <v>75</v>
      </c>
      <c r="R78">
        <v>-1</v>
      </c>
      <c r="S78">
        <v>1</v>
      </c>
    </row>
    <row r="79" spans="1:20" x14ac:dyDescent="0.2">
      <c r="A79" s="44" t="s">
        <v>87</v>
      </c>
      <c r="B79" s="5">
        <v>-342.31323751899998</v>
      </c>
      <c r="D79" t="s">
        <v>165</v>
      </c>
      <c r="E79" s="11" cm="1">
        <f t="array" ref="E79">SUM(IF(J79:L79&lt;&gt;"",J79:L79*R79:T79,""))*627.51</f>
        <v>46.857352673831471</v>
      </c>
      <c r="F79">
        <v>47.200075417949996</v>
      </c>
      <c r="G79">
        <f t="shared" si="0"/>
        <v>-0.34272274411852521</v>
      </c>
      <c r="H79" s="12">
        <f t="shared" si="1"/>
        <v>0.34272274411852521</v>
      </c>
      <c r="I79" s="12"/>
      <c r="J79" s="58">
        <f>B64</f>
        <v>-215.31391123700001</v>
      </c>
      <c r="K79" s="58">
        <f>B66</f>
        <v>-215.239239355</v>
      </c>
      <c r="L79" s="58" t="s">
        <v>189</v>
      </c>
      <c r="N79" t="s">
        <v>73</v>
      </c>
      <c r="O79" t="s">
        <v>75</v>
      </c>
      <c r="R79">
        <v>-1</v>
      </c>
      <c r="S79">
        <v>1</v>
      </c>
    </row>
    <row r="80" spans="1:20" x14ac:dyDescent="0.2">
      <c r="A80" s="44" t="s">
        <v>88</v>
      </c>
      <c r="B80" s="5">
        <v>-342.94539403700003</v>
      </c>
      <c r="D80" t="s">
        <v>166</v>
      </c>
      <c r="E80" s="11" cm="1">
        <f t="array" ref="E80">SUM(IF(J80:L80&lt;&gt;"",J80:L80*R80:T80,""))*627.51</f>
        <v>4.8126243129807804</v>
      </c>
      <c r="F80">
        <v>14.360022926339999</v>
      </c>
      <c r="G80">
        <f t="shared" si="0"/>
        <v>-9.5473986133592188</v>
      </c>
      <c r="H80" s="12">
        <f t="shared" si="1"/>
        <v>9.5473986133592188</v>
      </c>
      <c r="I80" s="12"/>
      <c r="J80" s="58">
        <f>B60</f>
        <v>-0.49743090859599998</v>
      </c>
      <c r="K80" s="58">
        <f>B69</f>
        <v>-109.401229801</v>
      </c>
      <c r="L80" s="58">
        <f>B62</f>
        <v>-109.89099131099999</v>
      </c>
      <c r="N80" t="s">
        <v>69</v>
      </c>
      <c r="O80" t="s">
        <v>78</v>
      </c>
      <c r="P80" t="s">
        <v>71</v>
      </c>
      <c r="R80">
        <v>-1</v>
      </c>
      <c r="S80">
        <v>-1</v>
      </c>
      <c r="T80">
        <v>1</v>
      </c>
    </row>
    <row r="81" spans="1:20" x14ac:dyDescent="0.2">
      <c r="A81" s="44" t="s">
        <v>89</v>
      </c>
      <c r="B81" s="5">
        <v>-461.082775599</v>
      </c>
      <c r="D81" t="s">
        <v>168</v>
      </c>
      <c r="E81" s="11" cm="1">
        <f t="array" ref="E81">SUM(IF(J81:L81&lt;&gt;"",J81:L81*R81:T81,""))*627.51</f>
        <v>8.8931445111673231</v>
      </c>
      <c r="F81">
        <v>10.610016891239999</v>
      </c>
      <c r="G81">
        <f t="shared" si="0"/>
        <v>-1.716872380072676</v>
      </c>
      <c r="H81" s="12">
        <f t="shared" si="1"/>
        <v>1.716872380072676</v>
      </c>
      <c r="I81" s="12"/>
      <c r="J81" s="58">
        <f>B61</f>
        <v>-109.90516342700001</v>
      </c>
      <c r="K81" s="58">
        <f>B62</f>
        <v>-109.89099131099999</v>
      </c>
      <c r="L81" s="58" t="s">
        <v>189</v>
      </c>
      <c r="N81" t="s">
        <v>70</v>
      </c>
      <c r="O81" t="s">
        <v>71</v>
      </c>
      <c r="R81">
        <v>-1</v>
      </c>
      <c r="S81">
        <v>1</v>
      </c>
    </row>
    <row r="82" spans="1:20" x14ac:dyDescent="0.2">
      <c r="A82" s="44" t="s">
        <v>23</v>
      </c>
      <c r="B82" s="5">
        <v>-76.801896262699998</v>
      </c>
      <c r="D82" t="s">
        <v>169</v>
      </c>
      <c r="E82" s="11" cm="1">
        <f t="array" ref="E82">SUM(IF(J82:L82&lt;&gt;"",J82:L82*R82:T82,""))*627.51</f>
        <v>-1.9533999778949169</v>
      </c>
      <c r="F82">
        <v>3.1700048172000002</v>
      </c>
      <c r="G82">
        <f t="shared" si="0"/>
        <v>-5.1234047950949169</v>
      </c>
      <c r="H82" s="12">
        <f t="shared" si="1"/>
        <v>5.1234047950949169</v>
      </c>
      <c r="I82" s="12"/>
      <c r="J82" s="58">
        <f>B60</f>
        <v>-0.49743090859599998</v>
      </c>
      <c r="K82" s="58">
        <f>B35</f>
        <v>-113.180270635</v>
      </c>
      <c r="L82" s="58">
        <f>B54</f>
        <v>-113.680814482</v>
      </c>
      <c r="N82" t="s">
        <v>69</v>
      </c>
      <c r="O82" t="s">
        <v>47</v>
      </c>
      <c r="P82" t="s">
        <v>65</v>
      </c>
      <c r="R82">
        <v>-1</v>
      </c>
      <c r="S82">
        <v>-1</v>
      </c>
      <c r="T82">
        <v>1</v>
      </c>
    </row>
    <row r="83" spans="1:20" x14ac:dyDescent="0.2">
      <c r="A83" s="44" t="s">
        <v>90</v>
      </c>
      <c r="B83" s="5">
        <v>-40.926322656799996</v>
      </c>
      <c r="D83" t="s">
        <v>170</v>
      </c>
      <c r="E83" s="11" cm="1">
        <f t="array" ref="E83">SUM(IF(J83:L83&lt;&gt;"",J83:L83*R83:T83,""))*627.51</f>
        <v>24.874452474295463</v>
      </c>
      <c r="F83">
        <v>22.68003619908</v>
      </c>
      <c r="G83">
        <f t="shared" si="0"/>
        <v>2.1944162752154632</v>
      </c>
      <c r="H83" s="12">
        <f t="shared" si="1"/>
        <v>2.1944162752154632</v>
      </c>
      <c r="I83" s="12"/>
      <c r="J83" s="58">
        <f>B53</f>
        <v>-113.720454412</v>
      </c>
      <c r="K83" s="58">
        <f>B54</f>
        <v>-113.680814482</v>
      </c>
      <c r="L83" s="58" t="s">
        <v>189</v>
      </c>
      <c r="N83" t="s">
        <v>64</v>
      </c>
      <c r="O83" t="s">
        <v>65</v>
      </c>
      <c r="R83">
        <v>-1</v>
      </c>
      <c r="S83">
        <v>1</v>
      </c>
    </row>
    <row r="84" spans="1:20" x14ac:dyDescent="0.2">
      <c r="A84" s="44" t="s">
        <v>91</v>
      </c>
      <c r="B84" s="5">
        <v>-116.084683481</v>
      </c>
      <c r="D84" t="s">
        <v>171</v>
      </c>
      <c r="E84" s="11" cm="1">
        <f t="array" ref="E84">SUM(IF(J84:L84&lt;&gt;"",J84:L84*R84:T84,""))*627.51</f>
        <v>-1.3122336660230822</v>
      </c>
      <c r="F84">
        <v>1.7200049099999999</v>
      </c>
      <c r="G84">
        <f t="shared" ref="G84:G89" si="2">E84-F84</f>
        <v>-3.0322385760230821</v>
      </c>
      <c r="H84" s="12">
        <f t="shared" si="1"/>
        <v>3.0322385760230821</v>
      </c>
      <c r="I84" s="12"/>
      <c r="J84" s="58">
        <f>B60</f>
        <v>-0.49743090859599998</v>
      </c>
      <c r="K84" s="58">
        <f>B14</f>
        <v>-78.465957683499994</v>
      </c>
      <c r="L84" s="58">
        <f>B16</f>
        <v>-78.965479767800005</v>
      </c>
      <c r="N84" t="s">
        <v>69</v>
      </c>
      <c r="O84" t="s">
        <v>28</v>
      </c>
      <c r="P84" t="s">
        <v>30</v>
      </c>
      <c r="R84">
        <v>-1</v>
      </c>
      <c r="S84">
        <v>-1</v>
      </c>
      <c r="T84">
        <v>1</v>
      </c>
    </row>
    <row r="85" spans="1:20" x14ac:dyDescent="0.2">
      <c r="A85" s="44" t="s">
        <v>92</v>
      </c>
      <c r="B85" s="5">
        <v>-1.6535103712899999</v>
      </c>
      <c r="D85" t="s">
        <v>172</v>
      </c>
      <c r="E85" s="11" cm="1">
        <f t="array" ref="E85">SUM(IF(J85:L85&lt;&gt;"",J85:L85*R85:T85,""))*627.51</f>
        <v>41.266197095402426</v>
      </c>
      <c r="F85">
        <v>41.750066354099999</v>
      </c>
      <c r="G85">
        <f t="shared" si="2"/>
        <v>-0.48386925869757391</v>
      </c>
      <c r="H85" s="12">
        <f t="shared" ref="H85:H89" si="3">ABS(G85)</f>
        <v>0.48386925869757391</v>
      </c>
      <c r="I85" s="12"/>
      <c r="J85" s="58">
        <f>B15</f>
        <v>-79.031241583699995</v>
      </c>
      <c r="K85" s="58">
        <f>B16</f>
        <v>-78.965479767800005</v>
      </c>
      <c r="L85" s="58" t="s">
        <v>189</v>
      </c>
      <c r="N85" t="s">
        <v>29</v>
      </c>
      <c r="O85" t="s">
        <v>30</v>
      </c>
      <c r="R85">
        <v>-1</v>
      </c>
      <c r="S85">
        <v>1</v>
      </c>
    </row>
    <row r="86" spans="1:20" x14ac:dyDescent="0.2">
      <c r="A86" s="44" t="s">
        <v>93</v>
      </c>
      <c r="B86" s="5">
        <v>-132.12584820500001</v>
      </c>
      <c r="D86" t="s">
        <v>173</v>
      </c>
      <c r="E86" s="11" cm="1">
        <f t="array" ref="E86">SUM(IF(J86:L86&lt;&gt;"",J86:L86*R86:T86,""))*627.51</f>
        <v>-1.8318504098702557</v>
      </c>
      <c r="F86">
        <v>6.85001085678</v>
      </c>
      <c r="G86">
        <f t="shared" si="2"/>
        <v>-8.6818612666502553</v>
      </c>
      <c r="H86" s="12">
        <f t="shared" si="3"/>
        <v>8.6818612666502553</v>
      </c>
      <c r="I86" s="12"/>
      <c r="J86" s="58">
        <f>B25</f>
        <v>-39.767906488500003</v>
      </c>
      <c r="K86" s="58">
        <f>B14</f>
        <v>-78.465957683499994</v>
      </c>
      <c r="L86" s="58">
        <f>B20</f>
        <v>-118.236783409</v>
      </c>
      <c r="N86" t="s">
        <v>37</v>
      </c>
      <c r="O86" t="s">
        <v>28</v>
      </c>
      <c r="P86" t="s">
        <v>34</v>
      </c>
      <c r="R86">
        <v>-1</v>
      </c>
      <c r="S86">
        <v>-1</v>
      </c>
      <c r="T86">
        <v>1</v>
      </c>
    </row>
    <row r="87" spans="1:20" x14ac:dyDescent="0.2">
      <c r="A87" s="44" t="s">
        <v>94</v>
      </c>
      <c r="B87" s="5">
        <v>-500.36664998700002</v>
      </c>
      <c r="D87" t="s">
        <v>174</v>
      </c>
      <c r="E87" s="11" cm="1">
        <f t="array" ref="E87">SUM(IF(J87:L87&lt;&gt;"",J87:L87*R87:T87,""))*627.51</f>
        <v>32.445317326112885</v>
      </c>
      <c r="F87">
        <v>32.970052483289997</v>
      </c>
      <c r="G87">
        <f t="shared" si="2"/>
        <v>-0.52473515717711194</v>
      </c>
      <c r="H87" s="12">
        <f t="shared" si="3"/>
        <v>0.52473515717711194</v>
      </c>
      <c r="I87" s="12"/>
      <c r="J87" s="58">
        <f>B19</f>
        <v>-118.28848827</v>
      </c>
      <c r="K87" s="58">
        <f>B20</f>
        <v>-118.236783409</v>
      </c>
      <c r="L87" s="58" t="s">
        <v>189</v>
      </c>
      <c r="N87" t="s">
        <v>33</v>
      </c>
      <c r="O87" t="s">
        <v>34</v>
      </c>
      <c r="R87">
        <v>-1</v>
      </c>
      <c r="S87">
        <v>1</v>
      </c>
    </row>
    <row r="88" spans="1:20" x14ac:dyDescent="0.2">
      <c r="A88" s="44" t="s">
        <v>95</v>
      </c>
      <c r="B88" s="5">
        <v>-155.34547040000001</v>
      </c>
      <c r="D88" t="s">
        <v>175</v>
      </c>
      <c r="E88" s="11" cm="1">
        <f t="array" ref="E88">SUM(IF(J88:L88&lt;&gt;"",J88:L88*R88:T88,""))*627.51</f>
        <v>48.470874596158652</v>
      </c>
      <c r="F88">
        <v>48.070076617289999</v>
      </c>
      <c r="G88">
        <f t="shared" si="2"/>
        <v>0.40079797886865265</v>
      </c>
      <c r="H88" s="12">
        <f t="shared" si="3"/>
        <v>0.40079797886865265</v>
      </c>
      <c r="I88" s="12"/>
      <c r="J88" s="58">
        <f>B51</f>
        <v>-93.304978725699996</v>
      </c>
      <c r="K88" s="58">
        <f>B52</f>
        <v>-93.227735534999994</v>
      </c>
      <c r="L88" s="58" t="s">
        <v>189</v>
      </c>
      <c r="N88" t="s">
        <v>62</v>
      </c>
      <c r="O88" t="s">
        <v>63</v>
      </c>
      <c r="R88">
        <v>-1</v>
      </c>
      <c r="S88">
        <v>1</v>
      </c>
    </row>
    <row r="89" spans="1:20" x14ac:dyDescent="0.2">
      <c r="A89" s="44" t="s">
        <v>96</v>
      </c>
      <c r="B89" s="5">
        <v>-100.78781619599999</v>
      </c>
      <c r="D89" t="s">
        <v>176</v>
      </c>
      <c r="E89" s="11" cm="1">
        <f t="array" ref="E89">SUM(IF(J89:L89&lt;&gt;"",J89:L89*R89:T89,""))*627.51</f>
        <v>30.814001667463799</v>
      </c>
      <c r="F89">
        <v>32.820052492889999</v>
      </c>
      <c r="G89">
        <f t="shared" si="2"/>
        <v>-2.0060508254262004</v>
      </c>
      <c r="H89" s="12">
        <f t="shared" si="3"/>
        <v>2.0060508254262004</v>
      </c>
      <c r="I89" s="12"/>
      <c r="J89" s="58">
        <f>B63</f>
        <v>-93.276840731199997</v>
      </c>
      <c r="K89" s="58">
        <f>B52</f>
        <v>-93.227735534999994</v>
      </c>
      <c r="L89" s="58" t="s">
        <v>189</v>
      </c>
      <c r="N89" t="s">
        <v>72</v>
      </c>
      <c r="O89" t="s">
        <v>63</v>
      </c>
      <c r="R89">
        <v>-1</v>
      </c>
      <c r="S89">
        <v>1</v>
      </c>
    </row>
    <row r="90" spans="1:20" x14ac:dyDescent="0.2">
      <c r="A90" s="44" t="s">
        <v>97</v>
      </c>
      <c r="B90" s="5">
        <v>-115.411851678</v>
      </c>
    </row>
    <row r="91" spans="1:20" ht="18" x14ac:dyDescent="0.2">
      <c r="A91" s="44" t="s">
        <v>98</v>
      </c>
      <c r="B91" s="5">
        <v>-343.44550355799998</v>
      </c>
      <c r="D91" s="1" t="s">
        <v>190</v>
      </c>
      <c r="E91" s="11" t="s">
        <v>194</v>
      </c>
      <c r="F91" s="59"/>
      <c r="G91" s="64" t="s">
        <v>196</v>
      </c>
      <c r="H91" s="64" t="s">
        <v>197</v>
      </c>
    </row>
    <row r="92" spans="1:20" x14ac:dyDescent="0.2">
      <c r="A92" s="44" t="s">
        <v>99</v>
      </c>
      <c r="B92" s="5">
        <v>-76.129741882800005</v>
      </c>
      <c r="D92" t="s">
        <v>30</v>
      </c>
      <c r="E92" s="63">
        <f>INDEX($B$14:$B$99,MATCH(D92,$A$14:$A$99,0))</f>
        <v>-78.965479767800005</v>
      </c>
      <c r="G92" s="73">
        <v>5.6369999999999996E-3</v>
      </c>
      <c r="H92" s="73">
        <v>2.7203000000000001E-2</v>
      </c>
    </row>
    <row r="93" spans="1:20" x14ac:dyDescent="0.2">
      <c r="A93" s="44" t="s">
        <v>100</v>
      </c>
      <c r="B93" s="5">
        <v>-399.68321951899998</v>
      </c>
      <c r="D93" t="s">
        <v>34</v>
      </c>
      <c r="E93" s="63">
        <f t="shared" ref="E93:E125" si="4">INDEX($B$14:$B$99,MATCH(D93,$A$14:$A$99,0))</f>
        <v>-118.236783409</v>
      </c>
      <c r="G93" s="73">
        <v>5.1609999999999998E-3</v>
      </c>
      <c r="H93" s="73">
        <v>2.4886999999999999E-2</v>
      </c>
    </row>
    <row r="94" spans="1:20" x14ac:dyDescent="0.2">
      <c r="A94" s="44" t="s">
        <v>101</v>
      </c>
      <c r="B94" s="5">
        <v>-535.57270832999995</v>
      </c>
      <c r="D94" t="s">
        <v>27</v>
      </c>
      <c r="E94" s="63">
        <f t="shared" si="4"/>
        <v>-599.42902774799995</v>
      </c>
      <c r="G94" s="73">
        <v>6.8149999999999999E-3</v>
      </c>
      <c r="H94" s="73">
        <v>1.6840999999999998E-2</v>
      </c>
    </row>
    <row r="95" spans="1:20" x14ac:dyDescent="0.2">
      <c r="A95" s="44" t="s">
        <v>102</v>
      </c>
      <c r="B95" s="5">
        <v>-95.569459649500004</v>
      </c>
      <c r="D95" t="s">
        <v>43</v>
      </c>
      <c r="E95" s="63">
        <f t="shared" si="4"/>
        <v>-959.89166404299999</v>
      </c>
      <c r="G95" s="73">
        <v>4.0930000000000003E-3</v>
      </c>
      <c r="H95" s="73">
        <v>1.8977999999999998E-2</v>
      </c>
    </row>
    <row r="96" spans="1:20" x14ac:dyDescent="0.2">
      <c r="A96" s="44" t="s">
        <v>103</v>
      </c>
      <c r="B96" s="5">
        <v>-134.82950188999999</v>
      </c>
      <c r="D96" t="s">
        <v>52</v>
      </c>
      <c r="E96" s="63">
        <f t="shared" si="4"/>
        <v>-599.56967213500002</v>
      </c>
      <c r="G96" s="73">
        <v>5.5360000000000001E-3</v>
      </c>
      <c r="H96" s="73">
        <v>1.8624999999999999E-2</v>
      </c>
    </row>
    <row r="97" spans="1:8" x14ac:dyDescent="0.2">
      <c r="A97" s="44" t="s">
        <v>104</v>
      </c>
      <c r="B97" s="5">
        <v>-135.49298713799999</v>
      </c>
      <c r="D97" t="s">
        <v>54</v>
      </c>
      <c r="E97" s="63">
        <f t="shared" si="4"/>
        <v>-239.266307764</v>
      </c>
      <c r="G97" s="73">
        <v>4.8510000000000003E-3</v>
      </c>
      <c r="H97" s="73">
        <v>1.5011E-2</v>
      </c>
    </row>
    <row r="98" spans="1:8" x14ac:dyDescent="0.2">
      <c r="A98" s="44" t="s">
        <v>105</v>
      </c>
      <c r="B98" s="5">
        <v>-96.232955077400007</v>
      </c>
      <c r="D98" t="s">
        <v>59</v>
      </c>
      <c r="E98" s="63">
        <f t="shared" si="4"/>
        <v>-461.06214553000001</v>
      </c>
      <c r="G98" s="73">
        <v>4.2430000000000002E-3</v>
      </c>
      <c r="H98" s="73">
        <v>2.3595999999999999E-2</v>
      </c>
    </row>
    <row r="99" spans="1:8" x14ac:dyDescent="0.2">
      <c r="A99" s="44" t="s">
        <v>106</v>
      </c>
      <c r="B99" s="5">
        <v>-194.982500633</v>
      </c>
      <c r="D99" t="s">
        <v>63</v>
      </c>
      <c r="E99" s="63">
        <f t="shared" si="4"/>
        <v>-93.227735534999994</v>
      </c>
      <c r="G99" s="73">
        <v>1.8702E-2</v>
      </c>
      <c r="H99" s="73">
        <v>2.0721E-2</v>
      </c>
    </row>
    <row r="100" spans="1:8" x14ac:dyDescent="0.2">
      <c r="D100" t="s">
        <v>65</v>
      </c>
      <c r="E100" s="63">
        <f t="shared" si="4"/>
        <v>-113.680814482</v>
      </c>
      <c r="G100" s="73">
        <v>3.6898E-2</v>
      </c>
      <c r="H100" s="73">
        <v>4.7550000000000002E-2</v>
      </c>
    </row>
    <row r="101" spans="1:8" x14ac:dyDescent="0.2">
      <c r="D101" t="s">
        <v>25</v>
      </c>
      <c r="E101" s="63">
        <f t="shared" si="4"/>
        <v>-199.82538939200001</v>
      </c>
      <c r="G101" s="73">
        <v>1.6111E-2</v>
      </c>
      <c r="H101" s="73">
        <v>2.2374000000000002E-2</v>
      </c>
    </row>
    <row r="102" spans="1:8" x14ac:dyDescent="0.2">
      <c r="D102" t="s">
        <v>66</v>
      </c>
      <c r="E102" s="63">
        <f t="shared" si="4"/>
        <v>-140.03160909100001</v>
      </c>
      <c r="G102" s="73">
        <v>5.6880000000000003E-3</v>
      </c>
      <c r="H102" s="73">
        <v>2.6291999999999999E-2</v>
      </c>
    </row>
    <row r="103" spans="1:8" x14ac:dyDescent="0.2">
      <c r="D103" t="s">
        <v>67</v>
      </c>
      <c r="E103" s="63">
        <f t="shared" si="4"/>
        <v>-100.769572385</v>
      </c>
      <c r="G103" s="73">
        <v>1.4779E-2</v>
      </c>
      <c r="H103" s="73">
        <v>3.4383999999999998E-2</v>
      </c>
    </row>
    <row r="104" spans="1:8" x14ac:dyDescent="0.2">
      <c r="D104" t="s">
        <v>71</v>
      </c>
      <c r="E104" s="63">
        <f t="shared" si="4"/>
        <v>-109.89099131099999</v>
      </c>
      <c r="G104" s="73">
        <v>3.1558000000000003E-2</v>
      </c>
      <c r="H104" s="73">
        <v>4.4146999999999999E-2</v>
      </c>
    </row>
    <row r="105" spans="1:8" x14ac:dyDescent="0.2">
      <c r="D105" t="s">
        <v>75</v>
      </c>
      <c r="E105" s="63">
        <f t="shared" si="4"/>
        <v>-215.239239355</v>
      </c>
      <c r="G105" s="73">
        <v>7.0850000000000002E-3</v>
      </c>
      <c r="H105" s="73">
        <v>3.057E-2</v>
      </c>
    </row>
    <row r="106" spans="1:8" x14ac:dyDescent="0.2">
      <c r="D106" t="s">
        <v>80</v>
      </c>
      <c r="E106" s="63">
        <f t="shared" si="4"/>
        <v>-184.96412701599999</v>
      </c>
      <c r="G106" s="73">
        <v>3.1396E-2</v>
      </c>
      <c r="H106" s="73">
        <v>3.3207E-2</v>
      </c>
    </row>
    <row r="107" spans="1:8" x14ac:dyDescent="0.2">
      <c r="D107" t="s">
        <v>89</v>
      </c>
      <c r="E107" s="63">
        <f t="shared" si="4"/>
        <v>-461.082775599</v>
      </c>
      <c r="G107" s="73">
        <v>2.2827E-2</v>
      </c>
      <c r="H107" s="73">
        <v>3.4084000000000003E-2</v>
      </c>
    </row>
    <row r="108" spans="1:8" x14ac:dyDescent="0.2">
      <c r="D108" t="s">
        <v>23</v>
      </c>
      <c r="E108" s="63">
        <f t="shared" si="4"/>
        <v>-76.801896262699998</v>
      </c>
      <c r="G108" s="73">
        <v>9.3410000000000003E-3</v>
      </c>
      <c r="H108" s="73">
        <v>3.5024E-2</v>
      </c>
    </row>
    <row r="109" spans="1:8" x14ac:dyDescent="0.2">
      <c r="D109" t="s">
        <v>90</v>
      </c>
      <c r="E109" s="63">
        <f t="shared" si="4"/>
        <v>-40.926322656799996</v>
      </c>
      <c r="G109" s="73">
        <v>4.3239999999999997E-3</v>
      </c>
      <c r="H109" s="73">
        <v>1.9598000000000001E-2</v>
      </c>
    </row>
    <row r="110" spans="1:8" x14ac:dyDescent="0.2">
      <c r="D110" t="s">
        <v>91</v>
      </c>
      <c r="E110" s="63">
        <f t="shared" si="4"/>
        <v>-116.084683481</v>
      </c>
      <c r="G110" s="73">
        <v>6.1240000000000001E-3</v>
      </c>
      <c r="H110" s="73">
        <v>4.3222999999999998E-2</v>
      </c>
    </row>
    <row r="111" spans="1:8" x14ac:dyDescent="0.2">
      <c r="D111" t="s">
        <v>92</v>
      </c>
      <c r="E111" s="63">
        <f t="shared" si="4"/>
        <v>-1.6535103712899999</v>
      </c>
      <c r="G111" s="73">
        <v>2.5200000000000001E-3</v>
      </c>
      <c r="H111" s="73">
        <v>1.1542E-2</v>
      </c>
    </row>
    <row r="112" spans="1:8" x14ac:dyDescent="0.2">
      <c r="D112" t="s">
        <v>93</v>
      </c>
      <c r="E112" s="63">
        <f t="shared" si="4"/>
        <v>-132.12584820500001</v>
      </c>
      <c r="G112" s="73">
        <v>7.4580000000000002E-3</v>
      </c>
      <c r="H112" s="73">
        <v>4.6606000000000002E-2</v>
      </c>
    </row>
    <row r="113" spans="4:8" x14ac:dyDescent="0.2">
      <c r="D113" t="s">
        <v>94</v>
      </c>
      <c r="E113" s="63">
        <f t="shared" si="4"/>
        <v>-500.36664998700002</v>
      </c>
      <c r="G113" s="73">
        <v>5.3550000000000004E-3</v>
      </c>
      <c r="H113" s="73">
        <v>2.8660000000000001E-2</v>
      </c>
    </row>
    <row r="114" spans="4:8" x14ac:dyDescent="0.2">
      <c r="D114" t="s">
        <v>95</v>
      </c>
      <c r="E114" s="63">
        <f t="shared" si="4"/>
        <v>-155.34547040000001</v>
      </c>
      <c r="G114" s="73">
        <v>4.9249999999999997E-3</v>
      </c>
      <c r="H114" s="73">
        <v>1.5583E-2</v>
      </c>
    </row>
    <row r="115" spans="4:8" x14ac:dyDescent="0.2">
      <c r="D115" t="s">
        <v>96</v>
      </c>
      <c r="E115" s="63">
        <f t="shared" si="4"/>
        <v>-100.78781619599999</v>
      </c>
      <c r="G115" s="73">
        <v>1.0035000000000001E-2</v>
      </c>
      <c r="H115" s="73">
        <v>3.3946999999999998E-2</v>
      </c>
    </row>
    <row r="116" spans="4:8" x14ac:dyDescent="0.2">
      <c r="D116" t="s">
        <v>97</v>
      </c>
      <c r="E116" s="63">
        <f t="shared" si="4"/>
        <v>-115.411851678</v>
      </c>
      <c r="G116" s="73">
        <v>4.5110000000000003E-3</v>
      </c>
      <c r="H116" s="73">
        <v>1.4994E-2</v>
      </c>
    </row>
    <row r="117" spans="4:8" x14ac:dyDescent="0.2">
      <c r="D117" t="s">
        <v>98</v>
      </c>
      <c r="E117" s="63">
        <f t="shared" si="4"/>
        <v>-343.44550355799998</v>
      </c>
      <c r="G117" s="73">
        <v>6.0419999999999996E-3</v>
      </c>
      <c r="H117" s="73">
        <v>3.3862999999999997E-2</v>
      </c>
    </row>
    <row r="118" spans="4:8" x14ac:dyDescent="0.2">
      <c r="D118" t="s">
        <v>99</v>
      </c>
      <c r="E118" s="63">
        <f t="shared" si="4"/>
        <v>-76.129741882800005</v>
      </c>
      <c r="G118" s="73">
        <v>4.1989999999999996E-3</v>
      </c>
      <c r="H118" s="73">
        <v>1.719E-2</v>
      </c>
    </row>
    <row r="119" spans="4:8" x14ac:dyDescent="0.2">
      <c r="D119" t="s">
        <v>100</v>
      </c>
      <c r="E119" s="63">
        <f t="shared" si="4"/>
        <v>-399.68321951899998</v>
      </c>
      <c r="G119" s="73">
        <v>7.8619999999999992E-3</v>
      </c>
      <c r="H119" s="73">
        <v>2.4205000000000001E-2</v>
      </c>
    </row>
    <row r="120" spans="4:8" x14ac:dyDescent="0.2">
      <c r="D120" t="s">
        <v>101</v>
      </c>
      <c r="E120" s="63">
        <f t="shared" si="4"/>
        <v>-535.57270832999995</v>
      </c>
      <c r="G120" s="73">
        <v>1.0447E-2</v>
      </c>
      <c r="H120" s="73">
        <v>3.6795000000000001E-2</v>
      </c>
    </row>
    <row r="121" spans="4:8" x14ac:dyDescent="0.2">
      <c r="D121" t="s">
        <v>102</v>
      </c>
      <c r="E121" s="63">
        <f t="shared" si="4"/>
        <v>-95.569459649500004</v>
      </c>
      <c r="G121" s="73">
        <v>5.5859999999999998E-3</v>
      </c>
      <c r="H121" s="73">
        <v>3.6442000000000002E-2</v>
      </c>
    </row>
    <row r="122" spans="4:8" x14ac:dyDescent="0.2">
      <c r="D122" t="s">
        <v>103</v>
      </c>
      <c r="E122" s="63">
        <f t="shared" si="4"/>
        <v>-134.82950188999999</v>
      </c>
      <c r="G122" s="73">
        <v>5.0130000000000001E-3</v>
      </c>
      <c r="H122" s="73">
        <v>3.4733E-2</v>
      </c>
    </row>
    <row r="123" spans="4:8" x14ac:dyDescent="0.2">
      <c r="D123" t="s">
        <v>104</v>
      </c>
      <c r="E123" s="63">
        <f t="shared" si="4"/>
        <v>-135.49298713799999</v>
      </c>
      <c r="G123" s="73">
        <v>4.4200000000000003E-3</v>
      </c>
      <c r="H123" s="73">
        <v>3.4865E-2</v>
      </c>
    </row>
    <row r="124" spans="4:8" x14ac:dyDescent="0.2">
      <c r="D124" t="s">
        <v>105</v>
      </c>
      <c r="E124" s="63">
        <f t="shared" si="4"/>
        <v>-96.232955077400007</v>
      </c>
      <c r="G124" s="73">
        <v>5.1980000000000004E-3</v>
      </c>
      <c r="H124" s="73">
        <v>3.5816000000000001E-2</v>
      </c>
    </row>
    <row r="125" spans="4:8" x14ac:dyDescent="0.2">
      <c r="D125" t="s">
        <v>106</v>
      </c>
      <c r="E125" s="63">
        <f t="shared" si="4"/>
        <v>-194.982500633</v>
      </c>
      <c r="G125">
        <v>4.1539999999999997E-3</v>
      </c>
      <c r="H125" s="11">
        <v>1.806E-2</v>
      </c>
    </row>
    <row r="126" spans="4:8" x14ac:dyDescent="0.2">
      <c r="G126" s="73">
        <f>AVERAGE(G92:G125)</f>
        <v>9.673352941176468E-3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357F-5F6C-1244-B301-7E7D4C22B381}">
  <sheetPr codeName="Sheet24"/>
  <dimension ref="A1:CA1039"/>
  <sheetViews>
    <sheetView zoomScale="92" zoomScaleNormal="150" workbookViewId="0">
      <pane ySplit="8" topLeftCell="A81" activePane="bottomLeft" state="frozen"/>
      <selection activeCell="C16" sqref="C16:W16"/>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11.04</v>
      </c>
      <c r="C5" s="49" cm="1">
        <f t="array" ref="C5">ROUND((AVERAGE(IF(ISNUMBER(G14:G89),G14:G89,""))),2)</f>
        <v>-10.62</v>
      </c>
      <c r="D5" s="50" cm="1">
        <f t="array" ref="D5">ROUND((SQRT(AVERAGE(IF(ISNUMBER(G14:G89),G14:G89^2,"")))),2)</f>
        <v>13.66</v>
      </c>
      <c r="E5" s="49" cm="1">
        <f t="array" ref="E5">ROUND((MAX(IF(ISNUMBER(G14:G89),ABS(G14:G89),""))),2)</f>
        <v>39.479999999999997</v>
      </c>
      <c r="F5" s="50">
        <f t="array" ref="F5">ROUND((MIN(IF(ISNUMBER(G14:G89),ABS(G14:G89),""))),2)</f>
        <v>0.41</v>
      </c>
      <c r="H5" s="23"/>
      <c r="I5" s="23"/>
      <c r="J5" s="23"/>
      <c r="K5" s="24"/>
    </row>
    <row r="6" spans="1:79" ht="17" thickBot="1" x14ac:dyDescent="0.25">
      <c r="A6" s="48" t="s">
        <v>183</v>
      </c>
      <c r="B6" s="52" cm="1">
        <f t="array" ref="B6">ROUND((AVERAGE(IF(ISNUMBER(G14:G51),ABS(G14:G51),""))),2)</f>
        <v>8.9</v>
      </c>
      <c r="C6" s="51" cm="1">
        <f t="array" ref="C6">ROUND((AVERAGE(IF(ISNUMBER(G14:G51),G14:G51,""))),2)</f>
        <v>-8.9</v>
      </c>
      <c r="D6" s="52" cm="1">
        <f t="array" ref="D6">ROUND((SQRT(AVERAGE(IF(ISNUMBER(G14:G51),G14:G51^2,"")))),2)</f>
        <v>10.15</v>
      </c>
      <c r="E6" s="51" cm="1">
        <f t="array" ref="E6">ROUND((MAX(IF(ISNUMBER(G14:G51),ABS(G14:G51),""))),2)</f>
        <v>23.26</v>
      </c>
      <c r="F6" s="53">
        <f t="array" ref="F6">ROUND((MIN(IF(ISNUMBER(G14:G51),ABS(G14:G51),""))),2)</f>
        <v>2.06</v>
      </c>
      <c r="H6" s="23"/>
      <c r="I6" s="23"/>
      <c r="J6" s="23"/>
      <c r="K6" s="24"/>
    </row>
    <row r="7" spans="1:79" ht="17" thickBot="1" x14ac:dyDescent="0.25">
      <c r="A7" s="47" t="s">
        <v>184</v>
      </c>
      <c r="B7" s="55" cm="1">
        <f t="array" ref="B7">ROUND((AVERAGE(IF(ISNUMBER(G52:G89),ABS(G52:G89),""))),2)</f>
        <v>13.18</v>
      </c>
      <c r="C7" s="54" cm="1">
        <f t="array" ref="C7">ROUND((AVERAGE(IF(ISNUMBER(G52:G89),G52:G89,""))),2)</f>
        <v>-12.34</v>
      </c>
      <c r="D7" s="55" cm="1">
        <f t="array" ref="D7">ROUND((SQRT(AVERAGE(IF(ISNUMBER(G52:G89),G52:G89^2,"")))),2)</f>
        <v>16.43</v>
      </c>
      <c r="E7" s="54" cm="1">
        <f t="array" ref="E7">ROUND((MAX(IF(ISNUMBER(G52:G89),ABS(G52:G89),""))),2)</f>
        <v>39.479999999999997</v>
      </c>
      <c r="F7" s="56">
        <f t="array" ref="F7">ROUND((MIN(IF(ISNUMBER(G52:G89),ABS(G52:G89),""))),2)</f>
        <v>0.41</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187</v>
      </c>
      <c r="C10" s="27">
        <f>B5</f>
        <v>11.04</v>
      </c>
      <c r="D10" s="27">
        <f>H14</f>
        <v>12.090104855621703</v>
      </c>
      <c r="E10" s="27">
        <f>H15</f>
        <v>3.5829024941084358</v>
      </c>
      <c r="F10" s="27">
        <f>H16</f>
        <v>4.0313092801448036</v>
      </c>
      <c r="G10" s="12">
        <f>H17</f>
        <v>17.271936414051613</v>
      </c>
      <c r="H10" s="27">
        <f>H18</f>
        <v>6.4935483293972398</v>
      </c>
      <c r="I10" s="27">
        <f>H19</f>
        <v>9.3864066099863841</v>
      </c>
      <c r="J10" s="27">
        <f>H20</f>
        <v>5.9415058948456156</v>
      </c>
      <c r="K10" s="27">
        <f>H21</f>
        <v>16.289274748145449</v>
      </c>
      <c r="L10" s="27">
        <f>H22</f>
        <v>8.6237662659755081</v>
      </c>
      <c r="M10" s="27">
        <f>H23</f>
        <v>8.6237662659755081</v>
      </c>
      <c r="N10" s="27">
        <f>H24</f>
        <v>12.335565852076819</v>
      </c>
      <c r="O10" s="27">
        <f>H25</f>
        <v>15.687021084368936</v>
      </c>
      <c r="P10" s="27">
        <f>H26</f>
        <v>9.4591219473174011</v>
      </c>
      <c r="Q10" s="27">
        <f>H27</f>
        <v>3.8447784939211131</v>
      </c>
      <c r="R10" s="27">
        <f>H28</f>
        <v>6.121476453119957</v>
      </c>
      <c r="S10" s="27">
        <f>H29</f>
        <v>15.579093317705048</v>
      </c>
      <c r="T10" s="27">
        <f>H30</f>
        <v>6.252536171120969</v>
      </c>
      <c r="U10" s="27">
        <f>H31</f>
        <v>23.262654968901128</v>
      </c>
      <c r="V10" s="27">
        <f>H32</f>
        <v>5.126314744713655</v>
      </c>
      <c r="W10" s="27">
        <f>H33</f>
        <v>12.367675350543443</v>
      </c>
      <c r="X10" s="27">
        <f>H34</f>
        <v>8.0601371165572218</v>
      </c>
      <c r="Y10" s="27">
        <f>H35</f>
        <v>2.9391450051873491</v>
      </c>
      <c r="Z10" s="27">
        <f>H36</f>
        <v>14.146147331973928</v>
      </c>
      <c r="AA10" s="27">
        <f>H37</f>
        <v>4.011927818036078</v>
      </c>
      <c r="AB10" s="27">
        <f>H38</f>
        <v>8.1692284750332611</v>
      </c>
      <c r="AC10" s="27">
        <f>H39</f>
        <v>2.0612283947162506</v>
      </c>
      <c r="AD10" s="27">
        <f>H40</f>
        <v>13.273726748318801</v>
      </c>
      <c r="AE10" s="27">
        <f>H41</f>
        <v>14.900743900787969</v>
      </c>
      <c r="AF10" s="27">
        <f>H42</f>
        <v>9.49638443239912</v>
      </c>
      <c r="AG10" s="27">
        <f>H43</f>
        <v>5.1708132985867792</v>
      </c>
      <c r="AH10" s="27">
        <f>H44</f>
        <v>7.2755559475327347</v>
      </c>
      <c r="AI10" s="27">
        <f>H45</f>
        <v>3.8401368024351363</v>
      </c>
      <c r="AJ10" s="27">
        <f>H46</f>
        <v>4.6758767715367062</v>
      </c>
      <c r="AK10" s="27">
        <f>H47</f>
        <v>10.782038403829677</v>
      </c>
      <c r="AL10" s="27">
        <f>H48</f>
        <v>5.8646851166300689</v>
      </c>
      <c r="AM10" s="27">
        <f>H49</f>
        <v>12.760998744037781</v>
      </c>
      <c r="AN10" s="27">
        <f>H50</f>
        <v>4.2942987964502706</v>
      </c>
      <c r="AO10" s="27">
        <f>H51</f>
        <v>4.2942987964502706</v>
      </c>
      <c r="AP10" s="27">
        <f>H52</f>
        <v>8.5571570395660821</v>
      </c>
      <c r="AQ10" s="27">
        <f>H53</f>
        <v>29.066229314479322</v>
      </c>
      <c r="AR10" s="27">
        <f>H54</f>
        <v>14.433092280983178</v>
      </c>
      <c r="AS10" s="27">
        <f>H55</f>
        <v>14.433092280983178</v>
      </c>
      <c r="AT10" s="27">
        <f>H56</f>
        <v>8.6101176285358552</v>
      </c>
      <c r="AU10" s="27">
        <f>H57</f>
        <v>8.6101176285358552</v>
      </c>
      <c r="AV10" s="27">
        <f>H58</f>
        <v>8.4313619923900269</v>
      </c>
      <c r="AW10" s="27">
        <f>H59</f>
        <v>21.555148407117287</v>
      </c>
      <c r="AX10" s="27">
        <f>H60</f>
        <v>10.351059409691974</v>
      </c>
      <c r="AY10" s="27">
        <f>H61</f>
        <v>36.76251728827404</v>
      </c>
      <c r="AZ10" s="27">
        <f>H62</f>
        <v>15.457387125672462</v>
      </c>
      <c r="BA10" s="27">
        <f>H63</f>
        <v>16.338266399152133</v>
      </c>
      <c r="BB10" s="27">
        <f>H64</f>
        <v>27.676787573580164</v>
      </c>
      <c r="BC10" s="27">
        <f>H65</f>
        <v>27.676787573580164</v>
      </c>
      <c r="BD10" s="27">
        <f>H66</f>
        <v>10.425996446186927</v>
      </c>
      <c r="BE10" s="27">
        <f>H67</f>
        <v>10.425996446186927</v>
      </c>
      <c r="BF10" s="27">
        <f>H68</f>
        <v>14.169815860199712</v>
      </c>
      <c r="BG10" s="27">
        <f>H69</f>
        <v>14.169815860199712</v>
      </c>
      <c r="BH10" s="27">
        <f>H70</f>
        <v>10.716390503934212</v>
      </c>
      <c r="BI10" s="27">
        <f>H71</f>
        <v>10.716390503934212</v>
      </c>
      <c r="BJ10" s="27">
        <f>H72</f>
        <v>39.482172736677178</v>
      </c>
      <c r="BK10" s="27">
        <f>H73</f>
        <v>5.9668614404172224</v>
      </c>
      <c r="BL10" s="27">
        <f>H74</f>
        <v>14.682182167732178</v>
      </c>
      <c r="BM10" s="27">
        <f>H75</f>
        <v>7.2675886413385165</v>
      </c>
      <c r="BN10" s="27">
        <f>H76</f>
        <v>21.344938330212297</v>
      </c>
      <c r="BO10" s="27">
        <f>H77</f>
        <v>32.339242721942533</v>
      </c>
      <c r="BP10" s="27">
        <f>H78</f>
        <v>13.589062885322519</v>
      </c>
      <c r="BQ10" s="27">
        <f>H79</f>
        <v>3.460615365856647</v>
      </c>
      <c r="BR10" s="27">
        <f>H80</f>
        <v>11.928123189291359</v>
      </c>
      <c r="BS10" s="27">
        <f>H81</f>
        <v>2.2429171506328718</v>
      </c>
      <c r="BT10" s="27">
        <f>H82</f>
        <v>8.390009083390229</v>
      </c>
      <c r="BU10" s="27">
        <f>H83</f>
        <v>0.95076612891057266</v>
      </c>
      <c r="BV10" s="27">
        <f>H84</f>
        <v>7.4886553509238079</v>
      </c>
      <c r="BW10" s="27">
        <f>H85</f>
        <v>1.0117837580345821</v>
      </c>
      <c r="BX10" s="27">
        <f>H86</f>
        <v>7.1967229957312995</v>
      </c>
      <c r="BY10" s="27">
        <f>H87</f>
        <v>2.6073410730929751</v>
      </c>
      <c r="BZ10" s="27">
        <f>H88</f>
        <v>1.7784993214205898</v>
      </c>
      <c r="CA10" s="27">
        <f>H89</f>
        <v>0.40550329985352107</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-78.600848176200003</v>
      </c>
      <c r="D14" t="s">
        <v>107</v>
      </c>
      <c r="E14" s="11" cm="1">
        <f t="array" ref="E14">SUM(IF(J14:L14&lt;&gt;"",J14:L14*R14:T14,""))*627.51</f>
        <v>-6.3900958077717034</v>
      </c>
      <c r="F14">
        <v>5.7000090478500001</v>
      </c>
      <c r="G14">
        <f t="shared" ref="G14:G83" si="0">E14-F14</f>
        <v>-12.090104855621703</v>
      </c>
      <c r="H14" s="12">
        <f>ABS(G14)</f>
        <v>12.090104855621703</v>
      </c>
      <c r="I14" s="57"/>
      <c r="J14" s="58">
        <f>B68</f>
        <v>-0.497854712669</v>
      </c>
      <c r="K14" s="58">
        <f>B50</f>
        <v>-460.79625006800001</v>
      </c>
      <c r="L14" s="58">
        <f>B81</f>
        <v>-461.30428803799998</v>
      </c>
      <c r="N14" t="s">
        <v>77</v>
      </c>
      <c r="O14" t="s">
        <v>61</v>
      </c>
      <c r="P14" t="s">
        <v>89</v>
      </c>
      <c r="R14">
        <v>-1</v>
      </c>
      <c r="S14">
        <v>-1</v>
      </c>
      <c r="T14">
        <v>1</v>
      </c>
    </row>
    <row r="15" spans="1:79" x14ac:dyDescent="0.2">
      <c r="A15" s="44" t="s">
        <v>29</v>
      </c>
      <c r="B15" s="5">
        <v>-79.172816342100006</v>
      </c>
      <c r="D15" t="s">
        <v>118</v>
      </c>
      <c r="E15" s="11" cm="1">
        <f t="array" ref="E15">SUM(IF(J15:L15&lt;&gt;"",J15:L15*R15:T15,""))*627.51</f>
        <v>4.2771101805615643</v>
      </c>
      <c r="F15">
        <v>7.8600126746700001</v>
      </c>
      <c r="G15">
        <f t="shared" si="0"/>
        <v>-3.5829024941084358</v>
      </c>
      <c r="H15" s="12">
        <f t="shared" ref="H15:H84" si="1">ABS(G15)</f>
        <v>3.5829024941084358</v>
      </c>
      <c r="I15" s="12"/>
      <c r="J15" s="58">
        <f>B45</f>
        <v>-1.17562107422</v>
      </c>
      <c r="K15" s="58">
        <f>B34</f>
        <v>-460.13548296699997</v>
      </c>
      <c r="L15" s="58">
        <f>B81</f>
        <v>-461.30428803799998</v>
      </c>
      <c r="N15" t="s">
        <v>22</v>
      </c>
      <c r="O15" t="s">
        <v>46</v>
      </c>
      <c r="P15" t="s">
        <v>89</v>
      </c>
      <c r="R15">
        <v>-1</v>
      </c>
      <c r="S15">
        <v>-1</v>
      </c>
      <c r="T15">
        <v>1</v>
      </c>
    </row>
    <row r="16" spans="1:79" x14ac:dyDescent="0.2">
      <c r="A16" s="44" t="s">
        <v>30</v>
      </c>
      <c r="B16" s="5">
        <v>-79.107895810800002</v>
      </c>
      <c r="D16" t="s">
        <v>129</v>
      </c>
      <c r="E16" s="11" cm="1">
        <f t="array" ref="E16">SUM(IF(J16:L16&lt;&gt;"",J16:L16*R16:T16,""))*627.51</f>
        <v>0.86869856388519606</v>
      </c>
      <c r="F16">
        <v>4.9000078440300001</v>
      </c>
      <c r="G16">
        <f t="shared" si="0"/>
        <v>-4.0313092801448036</v>
      </c>
      <c r="H16" s="12">
        <f t="shared" si="1"/>
        <v>4.0313092801448036</v>
      </c>
      <c r="I16" s="12"/>
      <c r="J16" s="58">
        <f>B78</f>
        <v>-75.726414974999997</v>
      </c>
      <c r="K16" s="58">
        <f>B45</f>
        <v>-1.17562107422</v>
      </c>
      <c r="L16" s="58">
        <f>B82</f>
        <v>-76.900651691099995</v>
      </c>
      <c r="N16" t="s">
        <v>21</v>
      </c>
      <c r="O16" t="s">
        <v>22</v>
      </c>
      <c r="P16" t="s">
        <v>23</v>
      </c>
      <c r="R16">
        <v>-1</v>
      </c>
      <c r="S16">
        <v>-1</v>
      </c>
      <c r="T16">
        <v>1</v>
      </c>
    </row>
    <row r="17" spans="1:20" x14ac:dyDescent="0.2">
      <c r="A17" s="44" t="s">
        <v>31</v>
      </c>
      <c r="B17" s="5">
        <v>-79.172829178499995</v>
      </c>
      <c r="D17" t="s">
        <v>139</v>
      </c>
      <c r="E17" s="11" cm="1">
        <f t="array" ref="E17">SUM(IF(J17:L17&lt;&gt;"",J17:L17*R17:T17,""))*627.51</f>
        <v>3.928097369708385</v>
      </c>
      <c r="F17">
        <v>21.200033783759999</v>
      </c>
      <c r="G17">
        <f t="shared" si="0"/>
        <v>-17.271936414051613</v>
      </c>
      <c r="H17" s="12">
        <f t="shared" si="1"/>
        <v>17.271936414051613</v>
      </c>
      <c r="I17" s="12"/>
      <c r="J17" s="58">
        <f>B46</f>
        <v>-76.409056794799994</v>
      </c>
      <c r="K17" s="58">
        <f>B68</f>
        <v>-0.497854712669</v>
      </c>
      <c r="L17" s="58">
        <f>B82</f>
        <v>-76.900651691099995</v>
      </c>
      <c r="N17" t="s">
        <v>57</v>
      </c>
      <c r="O17" t="s">
        <v>77</v>
      </c>
      <c r="P17" t="s">
        <v>23</v>
      </c>
      <c r="R17">
        <v>-1</v>
      </c>
      <c r="S17">
        <v>-1</v>
      </c>
      <c r="T17">
        <v>1</v>
      </c>
    </row>
    <row r="18" spans="1:20" x14ac:dyDescent="0.2">
      <c r="A18" s="44" t="s">
        <v>32</v>
      </c>
      <c r="B18" s="5">
        <v>-79.843929492499996</v>
      </c>
      <c r="D18" t="s">
        <v>140</v>
      </c>
      <c r="E18" s="11" cm="1">
        <f t="array" ref="E18">SUM(IF(J18:L18&lt;&gt;"",J18:L18*R18:T18,""))*627.51</f>
        <v>5.6064709765227603</v>
      </c>
      <c r="F18">
        <v>12.10001930592</v>
      </c>
      <c r="G18">
        <f t="shared" si="0"/>
        <v>-6.4935483293972398</v>
      </c>
      <c r="H18" s="12">
        <f t="shared" si="1"/>
        <v>6.4935483293972398</v>
      </c>
      <c r="I18" s="12"/>
      <c r="J18" s="58">
        <f>B27</f>
        <v>-39.845375452299997</v>
      </c>
      <c r="K18" s="58">
        <f>B45</f>
        <v>-1.17562107422</v>
      </c>
      <c r="L18" s="58">
        <f>B83</f>
        <v>-41.012062053800001</v>
      </c>
      <c r="N18" t="s">
        <v>39</v>
      </c>
      <c r="O18" t="s">
        <v>22</v>
      </c>
      <c r="P18" t="s">
        <v>90</v>
      </c>
      <c r="R18">
        <v>-1</v>
      </c>
      <c r="S18">
        <v>-1</v>
      </c>
      <c r="T18">
        <v>1</v>
      </c>
    </row>
    <row r="19" spans="1:20" x14ac:dyDescent="0.2">
      <c r="A19" s="44" t="s">
        <v>33</v>
      </c>
      <c r="B19" s="5">
        <v>-118.495162169</v>
      </c>
      <c r="D19" t="s">
        <v>141</v>
      </c>
      <c r="E19" s="11" cm="1">
        <f t="array" ref="E19">SUM(IF(J19:L19&lt;&gt;"",J19:L19*R19:T19,""))*627.51</f>
        <v>5.9136175112136158</v>
      </c>
      <c r="F19">
        <v>15.3000241212</v>
      </c>
      <c r="G19">
        <f t="shared" si="0"/>
        <v>-9.3864066099863841</v>
      </c>
      <c r="H19" s="12">
        <f t="shared" si="1"/>
        <v>9.3864066099863841</v>
      </c>
      <c r="I19" s="12"/>
      <c r="J19" s="58">
        <f>B28</f>
        <v>-40.5236312826</v>
      </c>
      <c r="K19" s="58">
        <f>B68</f>
        <v>-0.497854712669</v>
      </c>
      <c r="L19" s="58">
        <f>B83</f>
        <v>-41.012062053800001</v>
      </c>
      <c r="N19" t="s">
        <v>40</v>
      </c>
      <c r="O19" t="s">
        <v>77</v>
      </c>
      <c r="P19" t="s">
        <v>90</v>
      </c>
      <c r="R19">
        <v>-1</v>
      </c>
      <c r="S19">
        <v>-1</v>
      </c>
      <c r="T19">
        <v>1</v>
      </c>
    </row>
    <row r="20" spans="1:20" x14ac:dyDescent="0.2">
      <c r="A20" s="44" t="s">
        <v>34</v>
      </c>
      <c r="B20" s="5">
        <v>-118.446776149</v>
      </c>
      <c r="D20" t="s">
        <v>142</v>
      </c>
      <c r="E20" s="11" cm="1">
        <f t="array" ref="E20">SUM(IF(J20:L20&lt;&gt;"",J20:L20*R20:T20,""))*627.51</f>
        <v>0.5585043568243846</v>
      </c>
      <c r="F20">
        <v>6.50001025167</v>
      </c>
      <c r="G20">
        <f t="shared" si="0"/>
        <v>-5.9415058948456156</v>
      </c>
      <c r="H20" s="12">
        <f t="shared" si="1"/>
        <v>5.9415058948456156</v>
      </c>
      <c r="I20" s="12"/>
      <c r="J20" s="58">
        <f>B78</f>
        <v>-75.726414974999997</v>
      </c>
      <c r="K20" s="58">
        <f>B28</f>
        <v>-40.5236312826</v>
      </c>
      <c r="L20" s="58">
        <f>B84</f>
        <v>-116.24915622499999</v>
      </c>
      <c r="N20" t="s">
        <v>21</v>
      </c>
      <c r="O20" t="s">
        <v>40</v>
      </c>
      <c r="P20" t="s">
        <v>91</v>
      </c>
      <c r="R20">
        <v>-1</v>
      </c>
      <c r="S20">
        <v>-1</v>
      </c>
      <c r="T20">
        <v>1</v>
      </c>
    </row>
    <row r="21" spans="1:20" x14ac:dyDescent="0.2">
      <c r="A21" s="44" t="s">
        <v>35</v>
      </c>
      <c r="B21" s="5">
        <v>-195.350495545</v>
      </c>
      <c r="D21" t="s">
        <v>143</v>
      </c>
      <c r="E21" s="11" cm="1">
        <f t="array" ref="E21">SUM(IF(J21:L21&lt;&gt;"",J21:L21*R21:T21,""))*627.51</f>
        <v>3.3107566279745528</v>
      </c>
      <c r="F21">
        <v>19.60003137612</v>
      </c>
      <c r="G21">
        <f t="shared" si="0"/>
        <v>-16.289274748145449</v>
      </c>
      <c r="H21" s="12">
        <f t="shared" si="1"/>
        <v>16.289274748145449</v>
      </c>
      <c r="I21" s="12"/>
      <c r="J21" s="58">
        <f>B46</f>
        <v>-76.409056794799994</v>
      </c>
      <c r="K21" s="58">
        <f>B27</f>
        <v>-39.845375452299997</v>
      </c>
      <c r="L21" s="58">
        <f>B84</f>
        <v>-116.24915622499999</v>
      </c>
      <c r="N21" t="s">
        <v>57</v>
      </c>
      <c r="O21" t="s">
        <v>39</v>
      </c>
      <c r="P21" t="s">
        <v>91</v>
      </c>
      <c r="R21">
        <v>-1</v>
      </c>
      <c r="S21">
        <v>-1</v>
      </c>
      <c r="T21">
        <v>1</v>
      </c>
    </row>
    <row r="22" spans="1:20" x14ac:dyDescent="0.2">
      <c r="A22" s="44" t="s">
        <v>36</v>
      </c>
      <c r="B22" s="5">
        <v>-500.11961939899999</v>
      </c>
      <c r="D22" t="s">
        <v>144</v>
      </c>
      <c r="E22" s="11" cm="1">
        <f t="array" ref="E22">SUM(IF(J22:L22&lt;&gt;"",J22:L22*R22:T22,""))*627.51</f>
        <v>0.97624880737449349</v>
      </c>
      <c r="F22">
        <v>9.6000150733500007</v>
      </c>
      <c r="G22">
        <f t="shared" si="0"/>
        <v>-8.6237662659755081</v>
      </c>
      <c r="H22" s="12">
        <f t="shared" si="1"/>
        <v>8.6237662659755081</v>
      </c>
      <c r="I22" s="12"/>
      <c r="J22" s="58">
        <f>B68</f>
        <v>-0.497854712669</v>
      </c>
      <c r="K22" s="58">
        <f>B45</f>
        <v>-1.17562107422</v>
      </c>
      <c r="L22" s="58">
        <f>B85</f>
        <v>-1.67192003669</v>
      </c>
      <c r="N22" t="s">
        <v>77</v>
      </c>
      <c r="O22" t="s">
        <v>22</v>
      </c>
      <c r="P22" t="s">
        <v>92</v>
      </c>
      <c r="R22">
        <v>-1</v>
      </c>
      <c r="S22">
        <v>-1</v>
      </c>
      <c r="T22">
        <v>1</v>
      </c>
    </row>
    <row r="23" spans="1:20" x14ac:dyDescent="0.2">
      <c r="A23" s="44" t="s">
        <v>26</v>
      </c>
      <c r="B23" s="5">
        <v>-139.745654159</v>
      </c>
      <c r="D23" t="s">
        <v>108</v>
      </c>
      <c r="E23" s="11" cm="1">
        <f t="array" ref="E23">SUM(IF(J23:L23&lt;&gt;"",J23:L23*R23:T23,""))*627.51</f>
        <v>0.97624880737449349</v>
      </c>
      <c r="F23">
        <v>9.6000150733500007</v>
      </c>
      <c r="G23">
        <f t="shared" si="0"/>
        <v>-8.6237662659755081</v>
      </c>
      <c r="H23" s="12">
        <f t="shared" si="1"/>
        <v>8.6237662659755081</v>
      </c>
      <c r="I23" s="12"/>
      <c r="J23" s="58">
        <f>B68</f>
        <v>-0.497854712669</v>
      </c>
      <c r="K23" s="58">
        <f>B45</f>
        <v>-1.17562107422</v>
      </c>
      <c r="L23" s="58">
        <f>B85</f>
        <v>-1.67192003669</v>
      </c>
      <c r="N23" t="s">
        <v>77</v>
      </c>
      <c r="O23" t="s">
        <v>22</v>
      </c>
      <c r="P23" t="s">
        <v>92</v>
      </c>
      <c r="R23">
        <v>-1</v>
      </c>
      <c r="S23">
        <v>-1</v>
      </c>
      <c r="T23">
        <v>1</v>
      </c>
    </row>
    <row r="24" spans="1:20" x14ac:dyDescent="0.2">
      <c r="A24" s="44" t="s">
        <v>27</v>
      </c>
      <c r="B24" s="5">
        <v>-599.81289625700003</v>
      </c>
      <c r="D24" t="s">
        <v>109</v>
      </c>
      <c r="E24" s="11" cm="1">
        <f t="array" ref="E24">SUM(IF(J24:L24&lt;&gt;"",J24:L24*R24:T24,""))*627.51</f>
        <v>-9.335561023996819</v>
      </c>
      <c r="F24">
        <v>3.0000048280800002</v>
      </c>
      <c r="G24">
        <f t="shared" si="0"/>
        <v>-12.335565852076819</v>
      </c>
      <c r="H24" s="12">
        <f t="shared" si="1"/>
        <v>12.335565852076819</v>
      </c>
      <c r="I24" s="12"/>
      <c r="J24" s="58">
        <f>B78</f>
        <v>-75.726414974999997</v>
      </c>
      <c r="K24" s="58">
        <f>B74</f>
        <v>-56.549722041000003</v>
      </c>
      <c r="L24" s="58">
        <f>B86</f>
        <v>-132.29101416699999</v>
      </c>
      <c r="N24" t="s">
        <v>21</v>
      </c>
      <c r="O24" t="s">
        <v>83</v>
      </c>
      <c r="P24" t="s">
        <v>93</v>
      </c>
      <c r="R24">
        <v>-1</v>
      </c>
      <c r="S24">
        <v>-1</v>
      </c>
      <c r="T24">
        <v>1</v>
      </c>
    </row>
    <row r="25" spans="1:20" x14ac:dyDescent="0.2">
      <c r="A25" s="44" t="s">
        <v>37</v>
      </c>
      <c r="B25" s="5">
        <v>-39.845375452299997</v>
      </c>
      <c r="D25" t="s">
        <v>110</v>
      </c>
      <c r="E25" s="11" cm="1">
        <f t="array" ref="E25">SUM(IF(J25:L25&lt;&gt;"",J25:L25*R25:T25,""))*627.51</f>
        <v>-2.9870005618289364</v>
      </c>
      <c r="F25">
        <v>12.700020522540001</v>
      </c>
      <c r="G25">
        <f t="shared" si="0"/>
        <v>-15.687021084368936</v>
      </c>
      <c r="H25" s="12">
        <f t="shared" si="1"/>
        <v>15.687021084368936</v>
      </c>
      <c r="I25" s="12"/>
      <c r="J25" s="58">
        <f>B46</f>
        <v>-76.409056794799994</v>
      </c>
      <c r="K25" s="58">
        <f>B73</f>
        <v>-55.877197287800001</v>
      </c>
      <c r="L25" s="58">
        <f>B86</f>
        <v>-132.29101416699999</v>
      </c>
      <c r="N25" t="s">
        <v>57</v>
      </c>
      <c r="O25" t="s">
        <v>82</v>
      </c>
      <c r="P25" t="s">
        <v>93</v>
      </c>
      <c r="R25">
        <v>-1</v>
      </c>
      <c r="S25">
        <v>-1</v>
      </c>
      <c r="T25">
        <v>1</v>
      </c>
    </row>
    <row r="26" spans="1:20" x14ac:dyDescent="0.2">
      <c r="A26" s="44" t="s">
        <v>38</v>
      </c>
      <c r="B26" s="5">
        <v>-115.725681866</v>
      </c>
      <c r="D26" t="s">
        <v>111</v>
      </c>
      <c r="E26" s="11" cm="1">
        <f t="array" ref="E26">SUM(IF(J26:L26&lt;&gt;"",J26:L26*R26:T26,""))*627.51</f>
        <v>-7.7591195460774012</v>
      </c>
      <c r="F26">
        <v>1.7000024012399999</v>
      </c>
      <c r="G26">
        <f t="shared" si="0"/>
        <v>-9.4591219473174011</v>
      </c>
      <c r="H26" s="12">
        <f t="shared" si="1"/>
        <v>9.4591219473174011</v>
      </c>
      <c r="I26" s="12"/>
      <c r="J26" s="58">
        <f>B50</f>
        <v>-460.79625006800001</v>
      </c>
      <c r="K26" s="58">
        <f>B27</f>
        <v>-39.845375452299997</v>
      </c>
      <c r="L26" s="58">
        <f>B87</f>
        <v>-500.653990454</v>
      </c>
      <c r="N26" t="s">
        <v>61</v>
      </c>
      <c r="O26" t="s">
        <v>39</v>
      </c>
      <c r="P26" t="s">
        <v>94</v>
      </c>
      <c r="R26">
        <v>-1</v>
      </c>
      <c r="S26">
        <v>-1</v>
      </c>
      <c r="T26">
        <v>1</v>
      </c>
    </row>
    <row r="27" spans="1:20" x14ac:dyDescent="0.2">
      <c r="A27" s="44" t="s">
        <v>39</v>
      </c>
      <c r="B27" s="5">
        <v>-39.845375452299997</v>
      </c>
      <c r="D27" t="s">
        <v>112</v>
      </c>
      <c r="E27" s="11" cm="1">
        <f t="array" ref="E27">SUM(IF(J27:L27&lt;&gt;"",J27:L27*R27:T27,""))*627.51</f>
        <v>3.215232976928887</v>
      </c>
      <c r="F27">
        <v>7.0600114708500001</v>
      </c>
      <c r="G27">
        <f t="shared" si="0"/>
        <v>-3.8447784939211131</v>
      </c>
      <c r="H27" s="12">
        <f t="shared" si="1"/>
        <v>3.8447784939211131</v>
      </c>
      <c r="I27" s="12"/>
      <c r="J27" s="58">
        <f>B34</f>
        <v>-460.13548296699997</v>
      </c>
      <c r="K27" s="58">
        <f>B28</f>
        <v>-40.5236312826</v>
      </c>
      <c r="L27" s="58">
        <f>B87</f>
        <v>-500.653990454</v>
      </c>
      <c r="N27" t="s">
        <v>46</v>
      </c>
      <c r="O27" t="s">
        <v>40</v>
      </c>
      <c r="P27" t="s">
        <v>94</v>
      </c>
      <c r="R27">
        <v>-1</v>
      </c>
      <c r="S27">
        <v>-1</v>
      </c>
      <c r="T27">
        <v>1</v>
      </c>
    </row>
    <row r="28" spans="1:20" x14ac:dyDescent="0.2">
      <c r="A28" s="44" t="s">
        <v>40</v>
      </c>
      <c r="B28" s="5">
        <v>-40.5236312826</v>
      </c>
      <c r="D28" t="s">
        <v>113</v>
      </c>
      <c r="E28" s="11" cm="1">
        <f t="array" ref="E28">SUM(IF(J28:L28&lt;&gt;"",J28:L28*R28:T28,""))*627.51</f>
        <v>-2.9214716378399568</v>
      </c>
      <c r="F28">
        <v>3.2000048152799998</v>
      </c>
      <c r="G28">
        <f t="shared" si="0"/>
        <v>-6.121476453119957</v>
      </c>
      <c r="H28" s="12">
        <f t="shared" si="1"/>
        <v>6.121476453119957</v>
      </c>
      <c r="I28" s="12"/>
      <c r="J28" s="58">
        <f>B78</f>
        <v>-75.726414974999997</v>
      </c>
      <c r="K28" s="58">
        <f>B18</f>
        <v>-79.843929492499996</v>
      </c>
      <c r="L28" s="58">
        <f>B88</f>
        <v>-155.575000125</v>
      </c>
      <c r="N28" t="s">
        <v>21</v>
      </c>
      <c r="O28" t="s">
        <v>32</v>
      </c>
      <c r="P28" t="s">
        <v>95</v>
      </c>
      <c r="R28">
        <v>-1</v>
      </c>
      <c r="S28">
        <v>-1</v>
      </c>
      <c r="T28">
        <v>1</v>
      </c>
    </row>
    <row r="29" spans="1:20" x14ac:dyDescent="0.2">
      <c r="A29" s="44" t="s">
        <v>41</v>
      </c>
      <c r="B29" s="5">
        <v>-460.25028033000001</v>
      </c>
      <c r="D29" t="s">
        <v>114</v>
      </c>
      <c r="E29" s="11" cm="1">
        <f t="array" ref="E29">SUM(IF(J29:L29&lt;&gt;"",J29:L29*R29:T29,""))*627.51</f>
        <v>4.3209386667249516</v>
      </c>
      <c r="F29">
        <v>19.900031984430001</v>
      </c>
      <c r="G29">
        <f t="shared" si="0"/>
        <v>-15.579093317705048</v>
      </c>
      <c r="H29" s="12">
        <f t="shared" si="1"/>
        <v>15.579093317705048</v>
      </c>
      <c r="I29" s="12"/>
      <c r="J29" s="58">
        <f>B46</f>
        <v>-76.409056794799994</v>
      </c>
      <c r="K29" s="58">
        <f>B17</f>
        <v>-79.172829178499995</v>
      </c>
      <c r="L29" s="58">
        <f>B88</f>
        <v>-155.575000125</v>
      </c>
      <c r="N29" t="s">
        <v>57</v>
      </c>
      <c r="O29" t="s">
        <v>31</v>
      </c>
      <c r="P29" t="s">
        <v>95</v>
      </c>
      <c r="R29">
        <v>-1</v>
      </c>
      <c r="S29">
        <v>-1</v>
      </c>
      <c r="T29">
        <v>1</v>
      </c>
    </row>
    <row r="30" spans="1:20" x14ac:dyDescent="0.2">
      <c r="A30" s="44" t="s">
        <v>42</v>
      </c>
      <c r="B30" s="5">
        <v>-960.39183315100001</v>
      </c>
      <c r="D30" t="s">
        <v>115</v>
      </c>
      <c r="E30" s="11" cm="1">
        <f t="array" ref="E30">SUM(IF(J30:L30&lt;&gt;"",J30:L30*R30:T30,""))*627.51</f>
        <v>-4.8325337519609697</v>
      </c>
      <c r="F30">
        <v>1.4200024191599998</v>
      </c>
      <c r="G30">
        <f t="shared" si="0"/>
        <v>-6.252536171120969</v>
      </c>
      <c r="H30" s="12">
        <f t="shared" si="1"/>
        <v>6.252536171120969</v>
      </c>
      <c r="I30" s="12"/>
      <c r="J30" s="58">
        <f>B44</f>
        <v>-99.718050480499997</v>
      </c>
      <c r="K30" s="58">
        <f>B45</f>
        <v>-1.17562107422</v>
      </c>
      <c r="L30" s="58">
        <f>B89</f>
        <v>-100.901372681</v>
      </c>
      <c r="N30" t="s">
        <v>56</v>
      </c>
      <c r="O30" t="s">
        <v>22</v>
      </c>
      <c r="P30" t="s">
        <v>96</v>
      </c>
      <c r="R30">
        <v>-1</v>
      </c>
      <c r="S30">
        <v>-1</v>
      </c>
      <c r="T30">
        <v>1</v>
      </c>
    </row>
    <row r="31" spans="1:20" x14ac:dyDescent="0.2">
      <c r="A31" s="44" t="s">
        <v>43</v>
      </c>
      <c r="B31" s="5">
        <v>-960.38754058100005</v>
      </c>
      <c r="D31" t="s">
        <v>116</v>
      </c>
      <c r="E31" s="11" cm="1">
        <f t="array" ref="E31">SUM(IF(J31:L31&lt;&gt;"",J31:L31*R31:T31,""))*627.51</f>
        <v>10.137398114378872</v>
      </c>
      <c r="F31">
        <v>33.40005308328</v>
      </c>
      <c r="G31">
        <f t="shared" si="0"/>
        <v>-23.262654968901128</v>
      </c>
      <c r="H31" s="12">
        <f t="shared" si="1"/>
        <v>23.262654968901128</v>
      </c>
      <c r="I31" s="12"/>
      <c r="J31" s="58">
        <f>B59</f>
        <v>-100.41967292699999</v>
      </c>
      <c r="K31" s="58">
        <f>B68</f>
        <v>-0.497854712669</v>
      </c>
      <c r="L31" s="58">
        <f>B89</f>
        <v>-100.901372681</v>
      </c>
      <c r="N31" t="s">
        <v>68</v>
      </c>
      <c r="O31" t="s">
        <v>77</v>
      </c>
      <c r="P31" t="s">
        <v>96</v>
      </c>
      <c r="R31">
        <v>-1</v>
      </c>
      <c r="S31">
        <v>-1</v>
      </c>
      <c r="T31">
        <v>1</v>
      </c>
    </row>
    <row r="32" spans="1:20" x14ac:dyDescent="0.2">
      <c r="A32" s="44" t="s">
        <v>44</v>
      </c>
      <c r="B32" s="5">
        <v>-559.95361285700005</v>
      </c>
      <c r="D32" t="s">
        <v>117</v>
      </c>
      <c r="E32" s="11" cm="1">
        <f t="array" ref="E32">SUM(IF(J32:L32&lt;&gt;"",J32:L32*R32:T32,""))*627.51</f>
        <v>8.343706983566344</v>
      </c>
      <c r="F32">
        <v>13.470021728279999</v>
      </c>
      <c r="G32">
        <f t="shared" si="0"/>
        <v>-5.126314744713655</v>
      </c>
      <c r="H32" s="12">
        <f t="shared" si="1"/>
        <v>5.126314744713655</v>
      </c>
      <c r="I32" s="12"/>
      <c r="J32" s="58">
        <f>B75</f>
        <v>-75.068575344699994</v>
      </c>
      <c r="K32" s="58">
        <f>B28</f>
        <v>-40.5236312826</v>
      </c>
      <c r="L32" s="58">
        <f>B90</f>
        <v>-115.578910095</v>
      </c>
      <c r="N32" t="s">
        <v>84</v>
      </c>
      <c r="O32" t="s">
        <v>40</v>
      </c>
      <c r="P32" t="s">
        <v>97</v>
      </c>
      <c r="R32">
        <v>-1</v>
      </c>
      <c r="S32">
        <v>-1</v>
      </c>
      <c r="T32">
        <v>1</v>
      </c>
    </row>
    <row r="33" spans="1:20" x14ac:dyDescent="0.2">
      <c r="A33" s="44" t="s">
        <v>45</v>
      </c>
      <c r="B33" s="5">
        <v>-460.13548296699997</v>
      </c>
      <c r="D33" t="s">
        <v>119</v>
      </c>
      <c r="E33" s="11" cm="1">
        <f t="array" ref="E33">SUM(IF(J33:L33&lt;&gt;"",J33:L33*R33:T33,""))*627.51</f>
        <v>-4.4676626784334434</v>
      </c>
      <c r="F33">
        <v>7.9000126721099999</v>
      </c>
      <c r="G33">
        <f t="shared" si="0"/>
        <v>-12.367675350543443</v>
      </c>
      <c r="H33" s="12">
        <f t="shared" si="1"/>
        <v>12.367675350543443</v>
      </c>
      <c r="I33" s="12"/>
      <c r="J33" s="58">
        <f>B78</f>
        <v>-75.726414974999997</v>
      </c>
      <c r="K33" s="58">
        <f>B27</f>
        <v>-39.845375452299997</v>
      </c>
      <c r="L33" s="58">
        <f>B90</f>
        <v>-115.578910095</v>
      </c>
      <c r="N33" t="s">
        <v>21</v>
      </c>
      <c r="O33" t="s">
        <v>39</v>
      </c>
      <c r="P33" t="s">
        <v>97</v>
      </c>
      <c r="R33">
        <v>-1</v>
      </c>
      <c r="S33">
        <v>-1</v>
      </c>
      <c r="T33">
        <v>1</v>
      </c>
    </row>
    <row r="34" spans="1:20" x14ac:dyDescent="0.2">
      <c r="A34" s="44" t="s">
        <v>46</v>
      </c>
      <c r="B34" s="5">
        <v>-460.13548296699997</v>
      </c>
      <c r="D34" t="s">
        <v>120</v>
      </c>
      <c r="E34" s="11" cm="1">
        <f t="array" ref="E34">SUM(IF(J34:L34&lt;&gt;"",J34:L34*R34:T34,""))*627.51</f>
        <v>-4.9601322948772228</v>
      </c>
      <c r="F34">
        <v>3.1000048216799998</v>
      </c>
      <c r="G34">
        <f t="shared" si="0"/>
        <v>-8.0601371165572218</v>
      </c>
      <c r="H34" s="12">
        <f t="shared" si="1"/>
        <v>8.0601371165572218</v>
      </c>
      <c r="I34" s="12"/>
      <c r="J34" s="58">
        <f>B68</f>
        <v>-0.497854712669</v>
      </c>
      <c r="K34" s="58">
        <f>B80</f>
        <v>-343.144931805</v>
      </c>
      <c r="L34" s="58">
        <f>B91</f>
        <v>-343.65069098499998</v>
      </c>
      <c r="N34" t="s">
        <v>77</v>
      </c>
      <c r="O34" t="s">
        <v>88</v>
      </c>
      <c r="P34" t="s">
        <v>98</v>
      </c>
      <c r="R34">
        <v>-1</v>
      </c>
      <c r="S34">
        <v>-1</v>
      </c>
      <c r="T34">
        <v>1</v>
      </c>
    </row>
    <row r="35" spans="1:20" x14ac:dyDescent="0.2">
      <c r="A35" s="44" t="s">
        <v>47</v>
      </c>
      <c r="B35" s="5">
        <v>-113.32197058200001</v>
      </c>
      <c r="D35" t="s">
        <v>121</v>
      </c>
      <c r="E35" s="11" cm="1">
        <f t="array" ref="E35">SUM(IF(J35:L35&lt;&gt;"",J35:L35*R35:T35,""))*627.51</f>
        <v>20.260891788122652</v>
      </c>
      <c r="F35">
        <v>23.200036793310002</v>
      </c>
      <c r="G35">
        <f t="shared" si="0"/>
        <v>-2.9391450051873491</v>
      </c>
      <c r="H35" s="12">
        <f t="shared" si="1"/>
        <v>2.9391450051873491</v>
      </c>
      <c r="I35" s="12"/>
      <c r="J35" s="58">
        <f>B45</f>
        <v>-1.17562107422</v>
      </c>
      <c r="K35" s="58">
        <f>B79</f>
        <v>-342.50735766999998</v>
      </c>
      <c r="L35" s="58">
        <f>B91</f>
        <v>-343.65069098499998</v>
      </c>
      <c r="N35" t="s">
        <v>22</v>
      </c>
      <c r="O35" t="s">
        <v>87</v>
      </c>
      <c r="P35" t="s">
        <v>98</v>
      </c>
      <c r="R35">
        <v>-1</v>
      </c>
      <c r="S35">
        <v>-1</v>
      </c>
      <c r="T35">
        <v>1</v>
      </c>
    </row>
    <row r="36" spans="1:20" x14ac:dyDescent="0.2">
      <c r="A36" s="44" t="s">
        <v>48</v>
      </c>
      <c r="B36" s="5">
        <v>-99.751856378499994</v>
      </c>
      <c r="D36" t="s">
        <v>122</v>
      </c>
      <c r="E36" s="11" cm="1">
        <f t="array" ref="E36">SUM(IF(J36:L36&lt;&gt;"",J36:L36*R36:T36,""))*627.51</f>
        <v>-3.6461304336939286</v>
      </c>
      <c r="F36">
        <v>10.50001689828</v>
      </c>
      <c r="G36">
        <f t="shared" si="0"/>
        <v>-14.146147331973928</v>
      </c>
      <c r="H36" s="12">
        <f t="shared" si="1"/>
        <v>14.146147331973928</v>
      </c>
      <c r="I36" s="12"/>
      <c r="J36" s="58">
        <f>B68</f>
        <v>-0.497854712669</v>
      </c>
      <c r="K36" s="58">
        <f>B78</f>
        <v>-75.726414974999997</v>
      </c>
      <c r="L36" s="58">
        <f>B92</f>
        <v>-76.230080161499998</v>
      </c>
      <c r="N36" t="s">
        <v>77</v>
      </c>
      <c r="O36" t="s">
        <v>21</v>
      </c>
      <c r="P36" t="s">
        <v>99</v>
      </c>
      <c r="R36">
        <v>-1</v>
      </c>
      <c r="S36">
        <v>-1</v>
      </c>
      <c r="T36">
        <v>1</v>
      </c>
    </row>
    <row r="37" spans="1:20" x14ac:dyDescent="0.2">
      <c r="A37" s="44" t="s">
        <v>49</v>
      </c>
      <c r="B37" s="5">
        <v>-199.516972315</v>
      </c>
      <c r="D37" t="s">
        <v>123</v>
      </c>
      <c r="E37" s="11" cm="1">
        <f t="array" ref="E37">SUM(IF(J37:L37&lt;&gt;"",J37:L37*R37:T37,""))*627.51</f>
        <v>8.8580926936239219</v>
      </c>
      <c r="F37">
        <v>12.87002051166</v>
      </c>
      <c r="G37">
        <f t="shared" si="0"/>
        <v>-4.011927818036078</v>
      </c>
      <c r="H37" s="12">
        <f t="shared" si="1"/>
        <v>4.011927818036078</v>
      </c>
      <c r="I37" s="12"/>
      <c r="J37" s="58">
        <f>B45</f>
        <v>-1.17562107422</v>
      </c>
      <c r="K37" s="58">
        <f>B75</f>
        <v>-75.068575344699994</v>
      </c>
      <c r="L37" s="58">
        <f>B92</f>
        <v>-76.230080161499998</v>
      </c>
      <c r="N37" t="s">
        <v>22</v>
      </c>
      <c r="O37" t="s">
        <v>84</v>
      </c>
      <c r="P37" t="s">
        <v>99</v>
      </c>
      <c r="R37">
        <v>-1</v>
      </c>
      <c r="S37">
        <v>-1</v>
      </c>
      <c r="T37">
        <v>1</v>
      </c>
    </row>
    <row r="38" spans="1:20" x14ac:dyDescent="0.2">
      <c r="A38" s="44" t="s">
        <v>50</v>
      </c>
      <c r="B38" s="5">
        <v>-599.93646281500003</v>
      </c>
      <c r="D38" t="s">
        <v>124</v>
      </c>
      <c r="E38" s="11" cm="1">
        <f t="array" ref="E38">SUM(IF(J38:L38&lt;&gt;"",J38:L38*R38:T38,""))*627.51</f>
        <v>-4.6692230514432618</v>
      </c>
      <c r="F38">
        <v>3.5000054235899998</v>
      </c>
      <c r="G38">
        <f t="shared" si="0"/>
        <v>-8.1692284750332611</v>
      </c>
      <c r="H38" s="12">
        <f t="shared" si="1"/>
        <v>8.1692284750332611</v>
      </c>
      <c r="I38" s="12"/>
      <c r="J38" s="58">
        <f>B68</f>
        <v>-0.497854712669</v>
      </c>
      <c r="K38" s="58">
        <f>B47</f>
        <v>-399.38780712800002</v>
      </c>
      <c r="L38" s="58">
        <f>B93</f>
        <v>-399.893102715</v>
      </c>
      <c r="N38" t="s">
        <v>77</v>
      </c>
      <c r="O38" t="s">
        <v>58</v>
      </c>
      <c r="P38" t="s">
        <v>100</v>
      </c>
      <c r="R38">
        <v>-1</v>
      </c>
      <c r="S38">
        <v>-1</v>
      </c>
      <c r="T38">
        <v>1</v>
      </c>
    </row>
    <row r="39" spans="1:20" x14ac:dyDescent="0.2">
      <c r="A39" s="44" t="s">
        <v>51</v>
      </c>
      <c r="B39" s="5">
        <v>-600.01284376900003</v>
      </c>
      <c r="D39" t="s">
        <v>125</v>
      </c>
      <c r="E39" s="11" cm="1">
        <f t="array" ref="E39">SUM(IF(J39:L39&lt;&gt;"",J39:L39*R39:T39,""))*627.51</f>
        <v>14.698798143083751</v>
      </c>
      <c r="F39">
        <v>16.760026537800002</v>
      </c>
      <c r="G39">
        <f t="shared" si="0"/>
        <v>-2.0612283947162506</v>
      </c>
      <c r="H39" s="12">
        <f t="shared" si="1"/>
        <v>2.0612283947162506</v>
      </c>
      <c r="I39" s="12"/>
      <c r="J39" s="58">
        <f>B45</f>
        <v>-1.17562107422</v>
      </c>
      <c r="K39" s="58">
        <f>B67</f>
        <v>-398.74090564699998</v>
      </c>
      <c r="L39" s="58">
        <f>B93</f>
        <v>-399.893102715</v>
      </c>
      <c r="N39" t="s">
        <v>22</v>
      </c>
      <c r="O39" t="s">
        <v>76</v>
      </c>
      <c r="P39" t="s">
        <v>100</v>
      </c>
      <c r="R39">
        <v>-1</v>
      </c>
      <c r="S39">
        <v>-1</v>
      </c>
      <c r="T39">
        <v>1</v>
      </c>
    </row>
    <row r="40" spans="1:20" x14ac:dyDescent="0.2">
      <c r="A40" s="44" t="s">
        <v>52</v>
      </c>
      <c r="B40" s="5">
        <v>-599.95437834899997</v>
      </c>
      <c r="D40" t="s">
        <v>126</v>
      </c>
      <c r="E40" s="11" cm="1">
        <f t="array" ref="E40">SUM(IF(J40:L40&lt;&gt;"",J40:L40*R40:T40,""))*627.51</f>
        <v>-3.7037116730488004</v>
      </c>
      <c r="F40">
        <v>9.5700150752699997</v>
      </c>
      <c r="G40">
        <f t="shared" si="0"/>
        <v>-13.273726748318801</v>
      </c>
      <c r="H40" s="12">
        <f t="shared" si="1"/>
        <v>13.273726748318801</v>
      </c>
      <c r="I40" s="12"/>
      <c r="J40" s="58">
        <f>B75</f>
        <v>-75.068575344699994</v>
      </c>
      <c r="K40" s="58">
        <f>B50</f>
        <v>-460.79625006800001</v>
      </c>
      <c r="L40" s="58">
        <f>B94</f>
        <v>-535.87072764799996</v>
      </c>
      <c r="N40" t="s">
        <v>84</v>
      </c>
      <c r="O40" t="s">
        <v>61</v>
      </c>
      <c r="P40" t="s">
        <v>101</v>
      </c>
      <c r="R40">
        <v>-1</v>
      </c>
      <c r="S40">
        <v>-1</v>
      </c>
      <c r="T40">
        <v>1</v>
      </c>
    </row>
    <row r="41" spans="1:20" x14ac:dyDescent="0.2">
      <c r="A41" s="44" t="s">
        <v>53</v>
      </c>
      <c r="B41" s="5">
        <v>-239.54686562800001</v>
      </c>
      <c r="D41" t="s">
        <v>127</v>
      </c>
      <c r="E41" s="11" cm="1">
        <f t="array" ref="E41">SUM(IF(J41:L41&lt;&gt;"",J41:L41*R41:T41,""))*627.51</f>
        <v>-5.5407288120779699</v>
      </c>
      <c r="F41">
        <v>9.36001508871</v>
      </c>
      <c r="G41">
        <f t="shared" si="0"/>
        <v>-14.900743900787969</v>
      </c>
      <c r="H41" s="12">
        <f t="shared" si="1"/>
        <v>14.900743900787969</v>
      </c>
      <c r="I41" s="12"/>
      <c r="J41" s="58">
        <f>B78</f>
        <v>-75.726414974999997</v>
      </c>
      <c r="K41" s="58">
        <f>B34</f>
        <v>-460.13548296699997</v>
      </c>
      <c r="L41" s="58">
        <f>B94</f>
        <v>-535.87072764799996</v>
      </c>
      <c r="N41" t="s">
        <v>21</v>
      </c>
      <c r="O41" t="s">
        <v>46</v>
      </c>
      <c r="P41" t="s">
        <v>101</v>
      </c>
      <c r="R41">
        <v>-1</v>
      </c>
      <c r="S41">
        <v>-1</v>
      </c>
      <c r="T41">
        <v>1</v>
      </c>
    </row>
    <row r="42" spans="1:20" x14ac:dyDescent="0.2">
      <c r="A42" s="44" t="s">
        <v>54</v>
      </c>
      <c r="B42" s="5">
        <v>-239.542158094</v>
      </c>
      <c r="D42" t="s">
        <v>128</v>
      </c>
      <c r="E42" s="11" cm="1">
        <f t="array" ref="E42">SUM(IF(J42:L42&lt;&gt;"",J42:L42*R42:T42,""))*627.51</f>
        <v>-1.4963717666891196</v>
      </c>
      <c r="F42">
        <v>8.0000126657100008</v>
      </c>
      <c r="G42">
        <f t="shared" si="0"/>
        <v>-9.49638443239912</v>
      </c>
      <c r="H42" s="12">
        <f t="shared" si="1"/>
        <v>9.49638443239912</v>
      </c>
      <c r="I42" s="12"/>
      <c r="J42" s="58">
        <f>B73</f>
        <v>-55.877197287800001</v>
      </c>
      <c r="K42" s="58">
        <f>B27</f>
        <v>-39.845375452299997</v>
      </c>
      <c r="L42" s="58">
        <f>B95</f>
        <v>-95.724957358300003</v>
      </c>
      <c r="N42" t="s">
        <v>82</v>
      </c>
      <c r="O42" t="s">
        <v>39</v>
      </c>
      <c r="P42" t="s">
        <v>102</v>
      </c>
      <c r="R42">
        <v>-1</v>
      </c>
      <c r="S42">
        <v>-1</v>
      </c>
      <c r="T42">
        <v>1</v>
      </c>
    </row>
    <row r="43" spans="1:20" x14ac:dyDescent="0.2">
      <c r="A43" s="44" t="s">
        <v>55</v>
      </c>
      <c r="B43" s="5">
        <v>-99.718050479699997</v>
      </c>
      <c r="D43" t="s">
        <v>130</v>
      </c>
      <c r="E43" s="11" cm="1">
        <f t="array" ref="E43">SUM(IF(J43:L43&lt;&gt;"",J43:L43*R43:T43,""))*627.51</f>
        <v>17.22922229090322</v>
      </c>
      <c r="F43">
        <v>22.400035589489999</v>
      </c>
      <c r="G43">
        <f t="shared" si="0"/>
        <v>-5.1708132985867792</v>
      </c>
      <c r="H43" s="12">
        <f t="shared" si="1"/>
        <v>5.1708132985867792</v>
      </c>
      <c r="I43" s="12"/>
      <c r="J43" s="58">
        <f>B72</f>
        <v>-55.228782566100001</v>
      </c>
      <c r="K43" s="58">
        <f>B28</f>
        <v>-40.5236312826</v>
      </c>
      <c r="L43" s="58">
        <f>B95</f>
        <v>-95.724957358300003</v>
      </c>
      <c r="N43" t="s">
        <v>81</v>
      </c>
      <c r="O43" t="s">
        <v>40</v>
      </c>
      <c r="P43" t="s">
        <v>102</v>
      </c>
      <c r="R43">
        <v>-1</v>
      </c>
      <c r="S43">
        <v>-1</v>
      </c>
      <c r="T43">
        <v>1</v>
      </c>
    </row>
    <row r="44" spans="1:20" x14ac:dyDescent="0.2">
      <c r="A44" s="44" t="s">
        <v>56</v>
      </c>
      <c r="B44" s="5">
        <v>-99.718050480499997</v>
      </c>
      <c r="D44" t="s">
        <v>131</v>
      </c>
      <c r="E44" s="11" cm="1">
        <f t="array" ref="E44">SUM(IF(J44:L44&lt;&gt;"",J44:L44*R44:T44,""))*627.51</f>
        <v>0.22445612266726583</v>
      </c>
      <c r="F44">
        <v>7.5000120702000004</v>
      </c>
      <c r="G44">
        <f t="shared" si="0"/>
        <v>-7.2755559475327347</v>
      </c>
      <c r="H44" s="12">
        <f t="shared" si="1"/>
        <v>7.2755559475327347</v>
      </c>
      <c r="I44" s="12"/>
      <c r="J44" s="58">
        <f>B73</f>
        <v>-55.877197287800001</v>
      </c>
      <c r="K44" s="58">
        <f>B17</f>
        <v>-79.172829178499995</v>
      </c>
      <c r="L44" s="58">
        <f>B96</f>
        <v>-135.04966877300001</v>
      </c>
      <c r="N44" t="s">
        <v>82</v>
      </c>
      <c r="O44" t="s">
        <v>31</v>
      </c>
      <c r="P44" t="s">
        <v>103</v>
      </c>
      <c r="R44">
        <v>-1</v>
      </c>
      <c r="S44">
        <v>-1</v>
      </c>
      <c r="T44">
        <v>1</v>
      </c>
    </row>
    <row r="45" spans="1:20" x14ac:dyDescent="0.2">
      <c r="A45" s="44" t="s">
        <v>22</v>
      </c>
      <c r="B45" s="5">
        <v>-1.17562107422</v>
      </c>
      <c r="D45" t="s">
        <v>132</v>
      </c>
      <c r="E45" s="11" cm="1">
        <f t="array" ref="E45">SUM(IF(J45:L45&lt;&gt;"",J45:L45*R45:T45,""))*627.51</f>
        <v>14.459892146844865</v>
      </c>
      <c r="F45">
        <v>18.300028949280001</v>
      </c>
      <c r="G45">
        <f t="shared" si="0"/>
        <v>-3.8401368024351363</v>
      </c>
      <c r="H45" s="12">
        <f t="shared" si="1"/>
        <v>3.8401368024351363</v>
      </c>
      <c r="I45" s="12"/>
      <c r="J45" s="58">
        <f>B72</f>
        <v>-55.228782566100001</v>
      </c>
      <c r="K45" s="58">
        <f>B18</f>
        <v>-79.843929492499996</v>
      </c>
      <c r="L45" s="58">
        <f>B96</f>
        <v>-135.04966877300001</v>
      </c>
      <c r="N45" t="s">
        <v>81</v>
      </c>
      <c r="O45" t="s">
        <v>32</v>
      </c>
      <c r="P45" t="s">
        <v>103</v>
      </c>
      <c r="R45">
        <v>-1</v>
      </c>
      <c r="S45">
        <v>-1</v>
      </c>
      <c r="T45">
        <v>1</v>
      </c>
    </row>
    <row r="46" spans="1:20" x14ac:dyDescent="0.2">
      <c r="A46" s="44" t="s">
        <v>57</v>
      </c>
      <c r="B46" s="5">
        <v>-76.409056794799994</v>
      </c>
      <c r="D46" t="s">
        <v>133</v>
      </c>
      <c r="E46" s="11" cm="1">
        <f t="array" ref="E46">SUM(IF(J46:L46&lt;&gt;"",J46:L46*R46:T46,""))*627.51</f>
        <v>5.7241395056332953</v>
      </c>
      <c r="F46">
        <v>10.400016277170002</v>
      </c>
      <c r="G46">
        <f t="shared" si="0"/>
        <v>-4.6758767715367062</v>
      </c>
      <c r="H46" s="12">
        <f t="shared" si="1"/>
        <v>4.6758767715367062</v>
      </c>
      <c r="I46" s="12"/>
      <c r="J46" s="58">
        <f>B18</f>
        <v>-79.843929492499996</v>
      </c>
      <c r="K46" s="58">
        <f>B73</f>
        <v>-55.877197287800001</v>
      </c>
      <c r="L46" s="58">
        <f>B97</f>
        <v>-135.712004791</v>
      </c>
      <c r="N46" t="s">
        <v>32</v>
      </c>
      <c r="O46" t="s">
        <v>82</v>
      </c>
      <c r="P46" t="s">
        <v>104</v>
      </c>
      <c r="R46">
        <v>-1</v>
      </c>
      <c r="S46">
        <v>-1</v>
      </c>
      <c r="T46">
        <v>1</v>
      </c>
    </row>
    <row r="47" spans="1:20" x14ac:dyDescent="0.2">
      <c r="A47" s="44" t="s">
        <v>58</v>
      </c>
      <c r="B47" s="5">
        <v>-399.38780712800002</v>
      </c>
      <c r="D47" t="s">
        <v>134</v>
      </c>
      <c r="E47" s="11" cm="1">
        <f t="array" ref="E47">SUM(IF(J47:L47&lt;&gt;"",J47:L47*R47:T47,""))*627.51</f>
        <v>6.6179893480303216</v>
      </c>
      <c r="F47">
        <v>17.400027751859998</v>
      </c>
      <c r="G47">
        <f t="shared" si="0"/>
        <v>-10.782038403829677</v>
      </c>
      <c r="H47" s="12">
        <f t="shared" si="1"/>
        <v>10.782038403829677</v>
      </c>
      <c r="I47" s="12"/>
      <c r="J47" s="58">
        <f>B17</f>
        <v>-79.172829178499995</v>
      </c>
      <c r="K47" s="58">
        <f>B74</f>
        <v>-56.549722041000003</v>
      </c>
      <c r="L47" s="58">
        <f>B97</f>
        <v>-135.712004791</v>
      </c>
      <c r="N47" t="s">
        <v>31</v>
      </c>
      <c r="O47" t="s">
        <v>83</v>
      </c>
      <c r="P47" t="s">
        <v>104</v>
      </c>
      <c r="R47">
        <v>-1</v>
      </c>
      <c r="S47">
        <v>-1</v>
      </c>
      <c r="T47">
        <v>1</v>
      </c>
    </row>
    <row r="48" spans="1:20" x14ac:dyDescent="0.2">
      <c r="A48" s="44" t="s">
        <v>59</v>
      </c>
      <c r="B48" s="5">
        <v>-461.27914101699997</v>
      </c>
      <c r="D48" t="s">
        <v>135</v>
      </c>
      <c r="E48" s="11" cm="1">
        <f t="array" ref="E48">SUM(IF(J48:L48&lt;&gt;"",J48:L48*R48:T48,""))*627.51</f>
        <v>8.6353378007499302</v>
      </c>
      <c r="F48">
        <v>14.500022917379999</v>
      </c>
      <c r="G48">
        <f t="shared" si="0"/>
        <v>-5.8646851166300689</v>
      </c>
      <c r="H48" s="12">
        <f t="shared" si="1"/>
        <v>5.8646851166300689</v>
      </c>
      <c r="I48" s="12"/>
      <c r="J48" s="58">
        <f>B73</f>
        <v>-55.877197287800001</v>
      </c>
      <c r="K48" s="58">
        <f>B28</f>
        <v>-40.5236312826</v>
      </c>
      <c r="L48" s="58">
        <f>B98</f>
        <v>-96.387067295199998</v>
      </c>
      <c r="N48" t="s">
        <v>82</v>
      </c>
      <c r="O48" t="s">
        <v>40</v>
      </c>
      <c r="P48" t="s">
        <v>105</v>
      </c>
      <c r="R48">
        <v>-1</v>
      </c>
      <c r="S48">
        <v>-1</v>
      </c>
      <c r="T48">
        <v>1</v>
      </c>
    </row>
    <row r="49" spans="1:42" x14ac:dyDescent="0.2">
      <c r="A49" s="44" t="s">
        <v>60</v>
      </c>
      <c r="B49" s="5">
        <v>-460.79625006800001</v>
      </c>
      <c r="D49" t="s">
        <v>136</v>
      </c>
      <c r="E49" s="11" cm="1">
        <f t="array" ref="E49">SUM(IF(J49:L49&lt;&gt;"",J49:L49*R49:T49,""))*627.51</f>
        <v>5.0390296097322169</v>
      </c>
      <c r="F49">
        <v>17.800028353769999</v>
      </c>
      <c r="G49">
        <f t="shared" si="0"/>
        <v>-12.760998744037781</v>
      </c>
      <c r="H49" s="12">
        <f t="shared" si="1"/>
        <v>12.760998744037781</v>
      </c>
      <c r="I49" s="12"/>
      <c r="J49" s="58">
        <f>B74</f>
        <v>-56.549722041000003</v>
      </c>
      <c r="K49" s="58">
        <f>B27</f>
        <v>-39.845375452299997</v>
      </c>
      <c r="L49" s="58">
        <f>B98</f>
        <v>-96.387067295199998</v>
      </c>
      <c r="N49" t="s">
        <v>83</v>
      </c>
      <c r="O49" t="s">
        <v>39</v>
      </c>
      <c r="P49" t="s">
        <v>105</v>
      </c>
      <c r="R49">
        <v>-1</v>
      </c>
      <c r="S49">
        <v>-1</v>
      </c>
      <c r="T49">
        <v>1</v>
      </c>
    </row>
    <row r="50" spans="1:42" x14ac:dyDescent="0.2">
      <c r="A50" s="44" t="s">
        <v>61</v>
      </c>
      <c r="B50" s="5">
        <v>-460.79625006800001</v>
      </c>
      <c r="D50" t="s">
        <v>137</v>
      </c>
      <c r="E50" s="11" cm="1">
        <f t="array" ref="E50">SUM(IF(J50:L50&lt;&gt;"",J50:L50*R50:T50,""))*627.51</f>
        <v>34.10576212445973</v>
      </c>
      <c r="F50">
        <v>38.400060920910001</v>
      </c>
      <c r="G50">
        <f t="shared" si="0"/>
        <v>-4.2942987964502706</v>
      </c>
      <c r="H50" s="12">
        <f t="shared" si="1"/>
        <v>4.2942987964502706</v>
      </c>
      <c r="I50" s="12"/>
      <c r="J50" s="58">
        <f>B21</f>
        <v>-195.350495545</v>
      </c>
      <c r="K50" s="58">
        <f>B99</f>
        <v>-195.296144599</v>
      </c>
      <c r="L50" s="58" t="s">
        <v>189</v>
      </c>
      <c r="N50" t="s">
        <v>35</v>
      </c>
      <c r="O50" t="s">
        <v>106</v>
      </c>
      <c r="R50">
        <v>-1</v>
      </c>
      <c r="S50">
        <v>1</v>
      </c>
    </row>
    <row r="51" spans="1:42" x14ac:dyDescent="0.2">
      <c r="A51" s="44" t="s">
        <v>62</v>
      </c>
      <c r="B51" s="5">
        <v>-93.435889582900003</v>
      </c>
      <c r="D51" t="s">
        <v>138</v>
      </c>
      <c r="E51" s="11" cm="1">
        <f t="array" ref="E51">SUM(IF(J51:L51&lt;&gt;"",J51:L51*R51:T51,""))*627.51</f>
        <v>34.10576212445973</v>
      </c>
      <c r="F51">
        <v>38.400060920910001</v>
      </c>
      <c r="G51">
        <f t="shared" si="0"/>
        <v>-4.2942987964502706</v>
      </c>
      <c r="H51" s="12">
        <f t="shared" si="1"/>
        <v>4.2942987964502706</v>
      </c>
      <c r="I51" s="12"/>
      <c r="J51" s="58">
        <f>B21</f>
        <v>-195.350495545</v>
      </c>
      <c r="K51" s="58">
        <f>B99</f>
        <v>-195.296144599</v>
      </c>
      <c r="L51" s="58" t="s">
        <v>189</v>
      </c>
      <c r="N51" t="s">
        <v>35</v>
      </c>
      <c r="O51" t="s">
        <v>106</v>
      </c>
      <c r="R51">
        <v>-1</v>
      </c>
      <c r="S51">
        <v>1</v>
      </c>
    </row>
    <row r="52" spans="1:42" x14ac:dyDescent="0.2">
      <c r="A52" s="44" t="s">
        <v>63</v>
      </c>
      <c r="B52" s="5">
        <v>-93.356450887199998</v>
      </c>
      <c r="D52" t="s">
        <v>145</v>
      </c>
      <c r="E52" s="11" cm="1">
        <f t="array" ref="E52">SUM(IF(J52:L52&lt;&gt;"",J52:L52*R52:T52,""))*627.51</f>
        <v>8.5728701020639164</v>
      </c>
      <c r="F52">
        <v>17.130027141629999</v>
      </c>
      <c r="G52">
        <f t="shared" si="0"/>
        <v>-8.5571570395660821</v>
      </c>
      <c r="H52" s="12">
        <f t="shared" si="1"/>
        <v>8.5571570395660821</v>
      </c>
      <c r="I52" s="12"/>
      <c r="J52" s="58">
        <f>B60</f>
        <v>-0.497854712669</v>
      </c>
      <c r="K52" s="58">
        <f>B70</f>
        <v>-184.696025781</v>
      </c>
      <c r="L52" s="58">
        <f>B71</f>
        <v>-185.18021876700001</v>
      </c>
      <c r="N52" t="s">
        <v>69</v>
      </c>
      <c r="O52" t="s">
        <v>79</v>
      </c>
      <c r="P52" t="s">
        <v>80</v>
      </c>
      <c r="R52">
        <v>-1</v>
      </c>
      <c r="S52">
        <v>-1</v>
      </c>
      <c r="T52">
        <v>1</v>
      </c>
    </row>
    <row r="53" spans="1:42" x14ac:dyDescent="0.2">
      <c r="A53" s="44" t="s">
        <v>64</v>
      </c>
      <c r="B53" s="5">
        <v>-113.86580194299999</v>
      </c>
      <c r="D53" t="s">
        <v>156</v>
      </c>
      <c r="E53" s="11" cm="1">
        <f t="array" ref="E53">SUM(IF(J53:L53&lt;&gt;"",J53:L53*R53:T53,""))*627.51</f>
        <v>53.203901589910679</v>
      </c>
      <c r="F53">
        <v>82.270130904390001</v>
      </c>
      <c r="G53">
        <f t="shared" si="0"/>
        <v>-29.066229314479322</v>
      </c>
      <c r="H53" s="12">
        <f t="shared" si="1"/>
        <v>29.066229314479322</v>
      </c>
      <c r="I53" s="12"/>
      <c r="J53" s="58">
        <f>B77</f>
        <v>-75.726414974999997</v>
      </c>
      <c r="K53" s="58">
        <f>B69</f>
        <v>-109.538589535</v>
      </c>
      <c r="L53" s="58">
        <f>B71</f>
        <v>-185.18021876700001</v>
      </c>
      <c r="N53" t="s">
        <v>86</v>
      </c>
      <c r="O53" t="s">
        <v>78</v>
      </c>
      <c r="P53" t="s">
        <v>80</v>
      </c>
      <c r="R53">
        <v>-1</v>
      </c>
      <c r="S53">
        <v>-1</v>
      </c>
      <c r="T53">
        <v>1</v>
      </c>
    </row>
    <row r="54" spans="1:42" s="11" customFormat="1" x14ac:dyDescent="0.2">
      <c r="A54" s="44" t="s">
        <v>65</v>
      </c>
      <c r="B54" s="5">
        <v>-113.82814389399999</v>
      </c>
      <c r="D54" t="s">
        <v>167</v>
      </c>
      <c r="E54" s="11" cm="1">
        <f t="array" ref="E54">SUM(IF(J54:L54&lt;&gt;"",J54:L54*R54:T54,""))*627.51</f>
        <v>27.746974673106823</v>
      </c>
      <c r="F54">
        <v>42.180066954090002</v>
      </c>
      <c r="G54">
        <f t="shared" si="0"/>
        <v>-14.433092280983178</v>
      </c>
      <c r="H54" s="12">
        <f t="shared" si="1"/>
        <v>14.433092280983178</v>
      </c>
      <c r="I54" s="12"/>
      <c r="J54" s="58">
        <f>B60</f>
        <v>-0.497854712669</v>
      </c>
      <c r="K54" s="58">
        <f>B58</f>
        <v>-100.41967292699999</v>
      </c>
      <c r="L54" s="58">
        <f>B57</f>
        <v>-100.873310058</v>
      </c>
      <c r="M54"/>
      <c r="N54" t="s">
        <v>69</v>
      </c>
      <c r="O54" t="s">
        <v>24</v>
      </c>
      <c r="P54" t="s">
        <v>67</v>
      </c>
      <c r="Q54"/>
      <c r="R54">
        <v>-1</v>
      </c>
      <c r="S54">
        <v>-1</v>
      </c>
      <c r="T54">
        <v>1</v>
      </c>
      <c r="U54"/>
      <c r="V54"/>
      <c r="AP54"/>
    </row>
    <row r="55" spans="1:42" x14ac:dyDescent="0.2">
      <c r="A55" s="44" t="s">
        <v>25</v>
      </c>
      <c r="B55" s="5">
        <v>-200.02770499900001</v>
      </c>
      <c r="D55" t="s">
        <v>177</v>
      </c>
      <c r="E55" s="11" cm="1">
        <f t="array" ref="E55">SUM(IF(J55:L55&lt;&gt;"",J55:L55*R55:T55,""))*627.51</f>
        <v>27.746974673106823</v>
      </c>
      <c r="F55">
        <v>42.180066954090002</v>
      </c>
      <c r="G55">
        <f t="shared" si="0"/>
        <v>-14.433092280983178</v>
      </c>
      <c r="H55" s="12">
        <f t="shared" si="1"/>
        <v>14.433092280983178</v>
      </c>
      <c r="I55" s="12"/>
      <c r="J55" s="58">
        <f>B58</f>
        <v>-100.41967292699999</v>
      </c>
      <c r="K55" s="58">
        <f>B60</f>
        <v>-0.497854712669</v>
      </c>
      <c r="L55" s="58">
        <f>B57</f>
        <v>-100.873310058</v>
      </c>
      <c r="N55" t="s">
        <v>24</v>
      </c>
      <c r="O55" t="s">
        <v>69</v>
      </c>
      <c r="P55" t="s">
        <v>67</v>
      </c>
      <c r="R55">
        <v>-1</v>
      </c>
      <c r="S55">
        <v>-1</v>
      </c>
      <c r="T55">
        <v>1</v>
      </c>
    </row>
    <row r="56" spans="1:42" x14ac:dyDescent="0.2">
      <c r="A56" s="44" t="s">
        <v>66</v>
      </c>
      <c r="B56" s="5">
        <v>-140.208531443</v>
      </c>
      <c r="D56" t="s">
        <v>178</v>
      </c>
      <c r="E56" s="11" cm="1">
        <f t="array" ref="E56">SUM(IF(J56:L56&lt;&gt;"",J56:L56*R56:T56,""))*627.51</f>
        <v>9.3899113399441436</v>
      </c>
      <c r="F56">
        <v>18.000028968479999</v>
      </c>
      <c r="G56">
        <f t="shared" si="0"/>
        <v>-8.6101176285358552</v>
      </c>
      <c r="H56" s="12">
        <f t="shared" si="1"/>
        <v>8.6101176285358552</v>
      </c>
      <c r="I56" s="12"/>
      <c r="J56" s="58">
        <f>B60</f>
        <v>-0.497854712669</v>
      </c>
      <c r="K56" s="58">
        <f>B49</f>
        <v>-460.79625006800001</v>
      </c>
      <c r="L56" s="58">
        <f>B48</f>
        <v>-461.27914101699997</v>
      </c>
      <c r="N56" t="s">
        <v>69</v>
      </c>
      <c r="O56" t="s">
        <v>60</v>
      </c>
      <c r="P56" t="s">
        <v>59</v>
      </c>
      <c r="R56">
        <v>-1</v>
      </c>
      <c r="S56">
        <v>-1</v>
      </c>
      <c r="T56">
        <v>1</v>
      </c>
    </row>
    <row r="57" spans="1:42" x14ac:dyDescent="0.2">
      <c r="A57" s="44" t="s">
        <v>67</v>
      </c>
      <c r="B57" s="5">
        <v>-100.873310058</v>
      </c>
      <c r="D57" t="s">
        <v>179</v>
      </c>
      <c r="E57" s="11" cm="1">
        <f t="array" ref="E57">SUM(IF(J57:L57&lt;&gt;"",J57:L57*R57:T57,""))*627.51</f>
        <v>9.3899113399441436</v>
      </c>
      <c r="F57">
        <v>18.000028968479999</v>
      </c>
      <c r="G57">
        <f t="shared" si="0"/>
        <v>-8.6101176285358552</v>
      </c>
      <c r="H57" s="12">
        <f t="shared" si="1"/>
        <v>8.6101176285358552</v>
      </c>
      <c r="I57" s="12"/>
      <c r="J57" s="58">
        <f>B49</f>
        <v>-460.79625006800001</v>
      </c>
      <c r="K57" s="58">
        <f>B60</f>
        <v>-0.497854712669</v>
      </c>
      <c r="L57" s="58">
        <f>B48</f>
        <v>-461.27914101699997</v>
      </c>
      <c r="N57" t="s">
        <v>60</v>
      </c>
      <c r="O57" t="s">
        <v>69</v>
      </c>
      <c r="P57" t="s">
        <v>59</v>
      </c>
      <c r="R57">
        <v>-1</v>
      </c>
      <c r="S57">
        <v>-1</v>
      </c>
      <c r="T57">
        <v>1</v>
      </c>
    </row>
    <row r="58" spans="1:42" x14ac:dyDescent="0.2">
      <c r="A58" s="44" t="s">
        <v>24</v>
      </c>
      <c r="B58" s="5">
        <v>-100.41967292699999</v>
      </c>
      <c r="D58" t="s">
        <v>180</v>
      </c>
      <c r="E58" s="11" cm="1">
        <f t="array" ref="E58">SUM(IF(J58:L58&lt;&gt;"",J58:L58*R58:T58,""))*627.51</f>
        <v>21.948686264089972</v>
      </c>
      <c r="F58">
        <v>30.380048256479999</v>
      </c>
      <c r="G58">
        <f t="shared" si="0"/>
        <v>-8.4313619923900269</v>
      </c>
      <c r="H58" s="12">
        <f t="shared" si="1"/>
        <v>8.4313619923900269</v>
      </c>
      <c r="I58" s="12"/>
      <c r="J58" s="58">
        <f>B60</f>
        <v>-0.497854712669</v>
      </c>
      <c r="K58" s="58">
        <f>B23</f>
        <v>-139.745654159</v>
      </c>
      <c r="L58" s="58">
        <f>B56</f>
        <v>-140.208531443</v>
      </c>
      <c r="N58" t="s">
        <v>69</v>
      </c>
      <c r="O58" t="s">
        <v>26</v>
      </c>
      <c r="P58" t="s">
        <v>66</v>
      </c>
      <c r="R58">
        <v>-1</v>
      </c>
      <c r="S58">
        <v>-1</v>
      </c>
      <c r="T58">
        <v>1</v>
      </c>
    </row>
    <row r="59" spans="1:42" x14ac:dyDescent="0.2">
      <c r="A59" s="44" t="s">
        <v>68</v>
      </c>
      <c r="B59" s="5">
        <v>-100.41967292699999</v>
      </c>
      <c r="D59" t="s">
        <v>181</v>
      </c>
      <c r="E59" s="11" cm="1">
        <f t="array" ref="E59">SUM(IF(J59:L59&lt;&gt;"",J59:L59*R59:T59,""))*627.51</f>
        <v>35.464942697612713</v>
      </c>
      <c r="F59">
        <v>57.02009110473</v>
      </c>
      <c r="G59">
        <f t="shared" si="0"/>
        <v>-21.555148407117287</v>
      </c>
      <c r="H59" s="12">
        <f t="shared" si="1"/>
        <v>21.555148407117287</v>
      </c>
      <c r="I59" s="12"/>
      <c r="J59" s="58">
        <f>B58</f>
        <v>-100.41967292699999</v>
      </c>
      <c r="K59" s="58">
        <f>B25</f>
        <v>-39.845375452299997</v>
      </c>
      <c r="L59" s="58">
        <f>B56</f>
        <v>-140.208531443</v>
      </c>
      <c r="N59" t="s">
        <v>24</v>
      </c>
      <c r="O59" t="s">
        <v>37</v>
      </c>
      <c r="P59" t="s">
        <v>66</v>
      </c>
      <c r="R59">
        <v>-1</v>
      </c>
      <c r="S59">
        <v>-1</v>
      </c>
      <c r="T59">
        <v>1</v>
      </c>
    </row>
    <row r="60" spans="1:42" x14ac:dyDescent="0.2">
      <c r="A60" s="44" t="s">
        <v>69</v>
      </c>
      <c r="B60" s="5">
        <v>-0.497854712669</v>
      </c>
      <c r="D60" t="s">
        <v>182</v>
      </c>
      <c r="E60" s="11" cm="1">
        <f t="array" ref="E60">SUM(IF(J60:L60&lt;&gt;"",J60:L60*R60:T60,""))*627.51</f>
        <v>-8.0810557899119733</v>
      </c>
      <c r="F60">
        <v>2.2700036197799998</v>
      </c>
      <c r="G60">
        <f t="shared" si="0"/>
        <v>-10.351059409691974</v>
      </c>
      <c r="H60" s="12">
        <f t="shared" si="1"/>
        <v>10.351059409691974</v>
      </c>
      <c r="I60" s="12"/>
      <c r="J60" s="58">
        <f>B60</f>
        <v>-0.497854712669</v>
      </c>
      <c r="K60" s="58">
        <f>B37</f>
        <v>-199.516972315</v>
      </c>
      <c r="L60" s="58">
        <f>B55</f>
        <v>-200.02770499900001</v>
      </c>
      <c r="N60" t="s">
        <v>69</v>
      </c>
      <c r="O60" t="s">
        <v>49</v>
      </c>
      <c r="P60" t="s">
        <v>25</v>
      </c>
      <c r="R60">
        <v>-1</v>
      </c>
      <c r="S60">
        <v>-1</v>
      </c>
      <c r="T60">
        <v>1</v>
      </c>
    </row>
    <row r="61" spans="1:42" x14ac:dyDescent="0.2">
      <c r="A61" s="44" t="s">
        <v>70</v>
      </c>
      <c r="B61" s="5">
        <v>-110.045902583</v>
      </c>
      <c r="D61" t="s">
        <v>146</v>
      </c>
      <c r="E61" s="11" cm="1">
        <f t="array" ref="E61">SUM(IF(J61:L61&lt;&gt;"",J61:L61*R61:T61,""))*627.51</f>
        <v>69.037651015815953</v>
      </c>
      <c r="F61">
        <v>105.80016830408999</v>
      </c>
      <c r="G61">
        <f t="shared" si="0"/>
        <v>-36.76251728827404</v>
      </c>
      <c r="H61" s="12">
        <f t="shared" si="1"/>
        <v>36.76251728827404</v>
      </c>
      <c r="I61" s="12"/>
      <c r="J61" s="58">
        <f>B58</f>
        <v>-100.41967292699999</v>
      </c>
      <c r="K61" s="58">
        <f>B43</f>
        <v>-99.718050479699997</v>
      </c>
      <c r="L61" s="58">
        <f>B55</f>
        <v>-200.02770499900001</v>
      </c>
      <c r="N61" t="s">
        <v>24</v>
      </c>
      <c r="O61" t="s">
        <v>55</v>
      </c>
      <c r="P61" t="s">
        <v>25</v>
      </c>
      <c r="R61">
        <v>-1</v>
      </c>
      <c r="S61">
        <v>-1</v>
      </c>
      <c r="T61">
        <v>1</v>
      </c>
    </row>
    <row r="62" spans="1:42" x14ac:dyDescent="0.2">
      <c r="A62" s="44" t="s">
        <v>71</v>
      </c>
      <c r="B62" s="5">
        <v>-110.032568772</v>
      </c>
      <c r="D62" t="s">
        <v>147</v>
      </c>
      <c r="E62" s="11" cm="1">
        <f t="array" ref="E62">SUM(IF(J62:L62&lt;&gt;"",J62:L62*R62:T62,""))*627.51</f>
        <v>-8.727376261212461</v>
      </c>
      <c r="F62">
        <v>6.7300108644600005</v>
      </c>
      <c r="G62">
        <f t="shared" si="0"/>
        <v>-15.457387125672462</v>
      </c>
      <c r="H62" s="12">
        <f t="shared" si="1"/>
        <v>15.457387125672462</v>
      </c>
      <c r="I62" s="12"/>
      <c r="J62" s="58">
        <f>B25</f>
        <v>-39.845375452299997</v>
      </c>
      <c r="K62" s="58">
        <f>B32</f>
        <v>-559.95361285700005</v>
      </c>
      <c r="L62" s="58">
        <f>B24</f>
        <v>-599.81289625700003</v>
      </c>
      <c r="N62" t="s">
        <v>37</v>
      </c>
      <c r="O62" t="s">
        <v>44</v>
      </c>
      <c r="P62" t="s">
        <v>27</v>
      </c>
      <c r="R62">
        <v>-1</v>
      </c>
      <c r="S62">
        <v>-1</v>
      </c>
      <c r="T62">
        <v>1</v>
      </c>
    </row>
    <row r="63" spans="1:42" x14ac:dyDescent="0.2">
      <c r="A63" s="44" t="s">
        <v>72</v>
      </c>
      <c r="B63" s="5">
        <v>-93.408106716099994</v>
      </c>
      <c r="D63" t="s">
        <v>148</v>
      </c>
      <c r="E63" s="11" cm="1">
        <f t="array" ref="E63">SUM(IF(J63:L63&lt;&gt;"",J63:L63*R63:T63,""))*627.51</f>
        <v>42.821827706167866</v>
      </c>
      <c r="F63">
        <v>59.160094105319999</v>
      </c>
      <c r="G63">
        <f t="shared" si="0"/>
        <v>-16.338266399152133</v>
      </c>
      <c r="H63" s="12">
        <f t="shared" si="1"/>
        <v>16.338266399152133</v>
      </c>
      <c r="I63" s="12"/>
      <c r="J63" s="58">
        <f>B23</f>
        <v>-139.745654159</v>
      </c>
      <c r="K63" s="58">
        <f>B33</f>
        <v>-460.13548296699997</v>
      </c>
      <c r="L63" s="58">
        <f>B24</f>
        <v>-599.81289625700003</v>
      </c>
      <c r="N63" t="s">
        <v>26</v>
      </c>
      <c r="O63" t="s">
        <v>45</v>
      </c>
      <c r="P63" t="s">
        <v>27</v>
      </c>
      <c r="R63">
        <v>-1</v>
      </c>
      <c r="S63">
        <v>-1</v>
      </c>
      <c r="T63">
        <v>1</v>
      </c>
    </row>
    <row r="64" spans="1:42" x14ac:dyDescent="0.2">
      <c r="A64" s="44" t="s">
        <v>73</v>
      </c>
      <c r="B64" s="5">
        <v>-215.57063425000001</v>
      </c>
      <c r="D64" t="s">
        <v>149</v>
      </c>
      <c r="E64" s="11" cm="1">
        <f t="array" ref="E64">SUM(IF(J64:L64&lt;&gt;"",J64:L64*R64:T64,""))*627.51</f>
        <v>-28.016788179330163</v>
      </c>
      <c r="F64">
        <v>-0.34000060575000002</v>
      </c>
      <c r="G64">
        <f t="shared" si="0"/>
        <v>-27.676787573580164</v>
      </c>
      <c r="H64" s="12">
        <f t="shared" si="1"/>
        <v>27.676787573580164</v>
      </c>
      <c r="I64" s="12"/>
      <c r="J64" s="58">
        <f>B36</f>
        <v>-99.751856378499994</v>
      </c>
      <c r="K64" s="58">
        <f>B23</f>
        <v>-139.745654159</v>
      </c>
      <c r="L64" s="58">
        <f>B42</f>
        <v>-239.542158094</v>
      </c>
      <c r="N64" t="s">
        <v>48</v>
      </c>
      <c r="O64" t="s">
        <v>26</v>
      </c>
      <c r="P64" t="s">
        <v>54</v>
      </c>
      <c r="R64">
        <v>-1</v>
      </c>
      <c r="S64">
        <v>-1</v>
      </c>
      <c r="T64">
        <v>1</v>
      </c>
    </row>
    <row r="65" spans="1:20" x14ac:dyDescent="0.2">
      <c r="A65" s="44" t="s">
        <v>74</v>
      </c>
      <c r="B65" s="5">
        <v>-215.49674139499999</v>
      </c>
      <c r="D65" t="s">
        <v>150</v>
      </c>
      <c r="E65" s="11" cm="1">
        <f t="array" ref="E65">SUM(IF(J65:L65&lt;&gt;"",J65:L65*R65:T65,""))*627.51</f>
        <v>-28.016788179330163</v>
      </c>
      <c r="F65">
        <v>-0.34000060575000002</v>
      </c>
      <c r="G65">
        <f t="shared" si="0"/>
        <v>-27.676787573580164</v>
      </c>
      <c r="H65" s="12">
        <f t="shared" si="1"/>
        <v>27.676787573580164</v>
      </c>
      <c r="I65" s="12"/>
      <c r="J65" s="58">
        <f>B23</f>
        <v>-139.745654159</v>
      </c>
      <c r="K65" s="58">
        <f>B36</f>
        <v>-99.751856378499994</v>
      </c>
      <c r="L65" s="58">
        <f>B42</f>
        <v>-239.542158094</v>
      </c>
      <c r="N65" t="s">
        <v>26</v>
      </c>
      <c r="O65" t="s">
        <v>48</v>
      </c>
      <c r="P65" t="s">
        <v>54</v>
      </c>
      <c r="R65">
        <v>-1</v>
      </c>
      <c r="S65">
        <v>-1</v>
      </c>
      <c r="T65">
        <v>1</v>
      </c>
    </row>
    <row r="66" spans="1:20" x14ac:dyDescent="0.2">
      <c r="A66" s="44" t="s">
        <v>75</v>
      </c>
      <c r="B66" s="5">
        <v>-215.50093104199999</v>
      </c>
      <c r="D66" t="s">
        <v>151</v>
      </c>
      <c r="E66" s="11" cm="1">
        <f t="array" ref="E66">SUM(IF(J66:L66&lt;&gt;"",J66:L66*R66:T66,""))*627.51</f>
        <v>2.9540246603430735</v>
      </c>
      <c r="F66">
        <v>13.38002110653</v>
      </c>
      <c r="G66">
        <f t="shared" si="0"/>
        <v>-10.425996446186927</v>
      </c>
      <c r="H66" s="12">
        <f t="shared" si="1"/>
        <v>10.425996446186927</v>
      </c>
      <c r="I66" s="12"/>
      <c r="J66" s="58">
        <f>B41</f>
        <v>-239.54686562800001</v>
      </c>
      <c r="K66" s="58">
        <f>B42</f>
        <v>-239.542158094</v>
      </c>
      <c r="L66" s="58" t="s">
        <v>189</v>
      </c>
      <c r="N66" t="s">
        <v>53</v>
      </c>
      <c r="O66" t="s">
        <v>54</v>
      </c>
      <c r="R66">
        <v>-1</v>
      </c>
      <c r="S66">
        <v>1</v>
      </c>
    </row>
    <row r="67" spans="1:20" x14ac:dyDescent="0.2">
      <c r="A67" s="44" t="s">
        <v>76</v>
      </c>
      <c r="B67" s="5">
        <v>-398.74090564699998</v>
      </c>
      <c r="D67" t="s">
        <v>152</v>
      </c>
      <c r="E67" s="11" cm="1">
        <f t="array" ref="E67">SUM(IF(J67:L67&lt;&gt;"",J67:L67*R67:T67,""))*627.51</f>
        <v>2.9540246603430735</v>
      </c>
      <c r="F67">
        <v>13.38002110653</v>
      </c>
      <c r="G67">
        <f t="shared" si="0"/>
        <v>-10.425996446186927</v>
      </c>
      <c r="H67" s="12">
        <f t="shared" si="1"/>
        <v>10.425996446186927</v>
      </c>
      <c r="I67" s="12"/>
      <c r="J67" s="58">
        <f>B41</f>
        <v>-239.54686562800001</v>
      </c>
      <c r="K67" s="58">
        <f>B42</f>
        <v>-239.542158094</v>
      </c>
      <c r="L67" s="58" t="s">
        <v>189</v>
      </c>
      <c r="N67" t="s">
        <v>53</v>
      </c>
      <c r="O67" t="s">
        <v>54</v>
      </c>
      <c r="R67">
        <v>-1</v>
      </c>
      <c r="S67">
        <v>1</v>
      </c>
    </row>
    <row r="68" spans="1:20" x14ac:dyDescent="0.2">
      <c r="A68" s="44" t="s">
        <v>77</v>
      </c>
      <c r="B68" s="5">
        <v>-0.497854712669</v>
      </c>
      <c r="D68" t="s">
        <v>153</v>
      </c>
      <c r="E68" s="11" cm="1">
        <f t="array" ref="E68">SUM(IF(J68:L68&lt;&gt;"",J68:L68*R68:T68,""))*627.51</f>
        <v>-11.069811038519711</v>
      </c>
      <c r="F68">
        <v>3.1000048216799998</v>
      </c>
      <c r="G68">
        <f t="shared" si="0"/>
        <v>-14.169815860199712</v>
      </c>
      <c r="H68" s="12">
        <f t="shared" si="1"/>
        <v>14.169815860199712</v>
      </c>
      <c r="I68" s="12"/>
      <c r="J68" s="58">
        <f>B29</f>
        <v>-460.25028033000001</v>
      </c>
      <c r="K68" s="58">
        <f>B22</f>
        <v>-500.11961939899999</v>
      </c>
      <c r="L68" s="58">
        <f>B31</f>
        <v>-960.38754058100005</v>
      </c>
      <c r="N68" t="s">
        <v>41</v>
      </c>
      <c r="O68" t="s">
        <v>36</v>
      </c>
      <c r="P68" t="s">
        <v>43</v>
      </c>
      <c r="R68">
        <v>-1</v>
      </c>
      <c r="S68">
        <v>-1</v>
      </c>
      <c r="T68">
        <v>1</v>
      </c>
    </row>
    <row r="69" spans="1:20" x14ac:dyDescent="0.2">
      <c r="A69" s="44" t="s">
        <v>78</v>
      </c>
      <c r="B69" s="5">
        <v>-109.538589535</v>
      </c>
      <c r="D69" t="s">
        <v>154</v>
      </c>
      <c r="E69" s="11" cm="1">
        <f t="array" ref="E69">SUM(IF(J69:L69&lt;&gt;"",J69:L69*R69:T69,""))*627.51</f>
        <v>-11.069811038519711</v>
      </c>
      <c r="F69">
        <v>3.1000048216799998</v>
      </c>
      <c r="G69">
        <f t="shared" si="0"/>
        <v>-14.169815860199712</v>
      </c>
      <c r="H69" s="12">
        <f t="shared" si="1"/>
        <v>14.169815860199712</v>
      </c>
      <c r="I69" s="12"/>
      <c r="J69" s="58">
        <f>B22</f>
        <v>-500.11961939899999</v>
      </c>
      <c r="K69" s="58">
        <f>B29</f>
        <v>-460.25028033000001</v>
      </c>
      <c r="L69" s="58">
        <f>B31</f>
        <v>-960.38754058100005</v>
      </c>
      <c r="N69" t="s">
        <v>36</v>
      </c>
      <c r="O69" t="s">
        <v>41</v>
      </c>
      <c r="P69" t="s">
        <v>43</v>
      </c>
      <c r="R69">
        <v>-1</v>
      </c>
      <c r="S69">
        <v>-1</v>
      </c>
      <c r="T69">
        <v>1</v>
      </c>
    </row>
    <row r="70" spans="1:20" x14ac:dyDescent="0.2">
      <c r="A70" s="44" t="s">
        <v>79</v>
      </c>
      <c r="B70" s="5">
        <v>-184.696025781</v>
      </c>
      <c r="D70" t="s">
        <v>155</v>
      </c>
      <c r="E70" s="11" cm="1">
        <f t="array" ref="E70">SUM(IF(J70:L70&lt;&gt;"",J70:L70*R70:T70,""))*627.51</f>
        <v>2.6936306006757875</v>
      </c>
      <c r="F70">
        <v>13.410021104609999</v>
      </c>
      <c r="G70">
        <f t="shared" si="0"/>
        <v>-10.716390503934212</v>
      </c>
      <c r="H70" s="12">
        <f t="shared" si="1"/>
        <v>10.716390503934212</v>
      </c>
      <c r="I70" s="12"/>
      <c r="J70" s="58">
        <f>B30</f>
        <v>-960.39183315100001</v>
      </c>
      <c r="K70" s="58">
        <f>B31</f>
        <v>-960.38754058100005</v>
      </c>
      <c r="L70" s="58" t="s">
        <v>189</v>
      </c>
      <c r="N70" t="s">
        <v>42</v>
      </c>
      <c r="O70" t="s">
        <v>43</v>
      </c>
      <c r="R70">
        <v>-1</v>
      </c>
      <c r="S70">
        <v>1</v>
      </c>
    </row>
    <row r="71" spans="1:20" x14ac:dyDescent="0.2">
      <c r="A71" s="44" t="s">
        <v>80</v>
      </c>
      <c r="B71" s="5">
        <v>-185.18021876700001</v>
      </c>
      <c r="D71" t="s">
        <v>157</v>
      </c>
      <c r="E71" s="11" cm="1">
        <f t="array" ref="E71">SUM(IF(J71:L71&lt;&gt;"",J71:L71*R71:T71,""))*627.51</f>
        <v>2.6936306006757875</v>
      </c>
      <c r="F71">
        <v>13.410021104609999</v>
      </c>
      <c r="G71">
        <f t="shared" si="0"/>
        <v>-10.716390503934212</v>
      </c>
      <c r="H71" s="12">
        <f t="shared" si="1"/>
        <v>10.716390503934212</v>
      </c>
      <c r="I71" s="12"/>
      <c r="J71" s="58">
        <f>B30</f>
        <v>-960.39183315100001</v>
      </c>
      <c r="K71" s="58">
        <f>B31</f>
        <v>-960.38754058100005</v>
      </c>
      <c r="L71" s="58" t="s">
        <v>189</v>
      </c>
      <c r="N71" t="s">
        <v>42</v>
      </c>
      <c r="O71" t="s">
        <v>43</v>
      </c>
      <c r="R71">
        <v>-1</v>
      </c>
      <c r="S71">
        <v>1</v>
      </c>
    </row>
    <row r="72" spans="1:20" x14ac:dyDescent="0.2">
      <c r="A72" s="44" t="s">
        <v>81</v>
      </c>
      <c r="B72" s="5">
        <v>-55.228782566100001</v>
      </c>
      <c r="D72" t="s">
        <v>158</v>
      </c>
      <c r="E72" s="11" cm="1">
        <f t="array" ref="E72">SUM(IF(J72:L72&lt;&gt;"",J72:L72*R72:T72,""))*627.51</f>
        <v>-52.022192641947179</v>
      </c>
      <c r="F72">
        <v>-12.54001990527</v>
      </c>
      <c r="G72">
        <f t="shared" si="0"/>
        <v>-39.482172736677178</v>
      </c>
      <c r="H72" s="12">
        <f t="shared" si="1"/>
        <v>39.482172736677178</v>
      </c>
      <c r="I72" s="12"/>
      <c r="J72" s="58">
        <f>B36</f>
        <v>-99.751856378499994</v>
      </c>
      <c r="K72" s="58">
        <f>B22</f>
        <v>-500.11961939899999</v>
      </c>
      <c r="L72" s="58">
        <f>B40</f>
        <v>-599.95437834899997</v>
      </c>
      <c r="N72" t="s">
        <v>48</v>
      </c>
      <c r="O72" t="s">
        <v>36</v>
      </c>
      <c r="P72" t="s">
        <v>52</v>
      </c>
      <c r="R72">
        <v>-1</v>
      </c>
      <c r="S72">
        <v>-1</v>
      </c>
      <c r="T72">
        <v>1</v>
      </c>
    </row>
    <row r="73" spans="1:20" x14ac:dyDescent="0.2">
      <c r="A73" s="44" t="s">
        <v>82</v>
      </c>
      <c r="B73" s="5">
        <v>-55.877197287800001</v>
      </c>
      <c r="D73" t="s">
        <v>159</v>
      </c>
      <c r="E73" s="11" cm="1">
        <f t="array" ref="E73">SUM(IF(J73:L73&lt;&gt;"",J73:L73*R73:T73,""))*627.51</f>
        <v>26.076893411407223</v>
      </c>
      <c r="F73">
        <v>20.110031970990001</v>
      </c>
      <c r="G73">
        <f t="shared" si="0"/>
        <v>5.9668614404172224</v>
      </c>
      <c r="H73" s="12">
        <f t="shared" si="1"/>
        <v>5.9668614404172224</v>
      </c>
      <c r="I73" s="12"/>
      <c r="J73" s="58">
        <f>B29</f>
        <v>-460.25028033000001</v>
      </c>
      <c r="K73" s="58">
        <f>B23</f>
        <v>-139.745654159</v>
      </c>
      <c r="L73" s="58">
        <f>B40</f>
        <v>-599.95437834899997</v>
      </c>
      <c r="N73" t="s">
        <v>41</v>
      </c>
      <c r="O73" t="s">
        <v>26</v>
      </c>
      <c r="P73" t="s">
        <v>52</v>
      </c>
      <c r="R73">
        <v>-1</v>
      </c>
      <c r="S73">
        <v>-1</v>
      </c>
      <c r="T73">
        <v>1</v>
      </c>
    </row>
    <row r="74" spans="1:20" x14ac:dyDescent="0.2">
      <c r="A74" s="44" t="s">
        <v>83</v>
      </c>
      <c r="B74" s="5">
        <v>-56.549722041000003</v>
      </c>
      <c r="D74" t="s">
        <v>160</v>
      </c>
      <c r="E74" s="11" cm="1">
        <f t="array" ref="E74">SUM(IF(J74:L74&lt;&gt;"",J74:L74*R74:T74,""))*627.51</f>
        <v>-11.242176740302178</v>
      </c>
      <c r="F74">
        <v>3.44000542743</v>
      </c>
      <c r="G74">
        <f t="shared" si="0"/>
        <v>-14.682182167732178</v>
      </c>
      <c r="H74" s="12">
        <f t="shared" si="1"/>
        <v>14.682182167732178</v>
      </c>
      <c r="I74" s="12"/>
      <c r="J74" s="58">
        <f>B38</f>
        <v>-599.93646281500003</v>
      </c>
      <c r="K74" s="58">
        <f>B40</f>
        <v>-599.95437834899997</v>
      </c>
      <c r="L74" s="58" t="s">
        <v>189</v>
      </c>
      <c r="N74" t="s">
        <v>50</v>
      </c>
      <c r="O74" t="s">
        <v>52</v>
      </c>
      <c r="R74">
        <v>-1</v>
      </c>
      <c r="S74">
        <v>1</v>
      </c>
    </row>
    <row r="75" spans="1:20" x14ac:dyDescent="0.2">
      <c r="A75" s="44" t="s">
        <v>84</v>
      </c>
      <c r="B75" s="5">
        <v>-75.068575344699994</v>
      </c>
      <c r="D75" t="s">
        <v>161</v>
      </c>
      <c r="E75" s="11" cm="1">
        <f t="array" ref="E75">SUM(IF(J75:L75&lt;&gt;"",J75:L75*R75:T75,""))*627.51</f>
        <v>36.687635704238517</v>
      </c>
      <c r="F75">
        <v>29.4200470629</v>
      </c>
      <c r="G75">
        <f t="shared" si="0"/>
        <v>7.2675886413385165</v>
      </c>
      <c r="H75" s="12">
        <f t="shared" si="1"/>
        <v>7.2675886413385165</v>
      </c>
      <c r="I75" s="12"/>
      <c r="J75" s="58">
        <f>B39</f>
        <v>-600.01284376900003</v>
      </c>
      <c r="K75" s="58">
        <f>B40</f>
        <v>-599.95437834899997</v>
      </c>
      <c r="L75" s="58" t="s">
        <v>189</v>
      </c>
      <c r="N75" t="s">
        <v>51</v>
      </c>
      <c r="O75" t="s">
        <v>52</v>
      </c>
      <c r="R75">
        <v>-1</v>
      </c>
      <c r="S75">
        <v>1</v>
      </c>
    </row>
    <row r="76" spans="1:20" x14ac:dyDescent="0.2">
      <c r="A76" s="44" t="s">
        <v>85</v>
      </c>
      <c r="B76" s="5">
        <v>-75.717373197100002</v>
      </c>
      <c r="D76" t="s">
        <v>162</v>
      </c>
      <c r="E76" s="11" cm="1">
        <f t="array" ref="E76">SUM(IF(J76:L76&lt;&gt;"",J76:L76*R76:T76,""))*627.51</f>
        <v>-23.784941939112297</v>
      </c>
      <c r="F76">
        <v>-2.4400036088999997</v>
      </c>
      <c r="G76">
        <f t="shared" si="0"/>
        <v>-21.344938330212297</v>
      </c>
      <c r="H76" s="12">
        <f t="shared" si="1"/>
        <v>21.344938330212297</v>
      </c>
      <c r="I76" s="12"/>
      <c r="J76" s="58">
        <f>B76</f>
        <v>-75.717373197100002</v>
      </c>
      <c r="K76" s="58">
        <f>B23</f>
        <v>-139.745654159</v>
      </c>
      <c r="L76" s="58">
        <f>B66</f>
        <v>-215.50093104199999</v>
      </c>
      <c r="N76" t="s">
        <v>85</v>
      </c>
      <c r="O76" t="s">
        <v>26</v>
      </c>
      <c r="P76" t="s">
        <v>75</v>
      </c>
      <c r="R76">
        <v>-1</v>
      </c>
      <c r="S76">
        <v>-1</v>
      </c>
      <c r="T76">
        <v>1</v>
      </c>
    </row>
    <row r="77" spans="1:20" x14ac:dyDescent="0.2">
      <c r="A77" s="44" t="s">
        <v>86</v>
      </c>
      <c r="B77" s="5">
        <v>-75.726414974999997</v>
      </c>
      <c r="D77" t="s">
        <v>163</v>
      </c>
      <c r="E77" s="11" cm="1">
        <f t="array" ref="E77">SUM(IF(J77:L77&lt;&gt;"",J77:L77*R77:T77,""))*627.51</f>
        <v>-14.679214359212533</v>
      </c>
      <c r="F77">
        <v>17.660028362729999</v>
      </c>
      <c r="G77">
        <f t="shared" si="0"/>
        <v>-32.339242721942533</v>
      </c>
      <c r="H77" s="12">
        <f t="shared" si="1"/>
        <v>32.339242721942533</v>
      </c>
      <c r="I77" s="12"/>
      <c r="J77" s="58">
        <f>B26</f>
        <v>-115.725681866</v>
      </c>
      <c r="K77" s="58">
        <f>B36</f>
        <v>-99.751856378499994</v>
      </c>
      <c r="L77" s="58">
        <f>B66</f>
        <v>-215.50093104199999</v>
      </c>
      <c r="N77" t="s">
        <v>38</v>
      </c>
      <c r="O77" t="s">
        <v>48</v>
      </c>
      <c r="P77" t="s">
        <v>75</v>
      </c>
      <c r="R77">
        <v>-1</v>
      </c>
      <c r="S77">
        <v>-1</v>
      </c>
      <c r="T77">
        <v>1</v>
      </c>
    </row>
    <row r="78" spans="1:20" x14ac:dyDescent="0.2">
      <c r="A78" s="44" t="s">
        <v>21</v>
      </c>
      <c r="B78" s="5">
        <v>-75.726414974999997</v>
      </c>
      <c r="D78" t="s">
        <v>164</v>
      </c>
      <c r="E78" s="11" cm="1">
        <f t="array" ref="E78">SUM(IF(J78:L78&lt;&gt;"",J78:L78*R78:T78,""))*627.51</f>
        <v>-2.6290453889725196</v>
      </c>
      <c r="F78">
        <v>10.96001749635</v>
      </c>
      <c r="G78">
        <f t="shared" si="0"/>
        <v>-13.589062885322519</v>
      </c>
      <c r="H78" s="12">
        <f t="shared" si="1"/>
        <v>13.589062885322519</v>
      </c>
      <c r="I78" s="12"/>
      <c r="J78" s="58">
        <f>B65</f>
        <v>-215.49674139499999</v>
      </c>
      <c r="K78" s="58">
        <f>B66</f>
        <v>-215.50093104199999</v>
      </c>
      <c r="L78" s="58" t="s">
        <v>189</v>
      </c>
      <c r="N78" t="s">
        <v>74</v>
      </c>
      <c r="O78" t="s">
        <v>75</v>
      </c>
      <c r="R78">
        <v>-1</v>
      </c>
      <c r="S78">
        <v>1</v>
      </c>
    </row>
    <row r="79" spans="1:20" x14ac:dyDescent="0.2">
      <c r="A79" s="44" t="s">
        <v>87</v>
      </c>
      <c r="B79" s="5">
        <v>-342.50735766999998</v>
      </c>
      <c r="D79" t="s">
        <v>165</v>
      </c>
      <c r="E79" s="11" cm="1">
        <f t="array" ref="E79">SUM(IF(J79:L79&lt;&gt;"",J79:L79*R79:T79,""))*627.51</f>
        <v>43.739460052093349</v>
      </c>
      <c r="F79">
        <v>47.200075417949996</v>
      </c>
      <c r="G79">
        <f t="shared" si="0"/>
        <v>-3.460615365856647</v>
      </c>
      <c r="H79" s="12">
        <f t="shared" si="1"/>
        <v>3.460615365856647</v>
      </c>
      <c r="I79" s="12"/>
      <c r="J79" s="58">
        <f>B64</f>
        <v>-215.57063425000001</v>
      </c>
      <c r="K79" s="58">
        <f>B66</f>
        <v>-215.50093104199999</v>
      </c>
      <c r="L79" s="58" t="s">
        <v>189</v>
      </c>
      <c r="N79" t="s">
        <v>73</v>
      </c>
      <c r="O79" t="s">
        <v>75</v>
      </c>
      <c r="R79">
        <v>-1</v>
      </c>
      <c r="S79">
        <v>1</v>
      </c>
    </row>
    <row r="80" spans="1:20" x14ac:dyDescent="0.2">
      <c r="A80" s="44" t="s">
        <v>88</v>
      </c>
      <c r="B80" s="5">
        <v>-343.144931805</v>
      </c>
      <c r="D80" t="s">
        <v>166</v>
      </c>
      <c r="E80" s="11" cm="1">
        <f t="array" ref="E80">SUM(IF(J80:L80&lt;&gt;"",J80:L80*R80:T80,""))*627.51</f>
        <v>2.4318997370486413</v>
      </c>
      <c r="F80">
        <v>14.360022926339999</v>
      </c>
      <c r="G80">
        <f t="shared" si="0"/>
        <v>-11.928123189291359</v>
      </c>
      <c r="H80" s="12">
        <f t="shared" si="1"/>
        <v>11.928123189291359</v>
      </c>
      <c r="I80" s="12"/>
      <c r="J80" s="58">
        <f>B60</f>
        <v>-0.497854712669</v>
      </c>
      <c r="K80" s="58">
        <f>B69</f>
        <v>-109.538589535</v>
      </c>
      <c r="L80" s="58">
        <f>B62</f>
        <v>-110.032568772</v>
      </c>
      <c r="N80" t="s">
        <v>69</v>
      </c>
      <c r="O80" t="s">
        <v>78</v>
      </c>
      <c r="P80" t="s">
        <v>71</v>
      </c>
      <c r="R80">
        <v>-1</v>
      </c>
      <c r="S80">
        <v>-1</v>
      </c>
      <c r="T80">
        <v>1</v>
      </c>
    </row>
    <row r="81" spans="1:20" x14ac:dyDescent="0.2">
      <c r="A81" s="44" t="s">
        <v>89</v>
      </c>
      <c r="B81" s="5">
        <v>-461.30428803799998</v>
      </c>
      <c r="D81" t="s">
        <v>168</v>
      </c>
      <c r="E81" s="11" cm="1">
        <f t="array" ref="E81">SUM(IF(J81:L81&lt;&gt;"",J81:L81*R81:T81,""))*627.51</f>
        <v>8.3670997406071272</v>
      </c>
      <c r="F81">
        <v>10.610016891239999</v>
      </c>
      <c r="G81">
        <f t="shared" si="0"/>
        <v>-2.2429171506328718</v>
      </c>
      <c r="H81" s="12">
        <f t="shared" si="1"/>
        <v>2.2429171506328718</v>
      </c>
      <c r="I81" s="12"/>
      <c r="J81" s="58">
        <f>B61</f>
        <v>-110.045902583</v>
      </c>
      <c r="K81" s="58">
        <f>B62</f>
        <v>-110.032568772</v>
      </c>
      <c r="L81" s="58" t="s">
        <v>189</v>
      </c>
      <c r="N81" t="s">
        <v>70</v>
      </c>
      <c r="O81" t="s">
        <v>71</v>
      </c>
      <c r="R81">
        <v>-1</v>
      </c>
      <c r="S81">
        <v>1</v>
      </c>
    </row>
    <row r="82" spans="1:20" x14ac:dyDescent="0.2">
      <c r="A82" s="44" t="s">
        <v>23</v>
      </c>
      <c r="B82" s="5">
        <v>-76.900651691099995</v>
      </c>
      <c r="D82" t="s">
        <v>169</v>
      </c>
      <c r="E82" s="11" cm="1">
        <f t="array" ref="E82">SUM(IF(J82:L82&lt;&gt;"",J82:L82*R82:T82,""))*627.51</f>
        <v>-5.2200042661902284</v>
      </c>
      <c r="F82">
        <v>3.1700048172000002</v>
      </c>
      <c r="G82">
        <f t="shared" si="0"/>
        <v>-8.390009083390229</v>
      </c>
      <c r="H82" s="12">
        <f t="shared" si="1"/>
        <v>8.390009083390229</v>
      </c>
      <c r="I82" s="12"/>
      <c r="J82" s="58">
        <f>B60</f>
        <v>-0.497854712669</v>
      </c>
      <c r="K82" s="58">
        <f>B35</f>
        <v>-113.32197058200001</v>
      </c>
      <c r="L82" s="58">
        <f>B54</f>
        <v>-113.82814389399999</v>
      </c>
      <c r="N82" t="s">
        <v>69</v>
      </c>
      <c r="O82" t="s">
        <v>47</v>
      </c>
      <c r="P82" t="s">
        <v>65</v>
      </c>
      <c r="R82">
        <v>-1</v>
      </c>
      <c r="S82">
        <v>-1</v>
      </c>
      <c r="T82">
        <v>1</v>
      </c>
    </row>
    <row r="83" spans="1:20" x14ac:dyDescent="0.2">
      <c r="A83" s="44" t="s">
        <v>90</v>
      </c>
      <c r="B83" s="5">
        <v>-41.012062053800001</v>
      </c>
      <c r="D83" t="s">
        <v>170</v>
      </c>
      <c r="E83" s="11" cm="1">
        <f t="array" ref="E83">SUM(IF(J83:L83&lt;&gt;"",J83:L83*R83:T83,""))*627.51</f>
        <v>23.630802327990573</v>
      </c>
      <c r="F83">
        <v>22.68003619908</v>
      </c>
      <c r="G83">
        <f t="shared" si="0"/>
        <v>0.95076612891057266</v>
      </c>
      <c r="H83" s="12">
        <f t="shared" si="1"/>
        <v>0.95076612891057266</v>
      </c>
      <c r="I83" s="12"/>
      <c r="J83" s="58">
        <f>B53</f>
        <v>-113.86580194299999</v>
      </c>
      <c r="K83" s="58">
        <f>B54</f>
        <v>-113.82814389399999</v>
      </c>
      <c r="L83" s="58" t="s">
        <v>189</v>
      </c>
      <c r="N83" t="s">
        <v>64</v>
      </c>
      <c r="O83" t="s">
        <v>65</v>
      </c>
      <c r="R83">
        <v>-1</v>
      </c>
      <c r="S83">
        <v>1</v>
      </c>
    </row>
    <row r="84" spans="1:20" x14ac:dyDescent="0.2">
      <c r="A84" s="44" t="s">
        <v>91</v>
      </c>
      <c r="B84" s="5">
        <v>-116.24915622499999</v>
      </c>
      <c r="D84" t="s">
        <v>171</v>
      </c>
      <c r="E84" s="11" cm="1">
        <f t="array" ref="E84">SUM(IF(J84:L84&lt;&gt;"",J84:L84*R84:T84,""))*627.51</f>
        <v>-5.7686504409238077</v>
      </c>
      <c r="F84">
        <v>1.7200049099999999</v>
      </c>
      <c r="G84">
        <f t="shared" ref="G84:G89" si="2">E84-F84</f>
        <v>-7.4886553509238079</v>
      </c>
      <c r="H84" s="12">
        <f t="shared" si="1"/>
        <v>7.4886553509238079</v>
      </c>
      <c r="I84" s="12"/>
      <c r="J84" s="58">
        <f>B60</f>
        <v>-0.497854712669</v>
      </c>
      <c r="K84" s="58">
        <f>B14</f>
        <v>-78.600848176200003</v>
      </c>
      <c r="L84" s="58">
        <f>B16</f>
        <v>-79.107895810800002</v>
      </c>
      <c r="N84" t="s">
        <v>69</v>
      </c>
      <c r="O84" t="s">
        <v>28</v>
      </c>
      <c r="P84" t="s">
        <v>30</v>
      </c>
      <c r="R84">
        <v>-1</v>
      </c>
      <c r="S84">
        <v>-1</v>
      </c>
      <c r="T84">
        <v>1</v>
      </c>
    </row>
    <row r="85" spans="1:20" x14ac:dyDescent="0.2">
      <c r="A85" s="44" t="s">
        <v>92</v>
      </c>
      <c r="B85" s="5">
        <v>-1.67192003669</v>
      </c>
      <c r="D85" t="s">
        <v>172</v>
      </c>
      <c r="E85" s="11" cm="1">
        <f t="array" ref="E85">SUM(IF(J85:L85&lt;&gt;"",J85:L85*R85:T85,""))*627.51</f>
        <v>40.738282596065417</v>
      </c>
      <c r="F85">
        <v>41.750066354099999</v>
      </c>
      <c r="G85">
        <f t="shared" si="2"/>
        <v>-1.0117837580345821</v>
      </c>
      <c r="H85" s="12">
        <f t="shared" ref="H85:H89" si="3">ABS(G85)</f>
        <v>1.0117837580345821</v>
      </c>
      <c r="I85" s="12"/>
      <c r="J85" s="58">
        <f>B15</f>
        <v>-79.172816342100006</v>
      </c>
      <c r="K85" s="58">
        <f>B16</f>
        <v>-79.107895810800002</v>
      </c>
      <c r="L85" s="58" t="s">
        <v>189</v>
      </c>
      <c r="N85" t="s">
        <v>29</v>
      </c>
      <c r="O85" t="s">
        <v>30</v>
      </c>
      <c r="R85">
        <v>-1</v>
      </c>
      <c r="S85">
        <v>1</v>
      </c>
    </row>
    <row r="86" spans="1:20" x14ac:dyDescent="0.2">
      <c r="A86" s="44" t="s">
        <v>93</v>
      </c>
      <c r="B86" s="5">
        <v>-132.29101416699999</v>
      </c>
      <c r="D86" t="s">
        <v>173</v>
      </c>
      <c r="E86" s="11" cm="1">
        <f t="array" ref="E86">SUM(IF(J86:L86&lt;&gt;"",J86:L86*R86:T86,""))*627.51</f>
        <v>-0.34671213895129921</v>
      </c>
      <c r="F86">
        <v>6.85001085678</v>
      </c>
      <c r="G86">
        <f t="shared" si="2"/>
        <v>-7.1967229957312995</v>
      </c>
      <c r="H86" s="12">
        <f t="shared" si="3"/>
        <v>7.1967229957312995</v>
      </c>
      <c r="I86" s="12"/>
      <c r="J86" s="58">
        <f>B25</f>
        <v>-39.845375452299997</v>
      </c>
      <c r="K86" s="58">
        <f>B14</f>
        <v>-78.600848176200003</v>
      </c>
      <c r="L86" s="58">
        <f>B20</f>
        <v>-118.446776149</v>
      </c>
      <c r="N86" t="s">
        <v>37</v>
      </c>
      <c r="O86" t="s">
        <v>28</v>
      </c>
      <c r="P86" t="s">
        <v>34</v>
      </c>
      <c r="R86">
        <v>-1</v>
      </c>
      <c r="S86">
        <v>-1</v>
      </c>
      <c r="T86">
        <v>1</v>
      </c>
    </row>
    <row r="87" spans="1:20" x14ac:dyDescent="0.2">
      <c r="A87" s="44" t="s">
        <v>94</v>
      </c>
      <c r="B87" s="5">
        <v>-500.653990454</v>
      </c>
      <c r="D87" t="s">
        <v>174</v>
      </c>
      <c r="E87" s="11" cm="1">
        <f t="array" ref="E87">SUM(IF(J87:L87&lt;&gt;"",J87:L87*R87:T87,""))*627.51</f>
        <v>30.362711410197022</v>
      </c>
      <c r="F87">
        <v>32.970052483289997</v>
      </c>
      <c r="G87">
        <f t="shared" si="2"/>
        <v>-2.6073410730929751</v>
      </c>
      <c r="H87" s="12">
        <f t="shared" si="3"/>
        <v>2.6073410730929751</v>
      </c>
      <c r="I87" s="12"/>
      <c r="J87" s="58">
        <f>B19</f>
        <v>-118.495162169</v>
      </c>
      <c r="K87" s="58">
        <f>B20</f>
        <v>-118.446776149</v>
      </c>
      <c r="L87" s="58" t="s">
        <v>189</v>
      </c>
      <c r="N87" t="s">
        <v>33</v>
      </c>
      <c r="O87" t="s">
        <v>34</v>
      </c>
      <c r="R87">
        <v>-1</v>
      </c>
      <c r="S87">
        <v>1</v>
      </c>
    </row>
    <row r="88" spans="1:20" x14ac:dyDescent="0.2">
      <c r="A88" s="44" t="s">
        <v>95</v>
      </c>
      <c r="B88" s="5">
        <v>-155.575000125</v>
      </c>
      <c r="D88" t="s">
        <v>175</v>
      </c>
      <c r="E88" s="11" cm="1">
        <f t="array" ref="E88">SUM(IF(J88:L88&lt;&gt;"",J88:L88*R88:T88,""))*627.51</f>
        <v>49.848575938710589</v>
      </c>
      <c r="F88">
        <v>48.070076617289999</v>
      </c>
      <c r="G88">
        <f t="shared" si="2"/>
        <v>1.7784993214205898</v>
      </c>
      <c r="H88" s="12">
        <f t="shared" si="3"/>
        <v>1.7784993214205898</v>
      </c>
      <c r="I88" s="12"/>
      <c r="J88" s="58">
        <f>B51</f>
        <v>-93.435889582900003</v>
      </c>
      <c r="K88" s="58">
        <f>B52</f>
        <v>-93.356450887199998</v>
      </c>
      <c r="L88" s="58" t="s">
        <v>189</v>
      </c>
      <c r="N88" t="s">
        <v>62</v>
      </c>
      <c r="O88" t="s">
        <v>63</v>
      </c>
      <c r="R88">
        <v>-1</v>
      </c>
      <c r="S88">
        <v>1</v>
      </c>
    </row>
    <row r="89" spans="1:20" x14ac:dyDescent="0.2">
      <c r="A89" s="44" t="s">
        <v>96</v>
      </c>
      <c r="B89" s="5">
        <v>-100.901372681</v>
      </c>
      <c r="D89" t="s">
        <v>176</v>
      </c>
      <c r="E89" s="11" cm="1">
        <f t="array" ref="E89">SUM(IF(J89:L89&lt;&gt;"",J89:L89*R89:T89,""))*627.51</f>
        <v>32.414549193036478</v>
      </c>
      <c r="F89">
        <v>32.820052492889999</v>
      </c>
      <c r="G89">
        <f t="shared" si="2"/>
        <v>-0.40550329985352107</v>
      </c>
      <c r="H89" s="12">
        <f t="shared" si="3"/>
        <v>0.40550329985352107</v>
      </c>
      <c r="I89" s="12"/>
      <c r="J89" s="58">
        <f>B63</f>
        <v>-93.408106716099994</v>
      </c>
      <c r="K89" s="58">
        <f>B52</f>
        <v>-93.356450887199998</v>
      </c>
      <c r="L89" s="58" t="s">
        <v>189</v>
      </c>
      <c r="N89" t="s">
        <v>72</v>
      </c>
      <c r="O89" t="s">
        <v>63</v>
      </c>
      <c r="R89">
        <v>-1</v>
      </c>
      <c r="S89">
        <v>1</v>
      </c>
    </row>
    <row r="90" spans="1:20" x14ac:dyDescent="0.2">
      <c r="A90" s="44" t="s">
        <v>97</v>
      </c>
      <c r="B90" s="5">
        <v>-115.578910095</v>
      </c>
    </row>
    <row r="91" spans="1:20" ht="18" x14ac:dyDescent="0.2">
      <c r="A91" s="44" t="s">
        <v>98</v>
      </c>
      <c r="B91" s="5">
        <v>-343.65069098499998</v>
      </c>
      <c r="D91" s="1" t="s">
        <v>190</v>
      </c>
      <c r="E91" s="11" t="s">
        <v>194</v>
      </c>
      <c r="F91" s="59"/>
      <c r="G91" s="64" t="s">
        <v>196</v>
      </c>
      <c r="H91" s="64" t="s">
        <v>197</v>
      </c>
    </row>
    <row r="92" spans="1:20" x14ac:dyDescent="0.2">
      <c r="A92" s="44" t="s">
        <v>99</v>
      </c>
      <c r="B92" s="5">
        <v>-76.230080161499998</v>
      </c>
      <c r="D92" t="s">
        <v>30</v>
      </c>
      <c r="E92" s="63">
        <f>INDEX($B$14:$B$99,MATCH(D92,$A$14:$A$99,0))</f>
        <v>-79.107895810800002</v>
      </c>
      <c r="G92" s="73">
        <v>4.4390000000000002E-3</v>
      </c>
      <c r="H92" s="73">
        <v>2.6808999999999999E-2</v>
      </c>
    </row>
    <row r="93" spans="1:20" x14ac:dyDescent="0.2">
      <c r="A93" s="44" t="s">
        <v>100</v>
      </c>
      <c r="B93" s="5">
        <v>-399.893102715</v>
      </c>
      <c r="D93" t="s">
        <v>34</v>
      </c>
      <c r="E93" s="63">
        <f t="shared" ref="E93:E125" si="4">INDEX($B$14:$B$99,MATCH(D93,$A$14:$A$99,0))</f>
        <v>-118.446776149</v>
      </c>
      <c r="G93" s="73">
        <v>3.673E-3</v>
      </c>
      <c r="H93" s="73">
        <v>2.4407000000000002E-2</v>
      </c>
    </row>
    <row r="94" spans="1:20" x14ac:dyDescent="0.2">
      <c r="A94" s="44" t="s">
        <v>101</v>
      </c>
      <c r="B94" s="5">
        <v>-535.87072764799996</v>
      </c>
      <c r="D94" t="s">
        <v>27</v>
      </c>
      <c r="E94" s="63">
        <f t="shared" si="4"/>
        <v>-599.81289625700003</v>
      </c>
      <c r="G94" s="73">
        <v>6.2610000000000001E-3</v>
      </c>
      <c r="H94" s="73">
        <v>1.6877E-2</v>
      </c>
    </row>
    <row r="95" spans="1:20" x14ac:dyDescent="0.2">
      <c r="A95" s="44" t="s">
        <v>102</v>
      </c>
      <c r="B95" s="5">
        <v>-95.724957358300003</v>
      </c>
      <c r="D95" t="s">
        <v>43</v>
      </c>
      <c r="E95" s="63">
        <f t="shared" si="4"/>
        <v>-960.38754058100005</v>
      </c>
      <c r="G95" s="73">
        <v>2.4970000000000001E-3</v>
      </c>
      <c r="H95" s="73">
        <v>2.0580999999999999E-2</v>
      </c>
    </row>
    <row r="96" spans="1:20" x14ac:dyDescent="0.2">
      <c r="A96" s="44" t="s">
        <v>103</v>
      </c>
      <c r="B96" s="5">
        <v>-135.04966877300001</v>
      </c>
      <c r="D96" t="s">
        <v>52</v>
      </c>
      <c r="E96" s="63">
        <f t="shared" si="4"/>
        <v>-599.95437834899997</v>
      </c>
      <c r="G96" s="73">
        <v>5.1809999999999998E-3</v>
      </c>
      <c r="H96" s="73">
        <v>1.8088E-2</v>
      </c>
    </row>
    <row r="97" spans="1:8" x14ac:dyDescent="0.2">
      <c r="A97" s="44" t="s">
        <v>104</v>
      </c>
      <c r="B97" s="5">
        <v>-135.712004791</v>
      </c>
      <c r="D97" t="s">
        <v>54</v>
      </c>
      <c r="E97" s="63">
        <f t="shared" si="4"/>
        <v>-239.542158094</v>
      </c>
      <c r="G97" s="73">
        <v>2.8760000000000001E-3</v>
      </c>
      <c r="H97" s="73">
        <v>8.9700000000000005E-3</v>
      </c>
    </row>
    <row r="98" spans="1:8" x14ac:dyDescent="0.2">
      <c r="A98" s="44" t="s">
        <v>105</v>
      </c>
      <c r="B98" s="5">
        <v>-96.387067295199998</v>
      </c>
      <c r="D98" t="s">
        <v>59</v>
      </c>
      <c r="E98" s="63">
        <f t="shared" si="4"/>
        <v>-461.27914101699997</v>
      </c>
      <c r="G98" s="73">
        <v>4.725E-3</v>
      </c>
      <c r="H98" s="73">
        <v>2.6187999999999999E-2</v>
      </c>
    </row>
    <row r="99" spans="1:8" x14ac:dyDescent="0.2">
      <c r="A99" s="44" t="s">
        <v>106</v>
      </c>
      <c r="B99" s="5">
        <v>-195.296144599</v>
      </c>
      <c r="D99" t="s">
        <v>63</v>
      </c>
      <c r="E99" s="63">
        <f t="shared" si="4"/>
        <v>-93.356450887199998</v>
      </c>
      <c r="G99" s="73">
        <v>1.702E-2</v>
      </c>
      <c r="H99" s="73">
        <v>1.8964000000000002E-2</v>
      </c>
    </row>
    <row r="100" spans="1:8" x14ac:dyDescent="0.2">
      <c r="D100" t="s">
        <v>65</v>
      </c>
      <c r="E100" s="63">
        <f t="shared" si="4"/>
        <v>-113.82814389399999</v>
      </c>
      <c r="G100" s="73">
        <v>3.363E-2</v>
      </c>
      <c r="H100" s="73">
        <v>4.7091000000000001E-2</v>
      </c>
    </row>
    <row r="101" spans="1:8" x14ac:dyDescent="0.2">
      <c r="D101" t="s">
        <v>25</v>
      </c>
      <c r="E101" s="63">
        <f t="shared" si="4"/>
        <v>-200.02770499900001</v>
      </c>
      <c r="G101" s="73">
        <v>1.8603999999999999E-2</v>
      </c>
      <c r="H101" s="73">
        <v>2.2971999999999999E-2</v>
      </c>
    </row>
    <row r="102" spans="1:8" x14ac:dyDescent="0.2">
      <c r="D102" t="s">
        <v>66</v>
      </c>
      <c r="E102" s="63">
        <f t="shared" si="4"/>
        <v>-140.208531443</v>
      </c>
      <c r="G102" s="73">
        <v>5.0429999999999997E-3</v>
      </c>
      <c r="H102" s="73">
        <v>2.7137999999999999E-2</v>
      </c>
    </row>
    <row r="103" spans="1:8" x14ac:dyDescent="0.2">
      <c r="D103" t="s">
        <v>67</v>
      </c>
      <c r="E103" s="63">
        <f t="shared" si="4"/>
        <v>-100.873310058</v>
      </c>
      <c r="G103" s="73">
        <v>1.7336000000000001E-2</v>
      </c>
      <c r="H103" s="73">
        <v>3.4383999999999998E-2</v>
      </c>
    </row>
    <row r="104" spans="1:8" x14ac:dyDescent="0.2">
      <c r="D104" t="s">
        <v>71</v>
      </c>
      <c r="E104" s="63">
        <f t="shared" si="4"/>
        <v>-110.032568772</v>
      </c>
      <c r="G104" s="73">
        <v>2.6733E-2</v>
      </c>
      <c r="H104" s="73">
        <v>3.5485000000000003E-2</v>
      </c>
    </row>
    <row r="105" spans="1:8" x14ac:dyDescent="0.2">
      <c r="D105" t="s">
        <v>75</v>
      </c>
      <c r="E105" s="63">
        <f t="shared" si="4"/>
        <v>-215.50093104199999</v>
      </c>
      <c r="G105" s="73">
        <v>5.953E-3</v>
      </c>
      <c r="H105" s="73">
        <v>2.4053999999999999E-2</v>
      </c>
    </row>
    <row r="106" spans="1:8" x14ac:dyDescent="0.2">
      <c r="D106" t="s">
        <v>80</v>
      </c>
      <c r="E106" s="63">
        <f t="shared" si="4"/>
        <v>-185.18021876700001</v>
      </c>
      <c r="G106" s="73">
        <v>2.8934999999999999E-2</v>
      </c>
      <c r="H106" s="73">
        <v>4.5130000000000003E-2</v>
      </c>
    </row>
    <row r="107" spans="1:8" x14ac:dyDescent="0.2">
      <c r="D107" t="s">
        <v>89</v>
      </c>
      <c r="E107" s="63">
        <f t="shared" si="4"/>
        <v>-461.30428803799998</v>
      </c>
      <c r="G107" s="73">
        <v>2.0868999999999999E-2</v>
      </c>
      <c r="H107" s="73">
        <v>3.3341999999999997E-2</v>
      </c>
    </row>
    <row r="108" spans="1:8" x14ac:dyDescent="0.2">
      <c r="D108" t="s">
        <v>23</v>
      </c>
      <c r="E108" s="63">
        <f t="shared" si="4"/>
        <v>-76.900651691099995</v>
      </c>
      <c r="G108" s="73">
        <v>8.0909999999999992E-3</v>
      </c>
      <c r="H108" s="73">
        <v>3.4519000000000001E-2</v>
      </c>
    </row>
    <row r="109" spans="1:8" x14ac:dyDescent="0.2">
      <c r="D109" t="s">
        <v>90</v>
      </c>
      <c r="E109" s="63">
        <f t="shared" si="4"/>
        <v>-41.012062053800001</v>
      </c>
      <c r="G109" s="73">
        <v>2.7290000000000001E-3</v>
      </c>
      <c r="H109" s="73">
        <v>1.3346E-2</v>
      </c>
    </row>
    <row r="110" spans="1:8" x14ac:dyDescent="0.2">
      <c r="D110" t="s">
        <v>91</v>
      </c>
      <c r="E110" s="63">
        <f t="shared" si="4"/>
        <v>-116.24915622499999</v>
      </c>
      <c r="G110" s="73">
        <v>5.4190000000000002E-3</v>
      </c>
      <c r="H110" s="73">
        <v>3.1763E-2</v>
      </c>
    </row>
    <row r="111" spans="1:8" x14ac:dyDescent="0.2">
      <c r="D111" t="s">
        <v>92</v>
      </c>
      <c r="E111" s="63">
        <f t="shared" si="4"/>
        <v>-1.67192003669</v>
      </c>
      <c r="G111" s="73">
        <v>1.1869999999999999E-3</v>
      </c>
      <c r="H111" s="73">
        <v>5.4609999999999997E-3</v>
      </c>
    </row>
    <row r="112" spans="1:8" x14ac:dyDescent="0.2">
      <c r="D112" t="s">
        <v>93</v>
      </c>
      <c r="E112" s="63">
        <f t="shared" si="4"/>
        <v>-132.29101416699999</v>
      </c>
      <c r="G112" s="73">
        <v>7.0679999999999996E-3</v>
      </c>
      <c r="H112" s="73">
        <v>0.10594099999999999</v>
      </c>
    </row>
    <row r="113" spans="4:8" x14ac:dyDescent="0.2">
      <c r="D113" t="s">
        <v>94</v>
      </c>
      <c r="E113" s="63">
        <f t="shared" si="4"/>
        <v>-500.653990454</v>
      </c>
      <c r="G113" s="73">
        <v>4.3759999999999997E-3</v>
      </c>
      <c r="H113" s="73">
        <v>2.8572E-2</v>
      </c>
    </row>
    <row r="114" spans="4:8" x14ac:dyDescent="0.2">
      <c r="D114" t="s">
        <v>95</v>
      </c>
      <c r="E114" s="63">
        <f t="shared" si="4"/>
        <v>-155.575000125</v>
      </c>
      <c r="G114" s="73">
        <v>4.0280000000000003E-3</v>
      </c>
      <c r="H114" s="73">
        <v>2.9076999999999999E-2</v>
      </c>
    </row>
    <row r="115" spans="4:8" x14ac:dyDescent="0.2">
      <c r="D115" t="s">
        <v>96</v>
      </c>
      <c r="E115" s="63">
        <f t="shared" si="4"/>
        <v>-100.901372681</v>
      </c>
      <c r="G115" s="73">
        <v>4.5719999999999997E-3</v>
      </c>
      <c r="H115" s="73">
        <v>1.336E-2</v>
      </c>
    </row>
    <row r="116" spans="4:8" x14ac:dyDescent="0.2">
      <c r="D116" t="s">
        <v>97</v>
      </c>
      <c r="E116" s="63">
        <f t="shared" si="4"/>
        <v>-115.578910095</v>
      </c>
      <c r="G116" s="73">
        <v>4.1409999999999997E-3</v>
      </c>
      <c r="H116" s="73">
        <v>2.7189000000000001E-2</v>
      </c>
    </row>
    <row r="117" spans="4:8" x14ac:dyDescent="0.2">
      <c r="D117" t="s">
        <v>98</v>
      </c>
      <c r="E117" s="63">
        <f t="shared" si="4"/>
        <v>-343.65069098499998</v>
      </c>
      <c r="G117" s="73">
        <v>3.4199999999999999E-3</v>
      </c>
      <c r="H117" s="73">
        <v>3.8048999999999999E-2</v>
      </c>
    </row>
    <row r="118" spans="4:8" x14ac:dyDescent="0.2">
      <c r="D118" t="s">
        <v>99</v>
      </c>
      <c r="E118" s="63">
        <f t="shared" si="4"/>
        <v>-76.230080161499998</v>
      </c>
      <c r="G118" s="73">
        <v>3.7980000000000002E-3</v>
      </c>
      <c r="H118" s="73">
        <v>2.5819999999999999E-2</v>
      </c>
    </row>
    <row r="119" spans="4:8" x14ac:dyDescent="0.2">
      <c r="D119" t="s">
        <v>100</v>
      </c>
      <c r="E119" s="63">
        <f t="shared" si="4"/>
        <v>-399.893102715</v>
      </c>
      <c r="G119" s="73">
        <v>5.9630000000000004E-3</v>
      </c>
      <c r="H119" s="73">
        <v>2.4399000000000001E-2</v>
      </c>
    </row>
    <row r="120" spans="4:8" x14ac:dyDescent="0.2">
      <c r="D120" t="s">
        <v>101</v>
      </c>
      <c r="E120" s="63">
        <f t="shared" si="4"/>
        <v>-535.87072764799996</v>
      </c>
      <c r="G120" s="73">
        <v>9.3950000000000006E-3</v>
      </c>
      <c r="H120" s="73">
        <v>1.5775999999999998E-2</v>
      </c>
    </row>
    <row r="121" spans="4:8" x14ac:dyDescent="0.2">
      <c r="D121" t="s">
        <v>102</v>
      </c>
      <c r="E121" s="63">
        <f t="shared" si="4"/>
        <v>-95.724957358300003</v>
      </c>
      <c r="G121" s="73">
        <v>4.6849999999999999E-3</v>
      </c>
      <c r="H121" s="73">
        <v>3.5819999999999998E-2</v>
      </c>
    </row>
    <row r="122" spans="4:8" x14ac:dyDescent="0.2">
      <c r="D122" t="s">
        <v>103</v>
      </c>
      <c r="E122" s="63">
        <f t="shared" si="4"/>
        <v>-135.04966877300001</v>
      </c>
      <c r="G122" s="73">
        <v>4.2830000000000003E-3</v>
      </c>
      <c r="H122" s="73">
        <v>3.4991000000000001E-2</v>
      </c>
    </row>
    <row r="123" spans="4:8" x14ac:dyDescent="0.2">
      <c r="D123" t="s">
        <v>104</v>
      </c>
      <c r="E123" s="63">
        <f t="shared" si="4"/>
        <v>-135.712004791</v>
      </c>
      <c r="G123" s="73">
        <v>3.5100000000000001E-3</v>
      </c>
      <c r="H123" s="73">
        <v>3.8406000000000003E-2</v>
      </c>
    </row>
    <row r="124" spans="4:8" x14ac:dyDescent="0.2">
      <c r="D124" t="s">
        <v>105</v>
      </c>
      <c r="E124" s="63">
        <f t="shared" si="4"/>
        <v>-96.387067295199998</v>
      </c>
      <c r="G124" s="73">
        <v>4.3169999999999997E-3</v>
      </c>
      <c r="H124" s="73">
        <v>3.5746E-2</v>
      </c>
    </row>
    <row r="125" spans="4:8" x14ac:dyDescent="0.2">
      <c r="D125" t="s">
        <v>106</v>
      </c>
      <c r="E125" s="63">
        <f t="shared" si="4"/>
        <v>-195.296144599</v>
      </c>
      <c r="G125">
        <v>3.1879999999999999E-3</v>
      </c>
      <c r="H125" s="11">
        <v>1.5774E-2</v>
      </c>
    </row>
    <row r="126" spans="4:8" x14ac:dyDescent="0.2">
      <c r="G126" s="73">
        <f>AVERAGE(G92:G125)</f>
        <v>8.4689705882352948E-3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8F9A7-C95A-C34F-B1EB-AD307F6228AF}">
  <sheetPr codeName="Sheet2"/>
  <dimension ref="A1:CA1039"/>
  <sheetViews>
    <sheetView zoomScale="92" zoomScaleNormal="150" workbookViewId="0">
      <pane ySplit="8" topLeftCell="A9" activePane="bottomLeft" state="frozen"/>
      <selection activeCell="C16" sqref="C16:W16"/>
      <selection pane="bottomLeft" activeCell="D105" sqref="D10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65" cm="1">
        <f t="array" ref="B5">ROUND((AVERAGE(IF(ISNUMBER(G14:G89),ABS(G14:G89),""))),2)</f>
        <v>7.16</v>
      </c>
      <c r="C5" s="66" cm="1">
        <f t="array" ref="C5">ROUND((AVERAGE(IF(ISNUMBER(G14:G89),G14:G89,""))),2)</f>
        <v>-6.21</v>
      </c>
      <c r="D5" s="65" cm="1">
        <f t="array" ref="D5">ROUND((SQRT(AVERAGE(IF(ISNUMBER(G14:G89),G14:G89^2,"")))),2)</f>
        <v>9.57</v>
      </c>
      <c r="E5" s="66" cm="1">
        <f t="array" ref="E5">ROUND((MAX(IF(ISNUMBER(G14:G89),ABS(G14:G89),""))),2)</f>
        <v>32.47</v>
      </c>
      <c r="F5" s="65">
        <f t="array" ref="F5">ROUND((MIN(IF(ISNUMBER(G14:G89),ABS(G14:G89),""))),2)</f>
        <v>7.0000000000000007E-2</v>
      </c>
      <c r="H5" s="23"/>
      <c r="I5" s="23"/>
      <c r="J5" s="23"/>
      <c r="K5" s="24"/>
    </row>
    <row r="6" spans="1:79" ht="17" thickBot="1" x14ac:dyDescent="0.25">
      <c r="A6" s="48" t="s">
        <v>183</v>
      </c>
      <c r="B6" s="67" cm="1">
        <f t="array" ref="B6">ROUND((AVERAGE(IF(ISNUMBER(G14:G51),ABS(G14:G51),""))),2)</f>
        <v>5.19</v>
      </c>
      <c r="C6" s="68" cm="1">
        <f t="array" ref="C6">ROUND((AVERAGE(IF(ISNUMBER(G14:G51),G14:G51,""))),2)</f>
        <v>-4.99</v>
      </c>
      <c r="D6" s="67" cm="1">
        <f t="array" ref="D6">ROUND((SQRT(AVERAGE(IF(ISNUMBER(G14:G51),G14:G51^2,"")))),2)</f>
        <v>6.52</v>
      </c>
      <c r="E6" s="68" cm="1">
        <f t="array" ref="E6">ROUND((MAX(IF(ISNUMBER(G14:G51),ABS(G14:G51),""))),2)</f>
        <v>18.260000000000002</v>
      </c>
      <c r="F6" s="69">
        <f t="array" ref="F6">ROUND((MIN(IF(ISNUMBER(G14:G51),ABS(G14:G51),""))),2)</f>
        <v>0.31</v>
      </c>
      <c r="H6" s="23"/>
      <c r="I6" s="23"/>
      <c r="J6" s="23"/>
      <c r="K6" s="24"/>
    </row>
    <row r="7" spans="1:79" ht="17" thickBot="1" x14ac:dyDescent="0.25">
      <c r="A7" s="47" t="s">
        <v>184</v>
      </c>
      <c r="B7" s="70" cm="1">
        <f t="array" ref="B7">ROUND((AVERAGE(IF(ISNUMBER(G52:G89),ABS(G52:G89),""))),2)</f>
        <v>9.1300000000000008</v>
      </c>
      <c r="C7" s="71" cm="1">
        <f t="array" ref="C7">ROUND((AVERAGE(IF(ISNUMBER(G52:G89),G52:G89,""))),2)</f>
        <v>-7.42</v>
      </c>
      <c r="D7" s="70" cm="1">
        <f t="array" ref="D7">ROUND((SQRT(AVERAGE(IF(ISNUMBER(G52:G89),G52:G89^2,"")))),2)</f>
        <v>11.86</v>
      </c>
      <c r="E7" s="71" cm="1">
        <f t="array" ref="E7">ROUND((MAX(IF(ISNUMBER(G52:G89),ABS(G52:G89),""))),2)</f>
        <v>32.47</v>
      </c>
      <c r="F7" s="72">
        <f t="array" ref="F7">ROUND((MIN(IF(ISNUMBER(G52:G89),ABS(G52:G89),""))),2)</f>
        <v>7.0000000000000007E-2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199</v>
      </c>
      <c r="C10" s="27">
        <f>B5</f>
        <v>7.16</v>
      </c>
      <c r="D10" s="27">
        <f>H14</f>
        <v>8.5160096294278596</v>
      </c>
      <c r="E10" s="27">
        <f>H15</f>
        <v>0.7248457618207782</v>
      </c>
      <c r="F10" s="27">
        <f>H16</f>
        <v>1.8108982776725497</v>
      </c>
      <c r="G10" s="12">
        <f>H17</f>
        <v>11.709506287491038</v>
      </c>
      <c r="H10" s="27">
        <f>H18</f>
        <v>4.8206253064393367</v>
      </c>
      <c r="I10" s="27">
        <f>H19</f>
        <v>4.9440999684662632</v>
      </c>
      <c r="J10" s="27">
        <f>H20</f>
        <v>2.2900093915863042</v>
      </c>
      <c r="K10" s="27">
        <f>H21</f>
        <v>12.06514273937341</v>
      </c>
      <c r="L10" s="27">
        <f>H22</f>
        <v>5.2005441475870002</v>
      </c>
      <c r="M10" s="27">
        <f>H23</f>
        <v>5.2005441475870002</v>
      </c>
      <c r="N10" s="27">
        <f>H24</f>
        <v>6.6639538907658409</v>
      </c>
      <c r="O10" s="27">
        <f>H25</f>
        <v>10.290732335854095</v>
      </c>
      <c r="P10" s="27">
        <f>H26</f>
        <v>6.685105370362983</v>
      </c>
      <c r="Q10" s="27">
        <f>H27</f>
        <v>0.98258320769379459</v>
      </c>
      <c r="R10" s="27">
        <f>H28</f>
        <v>2.0482390757388416</v>
      </c>
      <c r="S10" s="27">
        <f>H29</f>
        <v>10.72642012173192</v>
      </c>
      <c r="T10" s="27">
        <f>H30</f>
        <v>3.8469391865270022</v>
      </c>
      <c r="U10" s="27">
        <f>H31</f>
        <v>18.261597610130302</v>
      </c>
      <c r="V10" s="27">
        <f>H32</f>
        <v>2.7203303981947329</v>
      </c>
      <c r="W10" s="27">
        <f>H33</f>
        <v>8.5418189186770483</v>
      </c>
      <c r="X10" s="27">
        <f>H34</f>
        <v>3.7571388245802408</v>
      </c>
      <c r="Y10" s="27">
        <f>H35</f>
        <v>0.69426371058653658</v>
      </c>
      <c r="Z10" s="27">
        <f>H36</f>
        <v>8.7596075053968399</v>
      </c>
      <c r="AA10" s="27">
        <f>H37</f>
        <v>2.8146436953642215</v>
      </c>
      <c r="AB10" s="27">
        <f>H38</f>
        <v>3.9429018649087308</v>
      </c>
      <c r="AC10" s="27">
        <f>H39</f>
        <v>1.5126038941562996</v>
      </c>
      <c r="AD10" s="27">
        <f>H40</f>
        <v>8.4402752505461915</v>
      </c>
      <c r="AE10" s="27">
        <f>H41</f>
        <v>6.5940751929449757</v>
      </c>
      <c r="AF10" s="27">
        <f>H42</f>
        <v>5.7405471351059045</v>
      </c>
      <c r="AG10" s="27">
        <f>H43</f>
        <v>3.3616475007116442</v>
      </c>
      <c r="AH10" s="27">
        <f>H44</f>
        <v>2.9883739929832549</v>
      </c>
      <c r="AI10" s="27">
        <f>H45</f>
        <v>1.7064266603651923</v>
      </c>
      <c r="AJ10" s="27">
        <f>H46</f>
        <v>1.0098362179882656</v>
      </c>
      <c r="AK10" s="27">
        <f>H47</f>
        <v>6.0612388188930844</v>
      </c>
      <c r="AL10" s="27">
        <f>H48</f>
        <v>2.6175518530582096</v>
      </c>
      <c r="AM10" s="27">
        <f>H49</f>
        <v>8.6659067621392261</v>
      </c>
      <c r="AN10" s="27">
        <f>H50</f>
        <v>0.3122219930651724</v>
      </c>
      <c r="AO10" s="27">
        <f>H51</f>
        <v>0.3122219930651724</v>
      </c>
      <c r="AP10" s="27">
        <f>H52</f>
        <v>4.5029432446931583</v>
      </c>
      <c r="AQ10" s="27">
        <f>H53</f>
        <v>15.746061303998488</v>
      </c>
      <c r="AR10" s="27">
        <f>H54</f>
        <v>10.268568503210179</v>
      </c>
      <c r="AS10" s="27">
        <f>H55</f>
        <v>10.268568503210179</v>
      </c>
      <c r="AT10" s="27">
        <f>H56</f>
        <v>3.935571293058624</v>
      </c>
      <c r="AU10" s="27">
        <f>H57</f>
        <v>3.935571293058624</v>
      </c>
      <c r="AV10" s="27">
        <f>H58</f>
        <v>3.4305273996854027</v>
      </c>
      <c r="AW10" s="27">
        <f>H59</f>
        <v>15.484968637477287</v>
      </c>
      <c r="AX10" s="27">
        <f>H60</f>
        <v>6.9671888199047043</v>
      </c>
      <c r="AY10" s="27">
        <f>H61</f>
        <v>24.708476330303938</v>
      </c>
      <c r="AZ10" s="27">
        <f>H62</f>
        <v>11.428886442184922</v>
      </c>
      <c r="BA10" s="27">
        <f>H63</f>
        <v>7.7591059291039812</v>
      </c>
      <c r="BB10" s="27">
        <f>H64</f>
        <v>21.185637323825503</v>
      </c>
      <c r="BC10" s="27">
        <f>H65</f>
        <v>21.185637323825503</v>
      </c>
      <c r="BD10" s="27">
        <f>H66</f>
        <v>6.2724054720503188</v>
      </c>
      <c r="BE10" s="27">
        <f>H67</f>
        <v>6.2724054720503188</v>
      </c>
      <c r="BF10" s="27">
        <f>H68</f>
        <v>8.5662036435722726</v>
      </c>
      <c r="BG10" s="27">
        <f>H69</f>
        <v>8.5662036435722726</v>
      </c>
      <c r="BH10" s="27">
        <f>H70</f>
        <v>6.8751620851477169</v>
      </c>
      <c r="BI10" s="27">
        <f>H71</f>
        <v>6.8751620851477169</v>
      </c>
      <c r="BJ10" s="27">
        <f>H72</f>
        <v>32.474215918628836</v>
      </c>
      <c r="BK10" s="27">
        <f>H73</f>
        <v>12.257700018715092</v>
      </c>
      <c r="BL10" s="27">
        <f>H74</f>
        <v>12.460615417377829</v>
      </c>
      <c r="BM10" s="27">
        <f>H75</f>
        <v>12.478079648212127</v>
      </c>
      <c r="BN10" s="27">
        <f>H76</f>
        <v>15.057746024255437</v>
      </c>
      <c r="BO10" s="27">
        <f>H77</f>
        <v>24.570761354196414</v>
      </c>
      <c r="BP10" s="27">
        <f>H78</f>
        <v>8.3346524535399471</v>
      </c>
      <c r="BQ10" s="27">
        <f>H79</f>
        <v>2.1230589755653781</v>
      </c>
      <c r="BR10" s="27">
        <f>H80</f>
        <v>7.0870815080211829</v>
      </c>
      <c r="BS10" s="27">
        <f>H81</f>
        <v>6.7215733651682541E-2</v>
      </c>
      <c r="BT10" s="27">
        <f>H82</f>
        <v>4.3238079649964529</v>
      </c>
      <c r="BU10" s="27">
        <f>H83</f>
        <v>1.6512894274531433</v>
      </c>
      <c r="BV10" s="27">
        <f>H84</f>
        <v>2.649566857287414</v>
      </c>
      <c r="BW10" s="27">
        <f>H85</f>
        <v>1.392267669428584</v>
      </c>
      <c r="BX10" s="27">
        <f>H86</f>
        <v>2.894426396068245</v>
      </c>
      <c r="BY10" s="27">
        <f>H87</f>
        <v>0.42499181516518547</v>
      </c>
      <c r="BZ10" s="27">
        <f>H88</f>
        <v>2.0127199389490897</v>
      </c>
      <c r="CA10" s="27">
        <f>H89</f>
        <v>0.62188405908657529</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62"/>
      <c r="J13" s="74" t="s">
        <v>6</v>
      </c>
      <c r="K13" s="75"/>
      <c r="L13" s="76"/>
      <c r="N13" s="77" t="s">
        <v>1</v>
      </c>
      <c r="O13" s="78"/>
      <c r="P13" s="79"/>
      <c r="R13" s="77" t="s">
        <v>0</v>
      </c>
      <c r="S13" s="78"/>
      <c r="T13" s="79"/>
    </row>
    <row r="14" spans="1:79" x14ac:dyDescent="0.2">
      <c r="A14" s="44" t="s">
        <v>28</v>
      </c>
      <c r="B14" s="5">
        <v>-78.585715494400006</v>
      </c>
      <c r="D14" t="s">
        <v>107</v>
      </c>
      <c r="E14" s="11" cm="1">
        <f t="array" ref="E14">SUM(IF(J14:L14&lt;&gt;"",J14:L14*R14:T14,""))*627.51</f>
        <v>-2.816000581577859</v>
      </c>
      <c r="F14">
        <v>5.7000090478500001</v>
      </c>
      <c r="G14">
        <f t="shared" ref="G14:G83" si="0">E14-F14</f>
        <v>-8.5160096294278596</v>
      </c>
      <c r="H14" s="12">
        <f>ABS(G14)</f>
        <v>8.5160096294278596</v>
      </c>
      <c r="I14" s="57"/>
      <c r="J14" s="58">
        <f>B68</f>
        <v>-0.50027278418599996</v>
      </c>
      <c r="K14" s="58">
        <f>B50</f>
        <v>-460.79213894499998</v>
      </c>
      <c r="L14" s="58">
        <f>B81</f>
        <v>-461.29689930799998</v>
      </c>
      <c r="N14" t="s">
        <v>77</v>
      </c>
      <c r="O14" t="s">
        <v>61</v>
      </c>
      <c r="P14" t="s">
        <v>89</v>
      </c>
      <c r="R14">
        <v>-1</v>
      </c>
      <c r="S14">
        <v>-1</v>
      </c>
      <c r="T14">
        <v>1</v>
      </c>
    </row>
    <row r="15" spans="1:79" x14ac:dyDescent="0.2">
      <c r="A15" s="44" t="s">
        <v>29</v>
      </c>
      <c r="B15" s="5">
        <v>-79.156221256500004</v>
      </c>
      <c r="D15" t="s">
        <v>118</v>
      </c>
      <c r="E15" s="11" cm="1">
        <f t="array" ref="E15">SUM(IF(J15:L15&lt;&gt;"",J15:L15*R15:T15,""))*627.51</f>
        <v>7.1351669128492219</v>
      </c>
      <c r="F15">
        <v>7.8600126746700001</v>
      </c>
      <c r="G15">
        <f t="shared" si="0"/>
        <v>-0.7248457618207782</v>
      </c>
      <c r="H15" s="12">
        <f t="shared" ref="H15:H84" si="1">ABS(G15)</f>
        <v>0.7248457618207782</v>
      </c>
      <c r="I15" s="12"/>
      <c r="J15" s="58">
        <f>B45</f>
        <v>-1.1754818467199999</v>
      </c>
      <c r="K15" s="58">
        <f>B34</f>
        <v>-460.13278806400001</v>
      </c>
      <c r="L15" s="58">
        <f>B81</f>
        <v>-461.29689930799998</v>
      </c>
      <c r="N15" t="s">
        <v>22</v>
      </c>
      <c r="O15" t="s">
        <v>46</v>
      </c>
      <c r="P15" t="s">
        <v>89</v>
      </c>
      <c r="R15">
        <v>-1</v>
      </c>
      <c r="S15">
        <v>-1</v>
      </c>
      <c r="T15">
        <v>1</v>
      </c>
    </row>
    <row r="16" spans="1:79" x14ac:dyDescent="0.2">
      <c r="A16" s="44" t="s">
        <v>30</v>
      </c>
      <c r="B16" s="5">
        <v>-79.087469628600005</v>
      </c>
      <c r="D16" t="s">
        <v>129</v>
      </c>
      <c r="E16" s="11" cm="1">
        <f t="array" ref="E16">SUM(IF(J16:L16&lt;&gt;"",J16:L16*R16:T16,""))*627.51</f>
        <v>3.0891095663574504</v>
      </c>
      <c r="F16">
        <v>4.9000078440300001</v>
      </c>
      <c r="G16">
        <f t="shared" si="0"/>
        <v>-1.8108982776725497</v>
      </c>
      <c r="H16" s="12">
        <f t="shared" si="1"/>
        <v>1.8108982776725497</v>
      </c>
      <c r="I16" s="12"/>
      <c r="J16" s="58">
        <f>B78</f>
        <v>-75.721362197100007</v>
      </c>
      <c r="K16" s="58">
        <f>B45</f>
        <v>-1.1754818467199999</v>
      </c>
      <c r="L16" s="58">
        <f>B82</f>
        <v>-76.891921238500004</v>
      </c>
      <c r="N16" t="s">
        <v>21</v>
      </c>
      <c r="O16" t="s">
        <v>22</v>
      </c>
      <c r="P16" t="s">
        <v>23</v>
      </c>
      <c r="R16">
        <v>-1</v>
      </c>
      <c r="S16">
        <v>-1</v>
      </c>
      <c r="T16">
        <v>1</v>
      </c>
    </row>
    <row r="17" spans="1:20" x14ac:dyDescent="0.2">
      <c r="A17" s="44" t="s">
        <v>31</v>
      </c>
      <c r="B17" s="5">
        <v>-79.156237163900002</v>
      </c>
      <c r="D17" t="s">
        <v>139</v>
      </c>
      <c r="E17" s="11" cm="1">
        <f t="array" ref="E17">SUM(IF(J17:L17&lt;&gt;"",J17:L17*R17:T17,""))*627.51</f>
        <v>9.4905274962689603</v>
      </c>
      <c r="F17">
        <v>21.200033783759999</v>
      </c>
      <c r="G17">
        <f t="shared" si="0"/>
        <v>-11.709506287491038</v>
      </c>
      <c r="H17" s="12">
        <f t="shared" si="1"/>
        <v>11.709506287491038</v>
      </c>
      <c r="I17" s="12"/>
      <c r="J17" s="58">
        <f>B46</f>
        <v>-76.406772559900006</v>
      </c>
      <c r="K17" s="58">
        <f>B68</f>
        <v>-0.50027278418599996</v>
      </c>
      <c r="L17" s="58">
        <f>B82</f>
        <v>-76.891921238500004</v>
      </c>
      <c r="N17" t="s">
        <v>57</v>
      </c>
      <c r="O17" t="s">
        <v>77</v>
      </c>
      <c r="P17" t="s">
        <v>23</v>
      </c>
      <c r="R17">
        <v>-1</v>
      </c>
      <c r="S17">
        <v>-1</v>
      </c>
      <c r="T17">
        <v>1</v>
      </c>
    </row>
    <row r="18" spans="1:20" x14ac:dyDescent="0.2">
      <c r="A18" s="44" t="s">
        <v>32</v>
      </c>
      <c r="B18" s="5">
        <v>-79.828863911900001</v>
      </c>
      <c r="D18" t="s">
        <v>140</v>
      </c>
      <c r="E18" s="11" cm="1">
        <f t="array" ref="E18">SUM(IF(J18:L18&lt;&gt;"",J18:L18*R18:T18,""))*627.51</f>
        <v>7.2793939994806633</v>
      </c>
      <c r="F18">
        <v>12.10001930592</v>
      </c>
      <c r="G18">
        <f t="shared" si="0"/>
        <v>-4.8206253064393367</v>
      </c>
      <c r="H18" s="12">
        <f t="shared" si="1"/>
        <v>4.8206253064393367</v>
      </c>
      <c r="I18" s="12"/>
      <c r="J18" s="58">
        <f>B27</f>
        <v>-39.837455648400002</v>
      </c>
      <c r="K18" s="58">
        <f>B45</f>
        <v>-1.1754818467199999</v>
      </c>
      <c r="L18" s="58">
        <f>B83</f>
        <v>-41.001337052099998</v>
      </c>
      <c r="N18" t="s">
        <v>39</v>
      </c>
      <c r="O18" t="s">
        <v>22</v>
      </c>
      <c r="P18" t="s">
        <v>90</v>
      </c>
      <c r="R18">
        <v>-1</v>
      </c>
      <c r="S18">
        <v>-1</v>
      </c>
      <c r="T18">
        <v>1</v>
      </c>
    </row>
    <row r="19" spans="1:20" x14ac:dyDescent="0.2">
      <c r="A19" s="44" t="s">
        <v>33</v>
      </c>
      <c r="B19" s="5">
        <v>-118.468731335</v>
      </c>
      <c r="D19" t="s">
        <v>141</v>
      </c>
      <c r="E19" s="11" cm="1">
        <f t="array" ref="E19">SUM(IF(J19:L19&lt;&gt;"",J19:L19*R19:T19,""))*627.51</f>
        <v>10.355924152733737</v>
      </c>
      <c r="F19">
        <v>15.3000241212</v>
      </c>
      <c r="G19">
        <f t="shared" si="0"/>
        <v>-4.9440999684662632</v>
      </c>
      <c r="H19" s="12">
        <f t="shared" si="1"/>
        <v>4.9440999684662632</v>
      </c>
      <c r="I19" s="12"/>
      <c r="J19" s="58">
        <f>B28</f>
        <v>-40.517567469699998</v>
      </c>
      <c r="K19" s="58">
        <f>B68</f>
        <v>-0.50027278418599996</v>
      </c>
      <c r="L19" s="58">
        <f>B83</f>
        <v>-41.001337052099998</v>
      </c>
      <c r="N19" t="s">
        <v>40</v>
      </c>
      <c r="O19" t="s">
        <v>77</v>
      </c>
      <c r="P19" t="s">
        <v>90</v>
      </c>
      <c r="R19">
        <v>-1</v>
      </c>
      <c r="S19">
        <v>-1</v>
      </c>
      <c r="T19">
        <v>1</v>
      </c>
    </row>
    <row r="20" spans="1:20" x14ac:dyDescent="0.2">
      <c r="A20" s="44" t="s">
        <v>34</v>
      </c>
      <c r="B20" s="5">
        <v>-118.41686752299999</v>
      </c>
      <c r="D20" t="s">
        <v>142</v>
      </c>
      <c r="E20" s="11" cm="1">
        <f t="array" ref="E20">SUM(IF(J20:L20&lt;&gt;"",J20:L20*R20:T20,""))*627.51</f>
        <v>4.2100008600836958</v>
      </c>
      <c r="F20">
        <v>6.50001025167</v>
      </c>
      <c r="G20">
        <f t="shared" si="0"/>
        <v>-2.2900093915863042</v>
      </c>
      <c r="H20" s="12">
        <f t="shared" si="1"/>
        <v>2.2900093915863042</v>
      </c>
      <c r="I20" s="12"/>
      <c r="J20" s="58">
        <f>B78</f>
        <v>-75.721362197100007</v>
      </c>
      <c r="K20" s="58">
        <f>B28</f>
        <v>-40.517567469699998</v>
      </c>
      <c r="L20" s="58">
        <f>B84</f>
        <v>-116.232220609</v>
      </c>
      <c r="N20" t="s">
        <v>21</v>
      </c>
      <c r="O20" t="s">
        <v>40</v>
      </c>
      <c r="P20" t="s">
        <v>91</v>
      </c>
      <c r="R20">
        <v>-1</v>
      </c>
      <c r="S20">
        <v>-1</v>
      </c>
      <c r="T20">
        <v>1</v>
      </c>
    </row>
    <row r="21" spans="1:20" x14ac:dyDescent="0.2">
      <c r="A21" s="44" t="s">
        <v>35</v>
      </c>
      <c r="B21" s="5">
        <v>-195.30552523099999</v>
      </c>
      <c r="D21" t="s">
        <v>143</v>
      </c>
      <c r="E21" s="11" cm="1">
        <f t="array" ref="E21">SUM(IF(J21:L21&lt;&gt;"",J21:L21*R21:T21,""))*627.51</f>
        <v>7.534888636746591</v>
      </c>
      <c r="F21">
        <v>19.60003137612</v>
      </c>
      <c r="G21">
        <f t="shared" si="0"/>
        <v>-12.06514273937341</v>
      </c>
      <c r="H21" s="12">
        <f t="shared" si="1"/>
        <v>12.06514273937341</v>
      </c>
      <c r="I21" s="12"/>
      <c r="J21" s="58">
        <f>B46</f>
        <v>-76.406772559900006</v>
      </c>
      <c r="K21" s="58">
        <f>B27</f>
        <v>-39.837455648400002</v>
      </c>
      <c r="L21" s="58">
        <f>B84</f>
        <v>-116.232220609</v>
      </c>
      <c r="N21" t="s">
        <v>57</v>
      </c>
      <c r="O21" t="s">
        <v>39</v>
      </c>
      <c r="P21" t="s">
        <v>91</v>
      </c>
      <c r="R21">
        <v>-1</v>
      </c>
      <c r="S21">
        <v>-1</v>
      </c>
      <c r="T21">
        <v>1</v>
      </c>
    </row>
    <row r="22" spans="1:20" x14ac:dyDescent="0.2">
      <c r="A22" s="44" t="s">
        <v>36</v>
      </c>
      <c r="B22" s="5">
        <v>-500.10416610499999</v>
      </c>
      <c r="D22" t="s">
        <v>144</v>
      </c>
      <c r="E22" s="11" cm="1">
        <f t="array" ref="E22">SUM(IF(J22:L22&lt;&gt;"",J22:L22*R22:T22,""))*627.51</f>
        <v>4.3994709257630005</v>
      </c>
      <c r="F22">
        <v>9.6000150733500007</v>
      </c>
      <c r="G22">
        <f t="shared" si="0"/>
        <v>-5.2005441475870002</v>
      </c>
      <c r="H22" s="12">
        <f t="shared" si="1"/>
        <v>5.2005441475870002</v>
      </c>
      <c r="I22" s="12"/>
      <c r="J22" s="58">
        <f>B68</f>
        <v>-0.50027278418599996</v>
      </c>
      <c r="K22" s="58">
        <f>B45</f>
        <v>-1.1754818467199999</v>
      </c>
      <c r="L22" s="58">
        <f>B85</f>
        <v>-1.6687436335900001</v>
      </c>
      <c r="N22" t="s">
        <v>77</v>
      </c>
      <c r="O22" t="s">
        <v>22</v>
      </c>
      <c r="P22" t="s">
        <v>92</v>
      </c>
      <c r="R22">
        <v>-1</v>
      </c>
      <c r="S22">
        <v>-1</v>
      </c>
      <c r="T22">
        <v>1</v>
      </c>
    </row>
    <row r="23" spans="1:20" x14ac:dyDescent="0.2">
      <c r="A23" s="44" t="s">
        <v>26</v>
      </c>
      <c r="B23" s="5">
        <v>-139.73171845499999</v>
      </c>
      <c r="D23" t="s">
        <v>108</v>
      </c>
      <c r="E23" s="11" cm="1">
        <f t="array" ref="E23">SUM(IF(J23:L23&lt;&gt;"",J23:L23*R23:T23,""))*627.51</f>
        <v>4.3994709257630005</v>
      </c>
      <c r="F23">
        <v>9.6000150733500007</v>
      </c>
      <c r="G23">
        <f t="shared" si="0"/>
        <v>-5.2005441475870002</v>
      </c>
      <c r="H23" s="12">
        <f t="shared" si="1"/>
        <v>5.2005441475870002</v>
      </c>
      <c r="I23" s="12"/>
      <c r="J23" s="58">
        <f>B68</f>
        <v>-0.50027278418599996</v>
      </c>
      <c r="K23" s="58">
        <f>B45</f>
        <v>-1.1754818467199999</v>
      </c>
      <c r="L23" s="58">
        <f>B85</f>
        <v>-1.6687436335900001</v>
      </c>
      <c r="N23" t="s">
        <v>77</v>
      </c>
      <c r="O23" t="s">
        <v>22</v>
      </c>
      <c r="P23" t="s">
        <v>92</v>
      </c>
      <c r="R23">
        <v>-1</v>
      </c>
      <c r="S23">
        <v>-1</v>
      </c>
      <c r="T23">
        <v>1</v>
      </c>
    </row>
    <row r="24" spans="1:20" x14ac:dyDescent="0.2">
      <c r="A24" s="44" t="s">
        <v>27</v>
      </c>
      <c r="B24" s="5">
        <v>-599.78259389899995</v>
      </c>
      <c r="D24" t="s">
        <v>109</v>
      </c>
      <c r="E24" s="11" cm="1">
        <f t="array" ref="E24">SUM(IF(J24:L24&lt;&gt;"",J24:L24*R24:T24,""))*627.51</f>
        <v>-3.6639490626858402</v>
      </c>
      <c r="F24">
        <v>3.0000048280800002</v>
      </c>
      <c r="G24">
        <f t="shared" si="0"/>
        <v>-6.6639538907658409</v>
      </c>
      <c r="H24" s="12">
        <f t="shared" si="1"/>
        <v>6.6639538907658409</v>
      </c>
      <c r="I24" s="12"/>
      <c r="J24" s="58">
        <f>B78</f>
        <v>-75.721362197100007</v>
      </c>
      <c r="K24" s="58">
        <f>B74</f>
        <v>-56.546503241300002</v>
      </c>
      <c r="L24" s="58">
        <f>B86</f>
        <v>-132.27370430799999</v>
      </c>
      <c r="N24" t="s">
        <v>21</v>
      </c>
      <c r="O24" t="s">
        <v>83</v>
      </c>
      <c r="P24" t="s">
        <v>93</v>
      </c>
      <c r="R24">
        <v>-1</v>
      </c>
      <c r="S24">
        <v>-1</v>
      </c>
      <c r="T24">
        <v>1</v>
      </c>
    </row>
    <row r="25" spans="1:20" x14ac:dyDescent="0.2">
      <c r="A25" s="44" t="s">
        <v>37</v>
      </c>
      <c r="B25" s="5">
        <v>-39.837455648400002</v>
      </c>
      <c r="D25" t="s">
        <v>110</v>
      </c>
      <c r="E25" s="11" cm="1">
        <f t="array" ref="E25">SUM(IF(J25:L25&lt;&gt;"",J25:L25*R25:T25,""))*627.51</f>
        <v>2.4092881866859055</v>
      </c>
      <c r="F25">
        <v>12.700020522540001</v>
      </c>
      <c r="G25">
        <f t="shared" si="0"/>
        <v>-10.290732335854095</v>
      </c>
      <c r="H25" s="12">
        <f t="shared" si="1"/>
        <v>10.290732335854095</v>
      </c>
      <c r="I25" s="12"/>
      <c r="J25" s="58">
        <f>B46</f>
        <v>-76.406772559900006</v>
      </c>
      <c r="K25" s="58">
        <f>B73</f>
        <v>-55.870771189999999</v>
      </c>
      <c r="L25" s="58">
        <f>B86</f>
        <v>-132.27370430799999</v>
      </c>
      <c r="N25" t="s">
        <v>57</v>
      </c>
      <c r="O25" t="s">
        <v>82</v>
      </c>
      <c r="P25" t="s">
        <v>93</v>
      </c>
      <c r="R25">
        <v>-1</v>
      </c>
      <c r="S25">
        <v>-1</v>
      </c>
      <c r="T25">
        <v>1</v>
      </c>
    </row>
    <row r="26" spans="1:20" x14ac:dyDescent="0.2">
      <c r="A26" s="44" t="s">
        <v>38</v>
      </c>
      <c r="B26" s="5">
        <v>-115.71187807699999</v>
      </c>
      <c r="D26" t="s">
        <v>111</v>
      </c>
      <c r="E26" s="11" cm="1">
        <f t="array" ref="E26">SUM(IF(J26:L26&lt;&gt;"",J26:L26*R26:T26,""))*627.51</f>
        <v>-4.9851029691229831</v>
      </c>
      <c r="F26">
        <v>1.7000024012399999</v>
      </c>
      <c r="G26">
        <f t="shared" si="0"/>
        <v>-6.685105370362983</v>
      </c>
      <c r="H26" s="12">
        <f t="shared" si="1"/>
        <v>6.685105370362983</v>
      </c>
      <c r="I26" s="12"/>
      <c r="J26" s="58">
        <f>B50</f>
        <v>-460.79213894499998</v>
      </c>
      <c r="K26" s="58">
        <f>B27</f>
        <v>-39.837455648400002</v>
      </c>
      <c r="L26" s="58">
        <f>B87</f>
        <v>-500.63753885400001</v>
      </c>
      <c r="N26" t="s">
        <v>61</v>
      </c>
      <c r="O26" t="s">
        <v>39</v>
      </c>
      <c r="P26" t="s">
        <v>94</v>
      </c>
      <c r="R26">
        <v>-1</v>
      </c>
      <c r="S26">
        <v>-1</v>
      </c>
      <c r="T26">
        <v>1</v>
      </c>
    </row>
    <row r="27" spans="1:20" x14ac:dyDescent="0.2">
      <c r="A27" s="44" t="s">
        <v>39</v>
      </c>
      <c r="B27" s="5">
        <v>-39.837455648400002</v>
      </c>
      <c r="D27" t="s">
        <v>112</v>
      </c>
      <c r="E27" s="11" cm="1">
        <f t="array" ref="E27">SUM(IF(J27:L27&lt;&gt;"",J27:L27*R27:T27,""))*627.51</f>
        <v>8.0425946785437947</v>
      </c>
      <c r="F27">
        <v>7.0600114708500001</v>
      </c>
      <c r="G27">
        <f t="shared" si="0"/>
        <v>0.98258320769379459</v>
      </c>
      <c r="H27" s="12">
        <f t="shared" si="1"/>
        <v>0.98258320769379459</v>
      </c>
      <c r="I27" s="12"/>
      <c r="J27" s="58">
        <f>B34</f>
        <v>-460.13278806400001</v>
      </c>
      <c r="K27" s="58">
        <f>B28</f>
        <v>-40.517567469699998</v>
      </c>
      <c r="L27" s="58">
        <f>B87</f>
        <v>-500.63753885400001</v>
      </c>
      <c r="N27" t="s">
        <v>46</v>
      </c>
      <c r="O27" t="s">
        <v>40</v>
      </c>
      <c r="P27" t="s">
        <v>94</v>
      </c>
      <c r="R27">
        <v>-1</v>
      </c>
      <c r="S27">
        <v>-1</v>
      </c>
      <c r="T27">
        <v>1</v>
      </c>
    </row>
    <row r="28" spans="1:20" x14ac:dyDescent="0.2">
      <c r="A28" s="44" t="s">
        <v>40</v>
      </c>
      <c r="B28" s="5">
        <v>-40.517567469699998</v>
      </c>
      <c r="D28" t="s">
        <v>113</v>
      </c>
      <c r="E28" s="11" cm="1">
        <f t="array" ref="E28">SUM(IF(J28:L28&lt;&gt;"",J28:L28*R28:T28,""))*627.51</f>
        <v>1.1517657395411585</v>
      </c>
      <c r="F28">
        <v>3.2000048152799998</v>
      </c>
      <c r="G28">
        <f t="shared" si="0"/>
        <v>-2.0482390757388416</v>
      </c>
      <c r="H28" s="12">
        <f t="shared" si="1"/>
        <v>2.0482390757388416</v>
      </c>
      <c r="I28" s="12"/>
      <c r="J28" s="58">
        <f>B78</f>
        <v>-75.721362197100007</v>
      </c>
      <c r="K28" s="58">
        <f>B18</f>
        <v>-79.828863911900001</v>
      </c>
      <c r="L28" s="58">
        <f>B88</f>
        <v>-155.54839065499999</v>
      </c>
      <c r="N28" t="s">
        <v>21</v>
      </c>
      <c r="O28" t="s">
        <v>32</v>
      </c>
      <c r="P28" t="s">
        <v>95</v>
      </c>
      <c r="R28">
        <v>-1</v>
      </c>
      <c r="S28">
        <v>-1</v>
      </c>
      <c r="T28">
        <v>1</v>
      </c>
    </row>
    <row r="29" spans="1:20" x14ac:dyDescent="0.2">
      <c r="A29" s="44" t="s">
        <v>41</v>
      </c>
      <c r="B29" s="5">
        <v>-460.24873167999999</v>
      </c>
      <c r="D29" t="s">
        <v>114</v>
      </c>
      <c r="E29" s="11" cm="1">
        <f t="array" ref="E29">SUM(IF(J29:L29&lt;&gt;"",J29:L29*R29:T29,""))*627.51</f>
        <v>9.1736118626980812</v>
      </c>
      <c r="F29">
        <v>19.900031984430001</v>
      </c>
      <c r="G29">
        <f t="shared" si="0"/>
        <v>-10.72642012173192</v>
      </c>
      <c r="H29" s="12">
        <f t="shared" si="1"/>
        <v>10.72642012173192</v>
      </c>
      <c r="I29" s="12"/>
      <c r="J29" s="58">
        <f>B46</f>
        <v>-76.406772559900006</v>
      </c>
      <c r="K29" s="58">
        <f>B17</f>
        <v>-79.156237163900002</v>
      </c>
      <c r="L29" s="58">
        <f>B88</f>
        <v>-155.54839065499999</v>
      </c>
      <c r="N29" t="s">
        <v>57</v>
      </c>
      <c r="O29" t="s">
        <v>31</v>
      </c>
      <c r="P29" t="s">
        <v>95</v>
      </c>
      <c r="R29">
        <v>-1</v>
      </c>
      <c r="S29">
        <v>-1</v>
      </c>
      <c r="T29">
        <v>1</v>
      </c>
    </row>
    <row r="30" spans="1:20" x14ac:dyDescent="0.2">
      <c r="A30" s="44" t="s">
        <v>42</v>
      </c>
      <c r="B30" s="5">
        <v>-960.37202267199996</v>
      </c>
      <c r="D30" t="s">
        <v>115</v>
      </c>
      <c r="E30" s="11" cm="1">
        <f t="array" ref="E30">SUM(IF(J30:L30&lt;&gt;"",J30:L30*R30:T30,""))*627.51</f>
        <v>-2.4269367673670024</v>
      </c>
      <c r="F30">
        <v>1.4200024191599998</v>
      </c>
      <c r="G30">
        <f t="shared" si="0"/>
        <v>-3.8469391865270022</v>
      </c>
      <c r="H30" s="12">
        <f t="shared" si="1"/>
        <v>3.8469391865270022</v>
      </c>
      <c r="I30" s="12"/>
      <c r="J30" s="58">
        <f>B44</f>
        <v>-99.714577933599998</v>
      </c>
      <c r="K30" s="58">
        <f>B45</f>
        <v>-1.1754818467199999</v>
      </c>
      <c r="L30" s="58">
        <f>B89</f>
        <v>-100.893927347</v>
      </c>
      <c r="N30" t="s">
        <v>56</v>
      </c>
      <c r="O30" t="s">
        <v>22</v>
      </c>
      <c r="P30" t="s">
        <v>96</v>
      </c>
      <c r="R30">
        <v>-1</v>
      </c>
      <c r="S30">
        <v>-1</v>
      </c>
      <c r="T30">
        <v>1</v>
      </c>
    </row>
    <row r="31" spans="1:20" x14ac:dyDescent="0.2">
      <c r="A31" s="44" t="s">
        <v>43</v>
      </c>
      <c r="B31" s="5">
        <v>-960.36160872000005</v>
      </c>
      <c r="D31" t="s">
        <v>116</v>
      </c>
      <c r="E31" s="11" cm="1">
        <f t="array" ref="E31">SUM(IF(J31:L31&lt;&gt;"",J31:L31*R31:T31,""))*627.51</f>
        <v>15.138455473149698</v>
      </c>
      <c r="F31">
        <v>33.40005308328</v>
      </c>
      <c r="G31">
        <f t="shared" si="0"/>
        <v>-18.261597610130302</v>
      </c>
      <c r="H31" s="12">
        <f t="shared" si="1"/>
        <v>18.261597610130302</v>
      </c>
      <c r="I31" s="12"/>
      <c r="J31" s="58">
        <f>B59</f>
        <v>-100.417779207</v>
      </c>
      <c r="K31" s="58">
        <f>B68</f>
        <v>-0.50027278418599996</v>
      </c>
      <c r="L31" s="58">
        <f>B89</f>
        <v>-100.893927347</v>
      </c>
      <c r="N31" t="s">
        <v>68</v>
      </c>
      <c r="O31" t="s">
        <v>77</v>
      </c>
      <c r="P31" t="s">
        <v>96</v>
      </c>
      <c r="R31">
        <v>-1</v>
      </c>
      <c r="S31">
        <v>-1</v>
      </c>
      <c r="T31">
        <v>1</v>
      </c>
    </row>
    <row r="32" spans="1:20" x14ac:dyDescent="0.2">
      <c r="A32" s="44" t="s">
        <v>44</v>
      </c>
      <c r="B32" s="5">
        <v>-559.93765012200004</v>
      </c>
      <c r="D32" t="s">
        <v>117</v>
      </c>
      <c r="E32" s="11" cm="1">
        <f t="array" ref="E32">SUM(IF(J32:L32&lt;&gt;"",J32:L32*R32:T32,""))*627.51</f>
        <v>10.749691330085266</v>
      </c>
      <c r="F32">
        <v>13.470021728279999</v>
      </c>
      <c r="G32">
        <f t="shared" si="0"/>
        <v>-2.7203303981947329</v>
      </c>
      <c r="H32" s="12">
        <f t="shared" si="1"/>
        <v>2.7203303981947329</v>
      </c>
      <c r="I32" s="12"/>
      <c r="J32" s="58">
        <f>B75</f>
        <v>-75.059403867499995</v>
      </c>
      <c r="K32" s="58">
        <f>B28</f>
        <v>-40.517567469699998</v>
      </c>
      <c r="L32" s="58">
        <f>B90</f>
        <v>-115.559840628</v>
      </c>
      <c r="N32" t="s">
        <v>84</v>
      </c>
      <c r="O32" t="s">
        <v>40</v>
      </c>
      <c r="P32" t="s">
        <v>97</v>
      </c>
      <c r="R32">
        <v>-1</v>
      </c>
      <c r="S32">
        <v>-1</v>
      </c>
      <c r="T32">
        <v>1</v>
      </c>
    </row>
    <row r="33" spans="1:20" x14ac:dyDescent="0.2">
      <c r="A33" s="44" t="s">
        <v>45</v>
      </c>
      <c r="B33" s="5">
        <v>-460.13278806400001</v>
      </c>
      <c r="D33" t="s">
        <v>119</v>
      </c>
      <c r="E33" s="11" cm="1">
        <f t="array" ref="E33">SUM(IF(J33:L33&lt;&gt;"",J33:L33*R33:T33,""))*627.51</f>
        <v>-0.64180624656704888</v>
      </c>
      <c r="F33">
        <v>7.9000126721099999</v>
      </c>
      <c r="G33">
        <f t="shared" si="0"/>
        <v>-8.5418189186770483</v>
      </c>
      <c r="H33" s="12">
        <f t="shared" si="1"/>
        <v>8.5418189186770483</v>
      </c>
      <c r="I33" s="12"/>
      <c r="J33" s="58">
        <f>B78</f>
        <v>-75.721362197100007</v>
      </c>
      <c r="K33" s="58">
        <f>B27</f>
        <v>-39.837455648400002</v>
      </c>
      <c r="L33" s="58">
        <f>B90</f>
        <v>-115.559840628</v>
      </c>
      <c r="N33" t="s">
        <v>21</v>
      </c>
      <c r="O33" t="s">
        <v>39</v>
      </c>
      <c r="P33" t="s">
        <v>97</v>
      </c>
      <c r="R33">
        <v>-1</v>
      </c>
      <c r="S33">
        <v>-1</v>
      </c>
      <c r="T33">
        <v>1</v>
      </c>
    </row>
    <row r="34" spans="1:20" x14ac:dyDescent="0.2">
      <c r="A34" s="44" t="s">
        <v>46</v>
      </c>
      <c r="B34" s="5">
        <v>-460.13278806400001</v>
      </c>
      <c r="D34" t="s">
        <v>120</v>
      </c>
      <c r="E34" s="11" cm="1">
        <f t="array" ref="E34">SUM(IF(J34:L34&lt;&gt;"",J34:L34*R34:T34,""))*627.51</f>
        <v>-0.65713400290024082</v>
      </c>
      <c r="F34">
        <v>3.1000048216799998</v>
      </c>
      <c r="G34">
        <f t="shared" si="0"/>
        <v>-3.7571388245802408</v>
      </c>
      <c r="H34" s="12">
        <f t="shared" si="1"/>
        <v>3.7571388245802408</v>
      </c>
      <c r="I34" s="12"/>
      <c r="J34" s="58">
        <f>B68</f>
        <v>-0.50027278418599996</v>
      </c>
      <c r="K34" s="58">
        <f>B80</f>
        <v>-343.13763084099998</v>
      </c>
      <c r="L34" s="58">
        <f>B91</f>
        <v>-343.63895083400001</v>
      </c>
      <c r="N34" t="s">
        <v>77</v>
      </c>
      <c r="O34" t="s">
        <v>88</v>
      </c>
      <c r="P34" t="s">
        <v>98</v>
      </c>
      <c r="R34">
        <v>-1</v>
      </c>
      <c r="S34">
        <v>-1</v>
      </c>
      <c r="T34">
        <v>1</v>
      </c>
    </row>
    <row r="35" spans="1:20" x14ac:dyDescent="0.2">
      <c r="A35" s="44" t="s">
        <v>47</v>
      </c>
      <c r="B35" s="5">
        <v>-113.30676021399999</v>
      </c>
      <c r="D35" t="s">
        <v>121</v>
      </c>
      <c r="E35" s="11" cm="1">
        <f t="array" ref="E35">SUM(IF(J35:L35&lt;&gt;"",J35:L35*R35:T35,""))*627.51</f>
        <v>23.894300503896538</v>
      </c>
      <c r="F35">
        <v>23.200036793310002</v>
      </c>
      <c r="G35">
        <f t="shared" si="0"/>
        <v>0.69426371058653658</v>
      </c>
      <c r="H35" s="12">
        <f t="shared" si="1"/>
        <v>0.69426371058653658</v>
      </c>
      <c r="I35" s="12"/>
      <c r="J35" s="58">
        <f>B45</f>
        <v>-1.1754818467199999</v>
      </c>
      <c r="K35" s="58">
        <f>B79</f>
        <v>-342.50154694700001</v>
      </c>
      <c r="L35" s="58">
        <f>B91</f>
        <v>-343.63895083400001</v>
      </c>
      <c r="N35" t="s">
        <v>22</v>
      </c>
      <c r="O35" t="s">
        <v>87</v>
      </c>
      <c r="P35" t="s">
        <v>98</v>
      </c>
      <c r="R35">
        <v>-1</v>
      </c>
      <c r="S35">
        <v>-1</v>
      </c>
      <c r="T35">
        <v>1</v>
      </c>
    </row>
    <row r="36" spans="1:20" x14ac:dyDescent="0.2">
      <c r="A36" s="44" t="s">
        <v>48</v>
      </c>
      <c r="B36" s="5">
        <v>-99.752968118200002</v>
      </c>
      <c r="D36" t="s">
        <v>122</v>
      </c>
      <c r="E36" s="11" cm="1">
        <f t="array" ref="E36">SUM(IF(J36:L36&lt;&gt;"",J36:L36*R36:T36,""))*627.51</f>
        <v>1.7404093928831603</v>
      </c>
      <c r="F36">
        <v>10.50001689828</v>
      </c>
      <c r="G36">
        <f t="shared" si="0"/>
        <v>-8.7596075053968399</v>
      </c>
      <c r="H36" s="12">
        <f t="shared" si="1"/>
        <v>8.7596075053968399</v>
      </c>
      <c r="I36" s="12"/>
      <c r="J36" s="58">
        <f>B68</f>
        <v>-0.50027278418599996</v>
      </c>
      <c r="K36" s="58">
        <f>B78</f>
        <v>-75.721362197100007</v>
      </c>
      <c r="L36" s="58">
        <f>B92</f>
        <v>-76.218861464699998</v>
      </c>
      <c r="N36" t="s">
        <v>77</v>
      </c>
      <c r="O36" t="s">
        <v>21</v>
      </c>
      <c r="P36" t="s">
        <v>99</v>
      </c>
      <c r="R36">
        <v>-1</v>
      </c>
      <c r="S36">
        <v>-1</v>
      </c>
      <c r="T36">
        <v>1</v>
      </c>
    </row>
    <row r="37" spans="1:20" x14ac:dyDescent="0.2">
      <c r="A37" s="44" t="s">
        <v>49</v>
      </c>
      <c r="B37" s="5">
        <v>-199.49537119300001</v>
      </c>
      <c r="D37" t="s">
        <v>123</v>
      </c>
      <c r="E37" s="11" cm="1">
        <f t="array" ref="E37">SUM(IF(J37:L37&lt;&gt;"",J37:L37*R37:T37,""))*627.51</f>
        <v>10.055376816295778</v>
      </c>
      <c r="F37">
        <v>12.87002051166</v>
      </c>
      <c r="G37">
        <f t="shared" si="0"/>
        <v>-2.8146436953642215</v>
      </c>
      <c r="H37" s="12">
        <f t="shared" si="1"/>
        <v>2.8146436953642215</v>
      </c>
      <c r="I37" s="12"/>
      <c r="J37" s="58">
        <f>B45</f>
        <v>-1.1754818467199999</v>
      </c>
      <c r="K37" s="58">
        <f>B75</f>
        <v>-75.059403867499995</v>
      </c>
      <c r="L37" s="58">
        <f>B92</f>
        <v>-76.218861464699998</v>
      </c>
      <c r="N37" t="s">
        <v>22</v>
      </c>
      <c r="O37" t="s">
        <v>84</v>
      </c>
      <c r="P37" t="s">
        <v>99</v>
      </c>
      <c r="R37">
        <v>-1</v>
      </c>
      <c r="S37">
        <v>-1</v>
      </c>
      <c r="T37">
        <v>1</v>
      </c>
    </row>
    <row r="38" spans="1:20" x14ac:dyDescent="0.2">
      <c r="A38" s="44" t="s">
        <v>50</v>
      </c>
      <c r="B38" s="5">
        <v>-599.91449366899997</v>
      </c>
      <c r="D38" t="s">
        <v>124</v>
      </c>
      <c r="E38" s="11" cm="1">
        <f t="array" ref="E38">SUM(IF(J38:L38&lt;&gt;"",J38:L38*R38:T38,""))*627.51</f>
        <v>-0.44289644131873102</v>
      </c>
      <c r="F38">
        <v>3.5000054235899998</v>
      </c>
      <c r="G38">
        <f t="shared" si="0"/>
        <v>-3.9429018649087308</v>
      </c>
      <c r="H38" s="12">
        <f t="shared" si="1"/>
        <v>3.9429018649087308</v>
      </c>
      <c r="I38" s="12"/>
      <c r="J38" s="58">
        <f>B68</f>
        <v>-0.50027278418599996</v>
      </c>
      <c r="K38" s="58">
        <f>B47</f>
        <v>-399.38230716599998</v>
      </c>
      <c r="L38" s="58">
        <f>B93</f>
        <v>-399.88328575000003</v>
      </c>
      <c r="N38" t="s">
        <v>77</v>
      </c>
      <c r="O38" t="s">
        <v>58</v>
      </c>
      <c r="P38" t="s">
        <v>100</v>
      </c>
      <c r="R38">
        <v>-1</v>
      </c>
      <c r="S38">
        <v>-1</v>
      </c>
      <c r="T38">
        <v>1</v>
      </c>
    </row>
    <row r="39" spans="1:20" x14ac:dyDescent="0.2">
      <c r="A39" s="44" t="s">
        <v>51</v>
      </c>
      <c r="B39" s="5">
        <v>-599.995637773</v>
      </c>
      <c r="D39" t="s">
        <v>125</v>
      </c>
      <c r="E39" s="11" cm="1">
        <f t="array" ref="E39">SUM(IF(J39:L39&lt;&gt;"",J39:L39*R39:T39,""))*627.51</f>
        <v>18.272630431956301</v>
      </c>
      <c r="F39">
        <v>16.760026537800002</v>
      </c>
      <c r="G39">
        <f t="shared" si="0"/>
        <v>1.5126038941562996</v>
      </c>
      <c r="H39" s="12">
        <f t="shared" si="1"/>
        <v>1.5126038941562996</v>
      </c>
      <c r="I39" s="12"/>
      <c r="J39" s="58">
        <f>B45</f>
        <v>-1.1754818467199999</v>
      </c>
      <c r="K39" s="58">
        <f>B67</f>
        <v>-398.73692316900002</v>
      </c>
      <c r="L39" s="58">
        <f>B93</f>
        <v>-399.88328575000003</v>
      </c>
      <c r="N39" t="s">
        <v>22</v>
      </c>
      <c r="O39" t="s">
        <v>76</v>
      </c>
      <c r="P39" t="s">
        <v>100</v>
      </c>
      <c r="R39">
        <v>-1</v>
      </c>
      <c r="S39">
        <v>-1</v>
      </c>
      <c r="T39">
        <v>1</v>
      </c>
    </row>
    <row r="40" spans="1:20" x14ac:dyDescent="0.2">
      <c r="A40" s="44" t="s">
        <v>52</v>
      </c>
      <c r="B40" s="5">
        <v>-599.92886891399996</v>
      </c>
      <c r="D40" t="s">
        <v>126</v>
      </c>
      <c r="E40" s="11" cm="1">
        <f t="array" ref="E40">SUM(IF(J40:L40&lt;&gt;"",J40:L40*R40:T40,""))*627.51</f>
        <v>1.1297398247238084</v>
      </c>
      <c r="F40">
        <v>9.5700150752699997</v>
      </c>
      <c r="G40">
        <f t="shared" si="0"/>
        <v>-8.4402752505461915</v>
      </c>
      <c r="H40" s="12">
        <f t="shared" si="1"/>
        <v>8.4402752505461915</v>
      </c>
      <c r="I40" s="12"/>
      <c r="J40" s="58">
        <f>B75</f>
        <v>-75.059403867499995</v>
      </c>
      <c r="K40" s="58">
        <f>B50</f>
        <v>-460.79213894499998</v>
      </c>
      <c r="L40" s="58">
        <f>B94</f>
        <v>-535.84974245900003</v>
      </c>
      <c r="N40" t="s">
        <v>84</v>
      </c>
      <c r="O40" t="s">
        <v>61</v>
      </c>
      <c r="P40" t="s">
        <v>101</v>
      </c>
      <c r="R40">
        <v>-1</v>
      </c>
      <c r="S40">
        <v>-1</v>
      </c>
      <c r="T40">
        <v>1</v>
      </c>
    </row>
    <row r="41" spans="1:20" x14ac:dyDescent="0.2">
      <c r="A41" s="44" t="s">
        <v>53</v>
      </c>
      <c r="B41" s="5">
        <v>-239.530316529</v>
      </c>
      <c r="D41" t="s">
        <v>127</v>
      </c>
      <c r="E41" s="11" cm="1">
        <f t="array" ref="E41">SUM(IF(J41:L41&lt;&gt;"",J41:L41*R41:T41,""))*627.51</f>
        <v>2.7659398957650239</v>
      </c>
      <c r="F41">
        <v>9.36001508871</v>
      </c>
      <c r="G41">
        <f t="shared" si="0"/>
        <v>-6.5940751929449757</v>
      </c>
      <c r="H41" s="12">
        <f t="shared" si="1"/>
        <v>6.5940751929449757</v>
      </c>
      <c r="I41" s="12"/>
      <c r="J41" s="58">
        <f>B78</f>
        <v>-75.721362197100007</v>
      </c>
      <c r="K41" s="58">
        <f>B34</f>
        <v>-460.13278806400001</v>
      </c>
      <c r="L41" s="58">
        <f>B94</f>
        <v>-535.84974245900003</v>
      </c>
      <c r="N41" t="s">
        <v>21</v>
      </c>
      <c r="O41" t="s">
        <v>46</v>
      </c>
      <c r="P41" t="s">
        <v>101</v>
      </c>
      <c r="R41">
        <v>-1</v>
      </c>
      <c r="S41">
        <v>-1</v>
      </c>
      <c r="T41">
        <v>1</v>
      </c>
    </row>
    <row r="42" spans="1:20" x14ac:dyDescent="0.2">
      <c r="A42" s="44" t="s">
        <v>54</v>
      </c>
      <c r="B42" s="5">
        <v>-239.51898983199999</v>
      </c>
      <c r="D42" t="s">
        <v>128</v>
      </c>
      <c r="E42" s="11" cm="1">
        <f t="array" ref="E42">SUM(IF(J42:L42&lt;&gt;"",J42:L42*R42:T42,""))*627.51</f>
        <v>2.2594655306040958</v>
      </c>
      <c r="F42">
        <v>8.0000126657100008</v>
      </c>
      <c r="G42">
        <f t="shared" si="0"/>
        <v>-5.7405471351059045</v>
      </c>
      <c r="H42" s="12">
        <f t="shared" si="1"/>
        <v>5.7405471351059045</v>
      </c>
      <c r="I42" s="12"/>
      <c r="J42" s="58">
        <f>B73</f>
        <v>-55.870771189999999</v>
      </c>
      <c r="K42" s="58">
        <f>B27</f>
        <v>-39.837455648400002</v>
      </c>
      <c r="L42" s="58">
        <f>B95</f>
        <v>-95.704626153899994</v>
      </c>
      <c r="N42" t="s">
        <v>82</v>
      </c>
      <c r="O42" t="s">
        <v>39</v>
      </c>
      <c r="P42" t="s">
        <v>102</v>
      </c>
      <c r="R42">
        <v>-1</v>
      </c>
      <c r="S42">
        <v>-1</v>
      </c>
      <c r="T42">
        <v>1</v>
      </c>
    </row>
    <row r="43" spans="1:20" x14ac:dyDescent="0.2">
      <c r="A43" s="44" t="s">
        <v>55</v>
      </c>
      <c r="B43" s="5">
        <v>-99.714577933599998</v>
      </c>
      <c r="D43" t="s">
        <v>130</v>
      </c>
      <c r="E43" s="11" cm="1">
        <f t="array" ref="E43">SUM(IF(J43:L43&lt;&gt;"",J43:L43*R43:T43,""))*627.51</f>
        <v>19.038388088778355</v>
      </c>
      <c r="F43">
        <v>22.400035589489999</v>
      </c>
      <c r="G43">
        <f t="shared" si="0"/>
        <v>-3.3616475007116442</v>
      </c>
      <c r="H43" s="12">
        <f t="shared" si="1"/>
        <v>3.3616475007116442</v>
      </c>
      <c r="I43" s="12"/>
      <c r="J43" s="58">
        <f>B72</f>
        <v>-55.2173982614</v>
      </c>
      <c r="K43" s="58">
        <f>B28</f>
        <v>-40.517567469699998</v>
      </c>
      <c r="L43" s="58">
        <f>B95</f>
        <v>-95.704626153899994</v>
      </c>
      <c r="N43" t="s">
        <v>81</v>
      </c>
      <c r="O43" t="s">
        <v>40</v>
      </c>
      <c r="P43" t="s">
        <v>102</v>
      </c>
      <c r="R43">
        <v>-1</v>
      </c>
      <c r="S43">
        <v>-1</v>
      </c>
      <c r="T43">
        <v>1</v>
      </c>
    </row>
    <row r="44" spans="1:20" x14ac:dyDescent="0.2">
      <c r="A44" s="44" t="s">
        <v>56</v>
      </c>
      <c r="B44" s="5">
        <v>-99.714577933599998</v>
      </c>
      <c r="D44" t="s">
        <v>131</v>
      </c>
      <c r="E44" s="11" cm="1">
        <f t="array" ref="E44">SUM(IF(J44:L44&lt;&gt;"",J44:L44*R44:T44,""))*627.51</f>
        <v>4.5116380772167455</v>
      </c>
      <c r="F44">
        <v>7.5000120702000004</v>
      </c>
      <c r="G44">
        <f t="shared" si="0"/>
        <v>-2.9883739929832549</v>
      </c>
      <c r="H44" s="12">
        <f t="shared" si="1"/>
        <v>2.9883739929832549</v>
      </c>
      <c r="I44" s="12"/>
      <c r="J44" s="58">
        <f>B73</f>
        <v>-55.870771189999999</v>
      </c>
      <c r="K44" s="58">
        <f>B17</f>
        <v>-79.156237163900002</v>
      </c>
      <c r="L44" s="58">
        <f>B96</f>
        <v>-135.01981860699999</v>
      </c>
      <c r="N44" t="s">
        <v>82</v>
      </c>
      <c r="O44" t="s">
        <v>31</v>
      </c>
      <c r="P44" t="s">
        <v>103</v>
      </c>
      <c r="R44">
        <v>-1</v>
      </c>
      <c r="S44">
        <v>-1</v>
      </c>
      <c r="T44">
        <v>1</v>
      </c>
    </row>
    <row r="45" spans="1:20" x14ac:dyDescent="0.2">
      <c r="A45" s="44" t="s">
        <v>22</v>
      </c>
      <c r="B45" s="5">
        <v>-1.1754818467199999</v>
      </c>
      <c r="D45" t="s">
        <v>132</v>
      </c>
      <c r="E45" s="11" cm="1">
        <f t="array" ref="E45">SUM(IF(J45:L45&lt;&gt;"",J45:L45*R45:T45,""))*627.51</f>
        <v>16.593602288914809</v>
      </c>
      <c r="F45">
        <v>18.300028949280001</v>
      </c>
      <c r="G45">
        <f t="shared" si="0"/>
        <v>-1.7064266603651923</v>
      </c>
      <c r="H45" s="12">
        <f t="shared" si="1"/>
        <v>1.7064266603651923</v>
      </c>
      <c r="I45" s="12"/>
      <c r="J45" s="58">
        <f>B72</f>
        <v>-55.2173982614</v>
      </c>
      <c r="K45" s="58">
        <f>B18</f>
        <v>-79.828863911900001</v>
      </c>
      <c r="L45" s="58">
        <f>B96</f>
        <v>-135.01981860699999</v>
      </c>
      <c r="N45" t="s">
        <v>81</v>
      </c>
      <c r="O45" t="s">
        <v>32</v>
      </c>
      <c r="P45" t="s">
        <v>103</v>
      </c>
      <c r="R45">
        <v>-1</v>
      </c>
      <c r="S45">
        <v>-1</v>
      </c>
      <c r="T45">
        <v>1</v>
      </c>
    </row>
    <row r="46" spans="1:20" x14ac:dyDescent="0.2">
      <c r="A46" s="44" t="s">
        <v>57</v>
      </c>
      <c r="B46" s="5">
        <v>-76.406772559900006</v>
      </c>
      <c r="D46" t="s">
        <v>133</v>
      </c>
      <c r="E46" s="11" cm="1">
        <f t="array" ref="E46">SUM(IF(J46:L46&lt;&gt;"",J46:L46*R46:T46,""))*627.51</f>
        <v>9.3901800591817359</v>
      </c>
      <c r="F46">
        <v>10.400016277170002</v>
      </c>
      <c r="G46">
        <f t="shared" si="0"/>
        <v>-1.0098362179882656</v>
      </c>
      <c r="H46" s="12">
        <f t="shared" si="1"/>
        <v>1.0098362179882656</v>
      </c>
      <c r="I46" s="12"/>
      <c r="J46" s="58">
        <f>B18</f>
        <v>-79.828863911900001</v>
      </c>
      <c r="K46" s="58">
        <f>B73</f>
        <v>-55.870771189999999</v>
      </c>
      <c r="L46" s="58">
        <f>B97</f>
        <v>-135.68467090999999</v>
      </c>
      <c r="N46" t="s">
        <v>32</v>
      </c>
      <c r="O46" t="s">
        <v>82</v>
      </c>
      <c r="P46" t="s">
        <v>104</v>
      </c>
      <c r="R46">
        <v>-1</v>
      </c>
      <c r="S46">
        <v>-1</v>
      </c>
      <c r="T46">
        <v>1</v>
      </c>
    </row>
    <row r="47" spans="1:20" x14ac:dyDescent="0.2">
      <c r="A47" s="44" t="s">
        <v>58</v>
      </c>
      <c r="B47" s="5">
        <v>-399.38230716599998</v>
      </c>
      <c r="D47" t="s">
        <v>134</v>
      </c>
      <c r="E47" s="11" cm="1">
        <f t="array" ref="E47">SUM(IF(J47:L47&lt;&gt;"",J47:L47*R47:T47,""))*627.51</f>
        <v>11.338788932966914</v>
      </c>
      <c r="F47">
        <v>17.400027751859998</v>
      </c>
      <c r="G47">
        <f t="shared" si="0"/>
        <v>-6.0612388188930844</v>
      </c>
      <c r="H47" s="12">
        <f t="shared" si="1"/>
        <v>6.0612388188930844</v>
      </c>
      <c r="I47" s="12"/>
      <c r="J47" s="58">
        <f>B17</f>
        <v>-79.156237163900002</v>
      </c>
      <c r="K47" s="58">
        <f>B74</f>
        <v>-56.546503241300002</v>
      </c>
      <c r="L47" s="58">
        <f>B97</f>
        <v>-135.68467090999999</v>
      </c>
      <c r="N47" t="s">
        <v>31</v>
      </c>
      <c r="O47" t="s">
        <v>83</v>
      </c>
      <c r="P47" t="s">
        <v>104</v>
      </c>
      <c r="R47">
        <v>-1</v>
      </c>
      <c r="S47">
        <v>-1</v>
      </c>
      <c r="T47">
        <v>1</v>
      </c>
    </row>
    <row r="48" spans="1:20" x14ac:dyDescent="0.2">
      <c r="A48" s="44" t="s">
        <v>59</v>
      </c>
      <c r="B48" s="5">
        <v>-461.26999860799998</v>
      </c>
      <c r="D48" t="s">
        <v>135</v>
      </c>
      <c r="E48" s="11" cm="1">
        <f t="array" ref="E48">SUM(IF(J48:L48&lt;&gt;"",J48:L48*R48:T48,""))*627.51</f>
        <v>11.882471064321789</v>
      </c>
      <c r="F48">
        <v>14.500022917379999</v>
      </c>
      <c r="G48">
        <f t="shared" si="0"/>
        <v>-2.6175518530582096</v>
      </c>
      <c r="H48" s="12">
        <f t="shared" si="1"/>
        <v>2.6175518530582096</v>
      </c>
      <c r="I48" s="12"/>
      <c r="J48" s="58">
        <f>B73</f>
        <v>-55.870771189999999</v>
      </c>
      <c r="K48" s="58">
        <f>B28</f>
        <v>-40.517567469699998</v>
      </c>
      <c r="L48" s="58">
        <f>B98</f>
        <v>-96.369402752599996</v>
      </c>
      <c r="N48" t="s">
        <v>82</v>
      </c>
      <c r="O48" t="s">
        <v>40</v>
      </c>
      <c r="P48" t="s">
        <v>105</v>
      </c>
      <c r="R48">
        <v>-1</v>
      </c>
      <c r="S48">
        <v>-1</v>
      </c>
      <c r="T48">
        <v>1</v>
      </c>
    </row>
    <row r="49" spans="1:42" x14ac:dyDescent="0.2">
      <c r="A49" s="44" t="s">
        <v>60</v>
      </c>
      <c r="B49" s="5">
        <v>-460.79213894499998</v>
      </c>
      <c r="D49" t="s">
        <v>136</v>
      </c>
      <c r="E49" s="11" cm="1">
        <f t="array" ref="E49">SUM(IF(J49:L49&lt;&gt;"",J49:L49*R49:T49,""))*627.51</f>
        <v>9.1341215916307732</v>
      </c>
      <c r="F49">
        <v>17.800028353769999</v>
      </c>
      <c r="G49">
        <f t="shared" si="0"/>
        <v>-8.6659067621392261</v>
      </c>
      <c r="H49" s="12">
        <f t="shared" si="1"/>
        <v>8.6659067621392261</v>
      </c>
      <c r="I49" s="12"/>
      <c r="J49" s="58">
        <f>B74</f>
        <v>-56.546503241300002</v>
      </c>
      <c r="K49" s="58">
        <f>B27</f>
        <v>-39.837455648400002</v>
      </c>
      <c r="L49" s="58">
        <f>B98</f>
        <v>-96.369402752599996</v>
      </c>
      <c r="N49" t="s">
        <v>83</v>
      </c>
      <c r="O49" t="s">
        <v>39</v>
      </c>
      <c r="P49" t="s">
        <v>105</v>
      </c>
      <c r="R49">
        <v>-1</v>
      </c>
      <c r="S49">
        <v>-1</v>
      </c>
      <c r="T49">
        <v>1</v>
      </c>
    </row>
    <row r="50" spans="1:42" x14ac:dyDescent="0.2">
      <c r="A50" s="44" t="s">
        <v>61</v>
      </c>
      <c r="B50" s="5">
        <v>-460.79213894499998</v>
      </c>
      <c r="D50" t="s">
        <v>137</v>
      </c>
      <c r="E50" s="11" cm="1">
        <f t="array" ref="E50">SUM(IF(J50:L50&lt;&gt;"",J50:L50*R50:T50,""))*627.51</f>
        <v>38.712282913975173</v>
      </c>
      <c r="F50">
        <v>38.400060920910001</v>
      </c>
      <c r="G50">
        <f t="shared" si="0"/>
        <v>0.3122219930651724</v>
      </c>
      <c r="H50" s="12">
        <f t="shared" si="1"/>
        <v>0.3122219930651724</v>
      </c>
      <c r="I50" s="12"/>
      <c r="J50" s="58">
        <f>B21</f>
        <v>-195.30552523099999</v>
      </c>
      <c r="K50" s="58">
        <f>B99</f>
        <v>-195.243833333</v>
      </c>
      <c r="L50" s="58" t="s">
        <v>189</v>
      </c>
      <c r="N50" t="s">
        <v>35</v>
      </c>
      <c r="O50" t="s">
        <v>106</v>
      </c>
      <c r="R50">
        <v>-1</v>
      </c>
      <c r="S50">
        <v>1</v>
      </c>
    </row>
    <row r="51" spans="1:42" x14ac:dyDescent="0.2">
      <c r="A51" s="44" t="s">
        <v>62</v>
      </c>
      <c r="B51" s="5">
        <v>-93.419834398899994</v>
      </c>
      <c r="D51" t="s">
        <v>138</v>
      </c>
      <c r="E51" s="11" cm="1">
        <f t="array" ref="E51">SUM(IF(J51:L51&lt;&gt;"",J51:L51*R51:T51,""))*627.51</f>
        <v>38.712282913975173</v>
      </c>
      <c r="F51">
        <v>38.400060920910001</v>
      </c>
      <c r="G51">
        <f t="shared" si="0"/>
        <v>0.3122219930651724</v>
      </c>
      <c r="H51" s="12">
        <f t="shared" si="1"/>
        <v>0.3122219930651724</v>
      </c>
      <c r="I51" s="12"/>
      <c r="J51" s="58">
        <f>B21</f>
        <v>-195.30552523099999</v>
      </c>
      <c r="K51" s="58">
        <f>B99</f>
        <v>-195.243833333</v>
      </c>
      <c r="L51" s="58" t="s">
        <v>189</v>
      </c>
      <c r="N51" t="s">
        <v>35</v>
      </c>
      <c r="O51" t="s">
        <v>106</v>
      </c>
      <c r="R51">
        <v>-1</v>
      </c>
      <c r="S51">
        <v>1</v>
      </c>
    </row>
    <row r="52" spans="1:42" x14ac:dyDescent="0.2">
      <c r="A52" s="44" t="s">
        <v>63</v>
      </c>
      <c r="B52" s="5">
        <v>-93.340022449200006</v>
      </c>
      <c r="D52" t="s">
        <v>145</v>
      </c>
      <c r="E52" s="11" cm="1">
        <f t="array" ref="E52">SUM(IF(J52:L52&lt;&gt;"",J52:L52*R52:T52,""))*627.51</f>
        <v>12.62708389693684</v>
      </c>
      <c r="F52">
        <v>17.130027141629999</v>
      </c>
      <c r="G52">
        <f t="shared" si="0"/>
        <v>-4.5029432446931583</v>
      </c>
      <c r="H52" s="12">
        <f t="shared" si="1"/>
        <v>4.5029432446931583</v>
      </c>
      <c r="I52" s="12"/>
      <c r="J52" s="58">
        <f>B60</f>
        <v>-0.50027278418599996</v>
      </c>
      <c r="K52" s="58">
        <f>B70</f>
        <v>-184.65572158200001</v>
      </c>
      <c r="L52" s="58">
        <f>B71</f>
        <v>-185.13587184400001</v>
      </c>
      <c r="N52" t="s">
        <v>69</v>
      </c>
      <c r="O52" t="s">
        <v>79</v>
      </c>
      <c r="P52" t="s">
        <v>80</v>
      </c>
      <c r="R52">
        <v>-1</v>
      </c>
      <c r="S52">
        <v>-1</v>
      </c>
      <c r="T52">
        <v>1</v>
      </c>
    </row>
    <row r="53" spans="1:42" x14ac:dyDescent="0.2">
      <c r="A53" s="44" t="s">
        <v>64</v>
      </c>
      <c r="B53" s="5">
        <v>-113.847646102</v>
      </c>
      <c r="D53" t="s">
        <v>156</v>
      </c>
      <c r="E53" s="11" cm="1">
        <f t="array" ref="E53">SUM(IF(J53:L53&lt;&gt;"",J53:L53*R53:T53,""))*627.51</f>
        <v>66.524069600391513</v>
      </c>
      <c r="F53">
        <v>82.270130904390001</v>
      </c>
      <c r="G53">
        <f t="shared" si="0"/>
        <v>-15.746061303998488</v>
      </c>
      <c r="H53" s="12">
        <f t="shared" si="1"/>
        <v>15.746061303998488</v>
      </c>
      <c r="I53" s="12"/>
      <c r="J53" s="58">
        <f>B77</f>
        <v>-75.721362197100007</v>
      </c>
      <c r="K53" s="58">
        <f>B69</f>
        <v>-109.520522411</v>
      </c>
      <c r="L53" s="58">
        <f>B71</f>
        <v>-185.13587184400001</v>
      </c>
      <c r="N53" t="s">
        <v>86</v>
      </c>
      <c r="O53" t="s">
        <v>78</v>
      </c>
      <c r="P53" t="s">
        <v>80</v>
      </c>
      <c r="R53">
        <v>-1</v>
      </c>
      <c r="S53">
        <v>-1</v>
      </c>
      <c r="T53">
        <v>1</v>
      </c>
    </row>
    <row r="54" spans="1:42" s="11" customFormat="1" x14ac:dyDescent="0.2">
      <c r="A54" s="44" t="s">
        <v>65</v>
      </c>
      <c r="B54" s="5">
        <v>-113.80887169899999</v>
      </c>
      <c r="D54" t="s">
        <v>167</v>
      </c>
      <c r="E54" s="11" cm="1">
        <f t="array" ref="E54">SUM(IF(J54:L54&lt;&gt;"",J54:L54*R54:T54,""))*627.51</f>
        <v>31.911498450879822</v>
      </c>
      <c r="F54">
        <v>42.180066954090002</v>
      </c>
      <c r="G54">
        <f t="shared" si="0"/>
        <v>-10.268568503210179</v>
      </c>
      <c r="H54" s="12">
        <f t="shared" si="1"/>
        <v>10.268568503210179</v>
      </c>
      <c r="I54" s="12"/>
      <c r="J54" s="58">
        <f>B60</f>
        <v>-0.50027278418599996</v>
      </c>
      <c r="K54" s="58">
        <f>B58</f>
        <v>-100.417779207</v>
      </c>
      <c r="L54" s="58">
        <f>B57</f>
        <v>-100.867197824</v>
      </c>
      <c r="M54"/>
      <c r="N54" t="s">
        <v>69</v>
      </c>
      <c r="O54" t="s">
        <v>24</v>
      </c>
      <c r="P54" t="s">
        <v>67</v>
      </c>
      <c r="Q54"/>
      <c r="R54">
        <v>-1</v>
      </c>
      <c r="S54">
        <v>-1</v>
      </c>
      <c r="T54">
        <v>1</v>
      </c>
      <c r="U54"/>
      <c r="V54"/>
      <c r="AP54"/>
    </row>
    <row r="55" spans="1:42" x14ac:dyDescent="0.2">
      <c r="A55" s="44" t="s">
        <v>25</v>
      </c>
      <c r="B55" s="5">
        <v>-200.00312941199999</v>
      </c>
      <c r="D55" t="s">
        <v>177</v>
      </c>
      <c r="E55" s="11" cm="1">
        <f t="array" ref="E55">SUM(IF(J55:L55&lt;&gt;"",J55:L55*R55:T55,""))*627.51</f>
        <v>31.911498450879822</v>
      </c>
      <c r="F55">
        <v>42.180066954090002</v>
      </c>
      <c r="G55">
        <f t="shared" si="0"/>
        <v>-10.268568503210179</v>
      </c>
      <c r="H55" s="12">
        <f t="shared" si="1"/>
        <v>10.268568503210179</v>
      </c>
      <c r="I55" s="12"/>
      <c r="J55" s="58">
        <f>B58</f>
        <v>-100.417779207</v>
      </c>
      <c r="K55" s="58">
        <f>B60</f>
        <v>-0.50027278418599996</v>
      </c>
      <c r="L55" s="58">
        <f>B57</f>
        <v>-100.867197824</v>
      </c>
      <c r="N55" t="s">
        <v>24</v>
      </c>
      <c r="O55" t="s">
        <v>69</v>
      </c>
      <c r="P55" t="s">
        <v>67</v>
      </c>
      <c r="R55">
        <v>-1</v>
      </c>
      <c r="S55">
        <v>-1</v>
      </c>
      <c r="T55">
        <v>1</v>
      </c>
    </row>
    <row r="56" spans="1:42" x14ac:dyDescent="0.2">
      <c r="A56" s="44" t="s">
        <v>66</v>
      </c>
      <c r="B56" s="5">
        <v>-140.18904448000001</v>
      </c>
      <c r="D56" t="s">
        <v>178</v>
      </c>
      <c r="E56" s="11" cm="1">
        <f t="array" ref="E56">SUM(IF(J56:L56&lt;&gt;"",J56:L56*R56:T56,""))*627.51</f>
        <v>14.064457675421375</v>
      </c>
      <c r="F56">
        <v>18.000028968479999</v>
      </c>
      <c r="G56">
        <f t="shared" si="0"/>
        <v>-3.935571293058624</v>
      </c>
      <c r="H56" s="12">
        <f t="shared" si="1"/>
        <v>3.935571293058624</v>
      </c>
      <c r="I56" s="12"/>
      <c r="J56" s="58">
        <f>B60</f>
        <v>-0.50027278418599996</v>
      </c>
      <c r="K56" s="58">
        <f>B49</f>
        <v>-460.79213894499998</v>
      </c>
      <c r="L56" s="58">
        <f>B48</f>
        <v>-461.26999860799998</v>
      </c>
      <c r="N56" t="s">
        <v>69</v>
      </c>
      <c r="O56" t="s">
        <v>60</v>
      </c>
      <c r="P56" t="s">
        <v>59</v>
      </c>
      <c r="R56">
        <v>-1</v>
      </c>
      <c r="S56">
        <v>-1</v>
      </c>
      <c r="T56">
        <v>1</v>
      </c>
    </row>
    <row r="57" spans="1:42" x14ac:dyDescent="0.2">
      <c r="A57" s="44" t="s">
        <v>67</v>
      </c>
      <c r="B57" s="5">
        <v>-100.867197824</v>
      </c>
      <c r="D57" t="s">
        <v>179</v>
      </c>
      <c r="E57" s="11" cm="1">
        <f t="array" ref="E57">SUM(IF(J57:L57&lt;&gt;"",J57:L57*R57:T57,""))*627.51</f>
        <v>14.064457675421375</v>
      </c>
      <c r="F57">
        <v>18.000028968479999</v>
      </c>
      <c r="G57">
        <f t="shared" si="0"/>
        <v>-3.935571293058624</v>
      </c>
      <c r="H57" s="12">
        <f t="shared" si="1"/>
        <v>3.935571293058624</v>
      </c>
      <c r="I57" s="12"/>
      <c r="J57" s="58">
        <f>B49</f>
        <v>-460.79213894499998</v>
      </c>
      <c r="K57" s="58">
        <f>B60</f>
        <v>-0.50027278418599996</v>
      </c>
      <c r="L57" s="58">
        <f>B48</f>
        <v>-461.26999860799998</v>
      </c>
      <c r="N57" t="s">
        <v>60</v>
      </c>
      <c r="O57" t="s">
        <v>69</v>
      </c>
      <c r="P57" t="s">
        <v>59</v>
      </c>
      <c r="R57">
        <v>-1</v>
      </c>
      <c r="S57">
        <v>-1</v>
      </c>
      <c r="T57">
        <v>1</v>
      </c>
    </row>
    <row r="58" spans="1:42" x14ac:dyDescent="0.2">
      <c r="A58" s="44" t="s">
        <v>24</v>
      </c>
      <c r="B58" s="5">
        <v>-100.417779207</v>
      </c>
      <c r="D58" t="s">
        <v>180</v>
      </c>
      <c r="E58" s="11" cm="1">
        <f t="array" ref="E58">SUM(IF(J58:L58&lt;&gt;"",J58:L58*R58:T58,""))*627.51</f>
        <v>26.949520856794596</v>
      </c>
      <c r="F58">
        <v>30.380048256479999</v>
      </c>
      <c r="G58">
        <f t="shared" si="0"/>
        <v>-3.4305273996854027</v>
      </c>
      <c r="H58" s="12">
        <f t="shared" si="1"/>
        <v>3.4305273996854027</v>
      </c>
      <c r="I58" s="12"/>
      <c r="J58" s="58">
        <f>B60</f>
        <v>-0.50027278418599996</v>
      </c>
      <c r="K58" s="58">
        <f>B23</f>
        <v>-139.73171845499999</v>
      </c>
      <c r="L58" s="58">
        <f>B56</f>
        <v>-140.18904448000001</v>
      </c>
      <c r="N58" t="s">
        <v>69</v>
      </c>
      <c r="O58" t="s">
        <v>26</v>
      </c>
      <c r="P58" t="s">
        <v>66</v>
      </c>
      <c r="R58">
        <v>-1</v>
      </c>
      <c r="S58">
        <v>-1</v>
      </c>
      <c r="T58">
        <v>1</v>
      </c>
    </row>
    <row r="59" spans="1:42" x14ac:dyDescent="0.2">
      <c r="A59" s="44" t="s">
        <v>68</v>
      </c>
      <c r="B59" s="5">
        <v>-100.417779207</v>
      </c>
      <c r="D59" t="s">
        <v>181</v>
      </c>
      <c r="E59" s="11" cm="1">
        <f t="array" ref="E59">SUM(IF(J59:L59&lt;&gt;"",J59:L59*R59:T59,""))*627.51</f>
        <v>41.535122467252712</v>
      </c>
      <c r="F59">
        <v>57.02009110473</v>
      </c>
      <c r="G59">
        <f t="shared" si="0"/>
        <v>-15.484968637477287</v>
      </c>
      <c r="H59" s="12">
        <f t="shared" si="1"/>
        <v>15.484968637477287</v>
      </c>
      <c r="I59" s="12"/>
      <c r="J59" s="58">
        <f>B58</f>
        <v>-100.417779207</v>
      </c>
      <c r="K59" s="58">
        <f>B25</f>
        <v>-39.837455648400002</v>
      </c>
      <c r="L59" s="58">
        <f>B56</f>
        <v>-140.18904448000001</v>
      </c>
      <c r="N59" t="s">
        <v>24</v>
      </c>
      <c r="O59" t="s">
        <v>37</v>
      </c>
      <c r="P59" t="s">
        <v>66</v>
      </c>
      <c r="R59">
        <v>-1</v>
      </c>
      <c r="S59">
        <v>-1</v>
      </c>
      <c r="T59">
        <v>1</v>
      </c>
    </row>
    <row r="60" spans="1:42" x14ac:dyDescent="0.2">
      <c r="A60" s="44" t="s">
        <v>69</v>
      </c>
      <c r="B60" s="5">
        <v>-0.50027278418599996</v>
      </c>
      <c r="D60" t="s">
        <v>182</v>
      </c>
      <c r="E60" s="11" cm="1">
        <f t="array" ref="E60">SUM(IF(J60:L60&lt;&gt;"",J60:L60*R60:T60,""))*627.51</f>
        <v>-4.6971852001247045</v>
      </c>
      <c r="F60">
        <v>2.2700036197799998</v>
      </c>
      <c r="G60">
        <f t="shared" si="0"/>
        <v>-6.9671888199047043</v>
      </c>
      <c r="H60" s="12">
        <f t="shared" si="1"/>
        <v>6.9671888199047043</v>
      </c>
      <c r="I60" s="12"/>
      <c r="J60" s="58">
        <f>B60</f>
        <v>-0.50027278418599996</v>
      </c>
      <c r="K60" s="58">
        <f>B37</f>
        <v>-199.49537119300001</v>
      </c>
      <c r="L60" s="58">
        <f>B55</f>
        <v>-200.00312941199999</v>
      </c>
      <c r="N60" t="s">
        <v>69</v>
      </c>
      <c r="O60" t="s">
        <v>49</v>
      </c>
      <c r="P60" t="s">
        <v>25</v>
      </c>
      <c r="R60">
        <v>-1</v>
      </c>
      <c r="S60">
        <v>-1</v>
      </c>
      <c r="T60">
        <v>1</v>
      </c>
    </row>
    <row r="61" spans="1:42" x14ac:dyDescent="0.2">
      <c r="A61" s="44" t="s">
        <v>70</v>
      </c>
      <c r="B61" s="5">
        <v>-110.026220274</v>
      </c>
      <c r="D61" t="s">
        <v>146</v>
      </c>
      <c r="E61" s="11" cm="1">
        <f t="array" ref="E61">SUM(IF(J61:L61&lt;&gt;"",J61:L61*R61:T61,""))*627.51</f>
        <v>81.091691973786055</v>
      </c>
      <c r="F61">
        <v>105.80016830408999</v>
      </c>
      <c r="G61">
        <f t="shared" si="0"/>
        <v>-24.708476330303938</v>
      </c>
      <c r="H61" s="12">
        <f t="shared" si="1"/>
        <v>24.708476330303938</v>
      </c>
      <c r="I61" s="12"/>
      <c r="J61" s="58">
        <f>B58</f>
        <v>-100.417779207</v>
      </c>
      <c r="K61" s="58">
        <f>B43</f>
        <v>-99.714577933599998</v>
      </c>
      <c r="L61" s="58">
        <f>B55</f>
        <v>-200.00312941199999</v>
      </c>
      <c r="N61" t="s">
        <v>24</v>
      </c>
      <c r="O61" t="s">
        <v>55</v>
      </c>
      <c r="P61" t="s">
        <v>25</v>
      </c>
      <c r="R61">
        <v>-1</v>
      </c>
      <c r="S61">
        <v>-1</v>
      </c>
      <c r="T61">
        <v>1</v>
      </c>
    </row>
    <row r="62" spans="1:42" x14ac:dyDescent="0.2">
      <c r="A62" s="44" t="s">
        <v>71</v>
      </c>
      <c r="B62" s="5">
        <v>-110.00920503499999</v>
      </c>
      <c r="D62" t="s">
        <v>147</v>
      </c>
      <c r="E62" s="11" cm="1">
        <f t="array" ref="E62">SUM(IF(J62:L62&lt;&gt;"",J62:L62*R62:T62,""))*627.51</f>
        <v>-4.6988755777249214</v>
      </c>
      <c r="F62">
        <v>6.7300108644600005</v>
      </c>
      <c r="G62">
        <f t="shared" si="0"/>
        <v>-11.428886442184922</v>
      </c>
      <c r="H62" s="12">
        <f t="shared" si="1"/>
        <v>11.428886442184922</v>
      </c>
      <c r="I62" s="12"/>
      <c r="J62" s="58">
        <f>B25</f>
        <v>-39.837455648400002</v>
      </c>
      <c r="K62" s="58">
        <f>B32</f>
        <v>-559.93765012200004</v>
      </c>
      <c r="L62" s="58">
        <f>B24</f>
        <v>-599.78259389899995</v>
      </c>
      <c r="N62" t="s">
        <v>37</v>
      </c>
      <c r="O62" t="s">
        <v>44</v>
      </c>
      <c r="P62" t="s">
        <v>27</v>
      </c>
      <c r="R62">
        <v>-1</v>
      </c>
      <c r="S62">
        <v>-1</v>
      </c>
      <c r="T62">
        <v>1</v>
      </c>
    </row>
    <row r="63" spans="1:42" x14ac:dyDescent="0.2">
      <c r="A63" s="44" t="s">
        <v>72</v>
      </c>
      <c r="B63" s="5">
        <v>-93.393315522699993</v>
      </c>
      <c r="D63" t="s">
        <v>148</v>
      </c>
      <c r="E63" s="11" cm="1">
        <f t="array" ref="E63">SUM(IF(J63:L63&lt;&gt;"",J63:L63*R63:T63,""))*627.51</f>
        <v>51.400988176216018</v>
      </c>
      <c r="F63">
        <v>59.160094105319999</v>
      </c>
      <c r="G63">
        <f t="shared" si="0"/>
        <v>-7.7591059291039812</v>
      </c>
      <c r="H63" s="12">
        <f t="shared" si="1"/>
        <v>7.7591059291039812</v>
      </c>
      <c r="I63" s="12"/>
      <c r="J63" s="58">
        <f>B23</f>
        <v>-139.73171845499999</v>
      </c>
      <c r="K63" s="58">
        <f>B33</f>
        <v>-460.13278806400001</v>
      </c>
      <c r="L63" s="58">
        <f>B24</f>
        <v>-599.78259389899995</v>
      </c>
      <c r="N63" t="s">
        <v>26</v>
      </c>
      <c r="O63" t="s">
        <v>45</v>
      </c>
      <c r="P63" t="s">
        <v>27</v>
      </c>
      <c r="R63">
        <v>-1</v>
      </c>
      <c r="S63">
        <v>-1</v>
      </c>
      <c r="T63">
        <v>1</v>
      </c>
    </row>
    <row r="64" spans="1:42" x14ac:dyDescent="0.2">
      <c r="A64" s="44" t="s">
        <v>73</v>
      </c>
      <c r="B64" s="5">
        <v>-215.554460492</v>
      </c>
      <c r="D64" t="s">
        <v>149</v>
      </c>
      <c r="E64" s="11" cm="1">
        <f t="array" ref="E64">SUM(IF(J64:L64&lt;&gt;"",J64:L64*R64:T64,""))*627.51</f>
        <v>-21.525637929575502</v>
      </c>
      <c r="F64">
        <v>-0.34000060575000002</v>
      </c>
      <c r="G64">
        <f t="shared" si="0"/>
        <v>-21.185637323825503</v>
      </c>
      <c r="H64" s="12">
        <f t="shared" si="1"/>
        <v>21.185637323825503</v>
      </c>
      <c r="I64" s="12"/>
      <c r="J64" s="58">
        <f>B36</f>
        <v>-99.752968118200002</v>
      </c>
      <c r="K64" s="58">
        <f>B23</f>
        <v>-139.73171845499999</v>
      </c>
      <c r="L64" s="58">
        <f>B42</f>
        <v>-239.51898983199999</v>
      </c>
      <c r="N64" t="s">
        <v>48</v>
      </c>
      <c r="O64" t="s">
        <v>26</v>
      </c>
      <c r="P64" t="s">
        <v>54</v>
      </c>
      <c r="R64">
        <v>-1</v>
      </c>
      <c r="S64">
        <v>-1</v>
      </c>
      <c r="T64">
        <v>1</v>
      </c>
    </row>
    <row r="65" spans="1:20" x14ac:dyDescent="0.2">
      <c r="A65" s="44" t="s">
        <v>74</v>
      </c>
      <c r="B65" s="5">
        <v>-215.480042922</v>
      </c>
      <c r="D65" t="s">
        <v>150</v>
      </c>
      <c r="E65" s="11" cm="1">
        <f t="array" ref="E65">SUM(IF(J65:L65&lt;&gt;"",J65:L65*R65:T65,""))*627.51</f>
        <v>-21.525637929575502</v>
      </c>
      <c r="F65">
        <v>-0.34000060575000002</v>
      </c>
      <c r="G65">
        <f t="shared" si="0"/>
        <v>-21.185637323825503</v>
      </c>
      <c r="H65" s="12">
        <f t="shared" si="1"/>
        <v>21.185637323825503</v>
      </c>
      <c r="I65" s="12"/>
      <c r="J65" s="58">
        <f>B23</f>
        <v>-139.73171845499999</v>
      </c>
      <c r="K65" s="58">
        <f>B36</f>
        <v>-99.752968118200002</v>
      </c>
      <c r="L65" s="58">
        <f>B42</f>
        <v>-239.51898983199999</v>
      </c>
      <c r="N65" t="s">
        <v>26</v>
      </c>
      <c r="O65" t="s">
        <v>48</v>
      </c>
      <c r="P65" t="s">
        <v>54</v>
      </c>
      <c r="R65">
        <v>-1</v>
      </c>
      <c r="S65">
        <v>-1</v>
      </c>
      <c r="T65">
        <v>1</v>
      </c>
    </row>
    <row r="66" spans="1:20" x14ac:dyDescent="0.2">
      <c r="A66" s="44" t="s">
        <v>75</v>
      </c>
      <c r="B66" s="5">
        <v>-215.47585914000001</v>
      </c>
      <c r="D66" t="s">
        <v>151</v>
      </c>
      <c r="E66" s="11" cm="1">
        <f t="array" ref="E66">SUM(IF(J66:L66&lt;&gt;"",J66:L66*R66:T66,""))*627.51</f>
        <v>7.1076156344796813</v>
      </c>
      <c r="F66">
        <v>13.38002110653</v>
      </c>
      <c r="G66">
        <f t="shared" si="0"/>
        <v>-6.2724054720503188</v>
      </c>
      <c r="H66" s="12">
        <f t="shared" si="1"/>
        <v>6.2724054720503188</v>
      </c>
      <c r="I66" s="12"/>
      <c r="J66" s="58">
        <f>B41</f>
        <v>-239.530316529</v>
      </c>
      <c r="K66" s="58">
        <f>B42</f>
        <v>-239.51898983199999</v>
      </c>
      <c r="L66" s="58" t="s">
        <v>189</v>
      </c>
      <c r="N66" t="s">
        <v>53</v>
      </c>
      <c r="O66" t="s">
        <v>54</v>
      </c>
      <c r="R66">
        <v>-1</v>
      </c>
      <c r="S66">
        <v>1</v>
      </c>
    </row>
    <row r="67" spans="1:20" x14ac:dyDescent="0.2">
      <c r="A67" s="44" t="s">
        <v>76</v>
      </c>
      <c r="B67" s="5">
        <v>-398.73692316900002</v>
      </c>
      <c r="D67" t="s">
        <v>152</v>
      </c>
      <c r="E67" s="11" cm="1">
        <f t="array" ref="E67">SUM(IF(J67:L67&lt;&gt;"",J67:L67*R67:T67,""))*627.51</f>
        <v>7.1076156344796813</v>
      </c>
      <c r="F67">
        <v>13.38002110653</v>
      </c>
      <c r="G67">
        <f t="shared" si="0"/>
        <v>-6.2724054720503188</v>
      </c>
      <c r="H67" s="12">
        <f t="shared" si="1"/>
        <v>6.2724054720503188</v>
      </c>
      <c r="I67" s="12"/>
      <c r="J67" s="58">
        <f>B41</f>
        <v>-239.530316529</v>
      </c>
      <c r="K67" s="58">
        <f>B42</f>
        <v>-239.51898983199999</v>
      </c>
      <c r="L67" s="58" t="s">
        <v>189</v>
      </c>
      <c r="N67" t="s">
        <v>53</v>
      </c>
      <c r="O67" t="s">
        <v>54</v>
      </c>
      <c r="R67">
        <v>-1</v>
      </c>
      <c r="S67">
        <v>1</v>
      </c>
    </row>
    <row r="68" spans="1:20" x14ac:dyDescent="0.2">
      <c r="A68" s="44" t="s">
        <v>77</v>
      </c>
      <c r="B68" s="5">
        <v>-0.50027278418599996</v>
      </c>
      <c r="D68" t="s">
        <v>153</v>
      </c>
      <c r="E68" s="11" cm="1">
        <f t="array" ref="E68">SUM(IF(J68:L68&lt;&gt;"",J68:L68*R68:T68,""))*627.51</f>
        <v>-5.4661988218922728</v>
      </c>
      <c r="F68">
        <v>3.1000048216799998</v>
      </c>
      <c r="G68">
        <f t="shared" si="0"/>
        <v>-8.5662036435722726</v>
      </c>
      <c r="H68" s="12">
        <f t="shared" si="1"/>
        <v>8.5662036435722726</v>
      </c>
      <c r="I68" s="12"/>
      <c r="J68" s="58">
        <f>B29</f>
        <v>-460.24873167999999</v>
      </c>
      <c r="K68" s="58">
        <f>B22</f>
        <v>-500.10416610499999</v>
      </c>
      <c r="L68" s="58">
        <f>B31</f>
        <v>-960.36160872000005</v>
      </c>
      <c r="N68" t="s">
        <v>41</v>
      </c>
      <c r="O68" t="s">
        <v>36</v>
      </c>
      <c r="P68" t="s">
        <v>43</v>
      </c>
      <c r="R68">
        <v>-1</v>
      </c>
      <c r="S68">
        <v>-1</v>
      </c>
      <c r="T68">
        <v>1</v>
      </c>
    </row>
    <row r="69" spans="1:20" x14ac:dyDescent="0.2">
      <c r="A69" s="44" t="s">
        <v>78</v>
      </c>
      <c r="B69" s="5">
        <v>-109.520522411</v>
      </c>
      <c r="D69" t="s">
        <v>154</v>
      </c>
      <c r="E69" s="11" cm="1">
        <f t="array" ref="E69">SUM(IF(J69:L69&lt;&gt;"",J69:L69*R69:T69,""))*627.51</f>
        <v>-5.4661988218922728</v>
      </c>
      <c r="F69">
        <v>3.1000048216799998</v>
      </c>
      <c r="G69">
        <f t="shared" si="0"/>
        <v>-8.5662036435722726</v>
      </c>
      <c r="H69" s="12">
        <f t="shared" si="1"/>
        <v>8.5662036435722726</v>
      </c>
      <c r="I69" s="12"/>
      <c r="J69" s="58">
        <f>B22</f>
        <v>-500.10416610499999</v>
      </c>
      <c r="K69" s="58">
        <f>B29</f>
        <v>-460.24873167999999</v>
      </c>
      <c r="L69" s="58">
        <f>B31</f>
        <v>-960.36160872000005</v>
      </c>
      <c r="N69" t="s">
        <v>36</v>
      </c>
      <c r="O69" t="s">
        <v>41</v>
      </c>
      <c r="P69" t="s">
        <v>43</v>
      </c>
      <c r="R69">
        <v>-1</v>
      </c>
      <c r="S69">
        <v>-1</v>
      </c>
      <c r="T69">
        <v>1</v>
      </c>
    </row>
    <row r="70" spans="1:20" x14ac:dyDescent="0.2">
      <c r="A70" s="44" t="s">
        <v>79</v>
      </c>
      <c r="B70" s="5">
        <v>-184.65572158200001</v>
      </c>
      <c r="D70" t="s">
        <v>155</v>
      </c>
      <c r="E70" s="11" cm="1">
        <f t="array" ref="E70">SUM(IF(J70:L70&lt;&gt;"",J70:L70*R70:T70,""))*627.51</f>
        <v>6.5348590194622824</v>
      </c>
      <c r="F70">
        <v>13.410021104609999</v>
      </c>
      <c r="G70">
        <f t="shared" si="0"/>
        <v>-6.8751620851477169</v>
      </c>
      <c r="H70" s="12">
        <f t="shared" si="1"/>
        <v>6.8751620851477169</v>
      </c>
      <c r="I70" s="12"/>
      <c r="J70" s="58">
        <f>B30</f>
        <v>-960.37202267199996</v>
      </c>
      <c r="K70" s="58">
        <f>B31</f>
        <v>-960.36160872000005</v>
      </c>
      <c r="L70" s="58" t="s">
        <v>189</v>
      </c>
      <c r="N70" t="s">
        <v>42</v>
      </c>
      <c r="O70" t="s">
        <v>43</v>
      </c>
      <c r="R70">
        <v>-1</v>
      </c>
      <c r="S70">
        <v>1</v>
      </c>
    </row>
    <row r="71" spans="1:20" x14ac:dyDescent="0.2">
      <c r="A71" s="44" t="s">
        <v>80</v>
      </c>
      <c r="B71" s="5">
        <v>-185.13587184400001</v>
      </c>
      <c r="D71" t="s">
        <v>157</v>
      </c>
      <c r="E71" s="11" cm="1">
        <f t="array" ref="E71">SUM(IF(J71:L71&lt;&gt;"",J71:L71*R71:T71,""))*627.51</f>
        <v>6.5348590194622824</v>
      </c>
      <c r="F71">
        <v>13.410021104609999</v>
      </c>
      <c r="G71">
        <f t="shared" si="0"/>
        <v>-6.8751620851477169</v>
      </c>
      <c r="H71" s="12">
        <f t="shared" si="1"/>
        <v>6.8751620851477169</v>
      </c>
      <c r="I71" s="12"/>
      <c r="J71" s="58">
        <f>B30</f>
        <v>-960.37202267199996</v>
      </c>
      <c r="K71" s="58">
        <f>B31</f>
        <v>-960.36160872000005</v>
      </c>
      <c r="L71" s="58" t="s">
        <v>189</v>
      </c>
      <c r="N71" t="s">
        <v>42</v>
      </c>
      <c r="O71" t="s">
        <v>43</v>
      </c>
      <c r="R71">
        <v>-1</v>
      </c>
      <c r="S71">
        <v>1</v>
      </c>
    </row>
    <row r="72" spans="1:20" x14ac:dyDescent="0.2">
      <c r="A72" s="44" t="s">
        <v>81</v>
      </c>
      <c r="B72" s="5">
        <v>-55.2173982614</v>
      </c>
      <c r="D72" t="s">
        <v>158</v>
      </c>
      <c r="E72" s="11" cm="1">
        <f t="array" ref="E72">SUM(IF(J72:L72&lt;&gt;"",J72:L72*R72:T72,""))*627.51</f>
        <v>-45.014235823898836</v>
      </c>
      <c r="F72">
        <v>-12.54001990527</v>
      </c>
      <c r="G72">
        <f t="shared" si="0"/>
        <v>-32.474215918628836</v>
      </c>
      <c r="H72" s="12">
        <f t="shared" si="1"/>
        <v>32.474215918628836</v>
      </c>
      <c r="I72" s="12"/>
      <c r="J72" s="58">
        <f>B36</f>
        <v>-99.752968118200002</v>
      </c>
      <c r="K72" s="58">
        <f>B22</f>
        <v>-500.10416610499999</v>
      </c>
      <c r="L72" s="58">
        <f>B40</f>
        <v>-599.92886891399996</v>
      </c>
      <c r="N72" t="s">
        <v>48</v>
      </c>
      <c r="O72" t="s">
        <v>36</v>
      </c>
      <c r="P72" t="s">
        <v>52</v>
      </c>
      <c r="R72">
        <v>-1</v>
      </c>
      <c r="S72">
        <v>-1</v>
      </c>
      <c r="T72">
        <v>1</v>
      </c>
    </row>
    <row r="73" spans="1:20" x14ac:dyDescent="0.2">
      <c r="A73" s="44" t="s">
        <v>82</v>
      </c>
      <c r="B73" s="5">
        <v>-55.870771189999999</v>
      </c>
      <c r="D73" t="s">
        <v>159</v>
      </c>
      <c r="E73" s="11" cm="1">
        <f t="array" ref="E73">SUM(IF(J73:L73&lt;&gt;"",J73:L73*R73:T73,""))*627.51</f>
        <v>32.367731989705092</v>
      </c>
      <c r="F73">
        <v>20.110031970990001</v>
      </c>
      <c r="G73">
        <f t="shared" si="0"/>
        <v>12.257700018715092</v>
      </c>
      <c r="H73" s="12">
        <f t="shared" si="1"/>
        <v>12.257700018715092</v>
      </c>
      <c r="I73" s="12"/>
      <c r="J73" s="58">
        <f>B29</f>
        <v>-460.24873167999999</v>
      </c>
      <c r="K73" s="58">
        <f>B23</f>
        <v>-139.73171845499999</v>
      </c>
      <c r="L73" s="58">
        <f>B40</f>
        <v>-599.92886891399996</v>
      </c>
      <c r="N73" t="s">
        <v>41</v>
      </c>
      <c r="O73" t="s">
        <v>26</v>
      </c>
      <c r="P73" t="s">
        <v>52</v>
      </c>
      <c r="R73">
        <v>-1</v>
      </c>
      <c r="S73">
        <v>-1</v>
      </c>
      <c r="T73">
        <v>1</v>
      </c>
    </row>
    <row r="74" spans="1:20" x14ac:dyDescent="0.2">
      <c r="A74" s="44" t="s">
        <v>83</v>
      </c>
      <c r="B74" s="5">
        <v>-56.546503241300002</v>
      </c>
      <c r="D74" t="s">
        <v>160</v>
      </c>
      <c r="E74" s="11" cm="1">
        <f t="array" ref="E74">SUM(IF(J74:L74&lt;&gt;"",J74:L74*R74:T74,""))*627.51</f>
        <v>-9.0206099899478289</v>
      </c>
      <c r="F74">
        <v>3.44000542743</v>
      </c>
      <c r="G74">
        <f t="shared" si="0"/>
        <v>-12.460615417377829</v>
      </c>
      <c r="H74" s="12">
        <f t="shared" si="1"/>
        <v>12.460615417377829</v>
      </c>
      <c r="I74" s="12"/>
      <c r="J74" s="58">
        <f>B38</f>
        <v>-599.91449366899997</v>
      </c>
      <c r="K74" s="58">
        <f>B40</f>
        <v>-599.92886891399996</v>
      </c>
      <c r="L74" s="58" t="s">
        <v>189</v>
      </c>
      <c r="N74" t="s">
        <v>50</v>
      </c>
      <c r="O74" t="s">
        <v>52</v>
      </c>
      <c r="R74">
        <v>-1</v>
      </c>
      <c r="S74">
        <v>1</v>
      </c>
    </row>
    <row r="75" spans="1:20" x14ac:dyDescent="0.2">
      <c r="A75" s="44" t="s">
        <v>84</v>
      </c>
      <c r="B75" s="5">
        <v>-75.059403867499995</v>
      </c>
      <c r="D75" t="s">
        <v>161</v>
      </c>
      <c r="E75" s="11" cm="1">
        <f t="array" ref="E75">SUM(IF(J75:L75&lt;&gt;"",J75:L75*R75:T75,""))*627.51</f>
        <v>41.898126711112127</v>
      </c>
      <c r="F75">
        <v>29.4200470629</v>
      </c>
      <c r="G75">
        <f t="shared" si="0"/>
        <v>12.478079648212127</v>
      </c>
      <c r="H75" s="12">
        <f t="shared" si="1"/>
        <v>12.478079648212127</v>
      </c>
      <c r="I75" s="12"/>
      <c r="J75" s="58">
        <f>B39</f>
        <v>-599.995637773</v>
      </c>
      <c r="K75" s="58">
        <f>B40</f>
        <v>-599.92886891399996</v>
      </c>
      <c r="L75" s="58" t="s">
        <v>189</v>
      </c>
      <c r="N75" t="s">
        <v>51</v>
      </c>
      <c r="O75" t="s">
        <v>52</v>
      </c>
      <c r="R75">
        <v>-1</v>
      </c>
      <c r="S75">
        <v>1</v>
      </c>
    </row>
    <row r="76" spans="1:20" x14ac:dyDescent="0.2">
      <c r="A76" s="44" t="s">
        <v>85</v>
      </c>
      <c r="B76" s="5">
        <v>-75.716256269400006</v>
      </c>
      <c r="D76" t="s">
        <v>162</v>
      </c>
      <c r="E76" s="11" cm="1">
        <f t="array" ref="E76">SUM(IF(J76:L76&lt;&gt;"",J76:L76*R76:T76,""))*627.51</f>
        <v>-17.497749633155436</v>
      </c>
      <c r="F76">
        <v>-2.4400036088999997</v>
      </c>
      <c r="G76">
        <f t="shared" si="0"/>
        <v>-15.057746024255437</v>
      </c>
      <c r="H76" s="12">
        <f t="shared" si="1"/>
        <v>15.057746024255437</v>
      </c>
      <c r="I76" s="12"/>
      <c r="J76" s="58">
        <f>B76</f>
        <v>-75.716256269400006</v>
      </c>
      <c r="K76" s="58">
        <f>B23</f>
        <v>-139.73171845499999</v>
      </c>
      <c r="L76" s="58">
        <f>B66</f>
        <v>-215.47585914000001</v>
      </c>
      <c r="N76" t="s">
        <v>85</v>
      </c>
      <c r="O76" t="s">
        <v>26</v>
      </c>
      <c r="P76" t="s">
        <v>75</v>
      </c>
      <c r="R76">
        <v>-1</v>
      </c>
      <c r="S76">
        <v>-1</v>
      </c>
      <c r="T76">
        <v>1</v>
      </c>
    </row>
    <row r="77" spans="1:20" x14ac:dyDescent="0.2">
      <c r="A77" s="44" t="s">
        <v>86</v>
      </c>
      <c r="B77" s="5">
        <v>-75.721362197100007</v>
      </c>
      <c r="D77" t="s">
        <v>163</v>
      </c>
      <c r="E77" s="11" cm="1">
        <f t="array" ref="E77">SUM(IF(J77:L77&lt;&gt;"",J77:L77*R77:T77,""))*627.51</f>
        <v>-6.9107329914664142</v>
      </c>
      <c r="F77">
        <v>17.660028362729999</v>
      </c>
      <c r="G77">
        <f t="shared" si="0"/>
        <v>-24.570761354196414</v>
      </c>
      <c r="H77" s="12">
        <f t="shared" si="1"/>
        <v>24.570761354196414</v>
      </c>
      <c r="I77" s="12"/>
      <c r="J77" s="58">
        <f>B26</f>
        <v>-115.71187807699999</v>
      </c>
      <c r="K77" s="58">
        <f>B36</f>
        <v>-99.752968118200002</v>
      </c>
      <c r="L77" s="58">
        <f>B66</f>
        <v>-215.47585914000001</v>
      </c>
      <c r="N77" t="s">
        <v>38</v>
      </c>
      <c r="O77" t="s">
        <v>48</v>
      </c>
      <c r="P77" t="s">
        <v>75</v>
      </c>
      <c r="R77">
        <v>-1</v>
      </c>
      <c r="S77">
        <v>-1</v>
      </c>
      <c r="T77">
        <v>1</v>
      </c>
    </row>
    <row r="78" spans="1:20" x14ac:dyDescent="0.2">
      <c r="A78" s="44" t="s">
        <v>21</v>
      </c>
      <c r="B78" s="5">
        <v>-75.721362197100007</v>
      </c>
      <c r="D78" t="s">
        <v>164</v>
      </c>
      <c r="E78" s="11" cm="1">
        <f t="array" ref="E78">SUM(IF(J78:L78&lt;&gt;"",J78:L78*R78:T78,""))*627.51</f>
        <v>2.6253650428100532</v>
      </c>
      <c r="F78">
        <v>10.96001749635</v>
      </c>
      <c r="G78">
        <f t="shared" si="0"/>
        <v>-8.3346524535399471</v>
      </c>
      <c r="H78" s="12">
        <f t="shared" si="1"/>
        <v>8.3346524535399471</v>
      </c>
      <c r="I78" s="12"/>
      <c r="J78" s="58">
        <f>B65</f>
        <v>-215.480042922</v>
      </c>
      <c r="K78" s="58">
        <f>B66</f>
        <v>-215.47585914000001</v>
      </c>
      <c r="L78" s="58" t="s">
        <v>189</v>
      </c>
      <c r="N78" t="s">
        <v>74</v>
      </c>
      <c r="O78" t="s">
        <v>75</v>
      </c>
      <c r="R78">
        <v>-1</v>
      </c>
      <c r="S78">
        <v>1</v>
      </c>
    </row>
    <row r="79" spans="1:20" x14ac:dyDescent="0.2">
      <c r="A79" s="44" t="s">
        <v>87</v>
      </c>
      <c r="B79" s="5">
        <v>-342.50154694700001</v>
      </c>
      <c r="D79" t="s">
        <v>165</v>
      </c>
      <c r="E79" s="11" cm="1">
        <f t="array" ref="E79">SUM(IF(J79:L79&lt;&gt;"",J79:L79*R79:T79,""))*627.51</f>
        <v>49.323134393515375</v>
      </c>
      <c r="F79">
        <v>47.200075417949996</v>
      </c>
      <c r="G79">
        <f t="shared" si="0"/>
        <v>2.1230589755653781</v>
      </c>
      <c r="H79" s="12">
        <f t="shared" si="1"/>
        <v>2.1230589755653781</v>
      </c>
      <c r="I79" s="12"/>
      <c r="J79" s="58">
        <f>B64</f>
        <v>-215.554460492</v>
      </c>
      <c r="K79" s="58">
        <f>B66</f>
        <v>-215.47585914000001</v>
      </c>
      <c r="L79" s="58" t="s">
        <v>189</v>
      </c>
      <c r="N79" t="s">
        <v>73</v>
      </c>
      <c r="O79" t="s">
        <v>75</v>
      </c>
      <c r="R79">
        <v>-1</v>
      </c>
      <c r="S79">
        <v>1</v>
      </c>
    </row>
    <row r="80" spans="1:20" x14ac:dyDescent="0.2">
      <c r="A80" s="44" t="s">
        <v>88</v>
      </c>
      <c r="B80" s="5">
        <v>-343.13763084099998</v>
      </c>
      <c r="D80" t="s">
        <v>166</v>
      </c>
      <c r="E80" s="11" cm="1">
        <f t="array" ref="E80">SUM(IF(J80:L80&lt;&gt;"",J80:L80*R80:T80,""))*627.51</f>
        <v>7.2729414183188164</v>
      </c>
      <c r="F80">
        <v>14.360022926339999</v>
      </c>
      <c r="G80">
        <f t="shared" si="0"/>
        <v>-7.0870815080211829</v>
      </c>
      <c r="H80" s="12">
        <f t="shared" si="1"/>
        <v>7.0870815080211829</v>
      </c>
      <c r="I80" s="12"/>
      <c r="J80" s="58">
        <f>B60</f>
        <v>-0.50027278418599996</v>
      </c>
      <c r="K80" s="58">
        <f>B69</f>
        <v>-109.520522411</v>
      </c>
      <c r="L80" s="58">
        <f>B62</f>
        <v>-110.00920503499999</v>
      </c>
      <c r="N80" t="s">
        <v>69</v>
      </c>
      <c r="O80" t="s">
        <v>78</v>
      </c>
      <c r="P80" t="s">
        <v>71</v>
      </c>
      <c r="R80">
        <v>-1</v>
      </c>
      <c r="S80">
        <v>-1</v>
      </c>
      <c r="T80">
        <v>1</v>
      </c>
    </row>
    <row r="81" spans="1:20" x14ac:dyDescent="0.2">
      <c r="A81" s="44" t="s">
        <v>89</v>
      </c>
      <c r="B81" s="5">
        <v>-461.29689930799998</v>
      </c>
      <c r="D81" t="s">
        <v>168</v>
      </c>
      <c r="E81" s="11" cm="1">
        <f t="array" ref="E81">SUM(IF(J81:L81&lt;&gt;"",J81:L81*R81:T81,""))*627.51</f>
        <v>10.677232624891682</v>
      </c>
      <c r="F81">
        <v>10.610016891239999</v>
      </c>
      <c r="G81">
        <f t="shared" si="0"/>
        <v>6.7215733651682541E-2</v>
      </c>
      <c r="H81" s="12">
        <f t="shared" si="1"/>
        <v>6.7215733651682541E-2</v>
      </c>
      <c r="I81" s="12"/>
      <c r="J81" s="58">
        <f>B61</f>
        <v>-110.026220274</v>
      </c>
      <c r="K81" s="58">
        <f>B62</f>
        <v>-110.00920503499999</v>
      </c>
      <c r="L81" s="58" t="s">
        <v>189</v>
      </c>
      <c r="N81" t="s">
        <v>70</v>
      </c>
      <c r="O81" t="s">
        <v>71</v>
      </c>
      <c r="R81">
        <v>-1</v>
      </c>
      <c r="S81">
        <v>1</v>
      </c>
    </row>
    <row r="82" spans="1:20" x14ac:dyDescent="0.2">
      <c r="A82" s="44" t="s">
        <v>23</v>
      </c>
      <c r="B82" s="5">
        <v>-76.891921238500004</v>
      </c>
      <c r="D82" t="s">
        <v>169</v>
      </c>
      <c r="E82" s="11" cm="1">
        <f t="array" ref="E82">SUM(IF(J82:L82&lt;&gt;"",J82:L82*R82:T82,""))*627.51</f>
        <v>-1.1538031477964523</v>
      </c>
      <c r="F82">
        <v>3.1700048172000002</v>
      </c>
      <c r="G82">
        <f t="shared" si="0"/>
        <v>-4.3238079649964529</v>
      </c>
      <c r="H82" s="12">
        <f t="shared" si="1"/>
        <v>4.3238079649964529</v>
      </c>
      <c r="I82" s="12"/>
      <c r="J82" s="58">
        <f>B60</f>
        <v>-0.50027278418599996</v>
      </c>
      <c r="K82" s="58">
        <f>B35</f>
        <v>-113.30676021399999</v>
      </c>
      <c r="L82" s="58">
        <f>B54</f>
        <v>-113.80887169899999</v>
      </c>
      <c r="N82" t="s">
        <v>69</v>
      </c>
      <c r="O82" t="s">
        <v>47</v>
      </c>
      <c r="P82" t="s">
        <v>65</v>
      </c>
      <c r="R82">
        <v>-1</v>
      </c>
      <c r="S82">
        <v>-1</v>
      </c>
      <c r="T82">
        <v>1</v>
      </c>
    </row>
    <row r="83" spans="1:20" x14ac:dyDescent="0.2">
      <c r="A83" s="44" t="s">
        <v>90</v>
      </c>
      <c r="B83" s="5">
        <v>-41.001337052099998</v>
      </c>
      <c r="D83" t="s">
        <v>170</v>
      </c>
      <c r="E83" s="11" cm="1">
        <f t="array" ref="E83">SUM(IF(J83:L83&lt;&gt;"",J83:L83*R83:T83,""))*627.51</f>
        <v>24.331325626533143</v>
      </c>
      <c r="F83">
        <v>22.68003619908</v>
      </c>
      <c r="G83">
        <f t="shared" si="0"/>
        <v>1.6512894274531433</v>
      </c>
      <c r="H83" s="12">
        <f t="shared" si="1"/>
        <v>1.6512894274531433</v>
      </c>
      <c r="I83" s="12"/>
      <c r="J83" s="58">
        <f>B53</f>
        <v>-113.847646102</v>
      </c>
      <c r="K83" s="58">
        <f>B54</f>
        <v>-113.80887169899999</v>
      </c>
      <c r="L83" s="58" t="s">
        <v>189</v>
      </c>
      <c r="N83" t="s">
        <v>64</v>
      </c>
      <c r="O83" t="s">
        <v>65</v>
      </c>
      <c r="R83">
        <v>-1</v>
      </c>
      <c r="S83">
        <v>1</v>
      </c>
    </row>
    <row r="84" spans="1:20" x14ac:dyDescent="0.2">
      <c r="A84" s="44" t="s">
        <v>91</v>
      </c>
      <c r="B84" s="5">
        <v>-116.232220609</v>
      </c>
      <c r="D84" t="s">
        <v>171</v>
      </c>
      <c r="E84" s="11" cm="1">
        <f t="array" ref="E84">SUM(IF(J84:L84&lt;&gt;"",J84:L84*R84:T84,""))*627.51</f>
        <v>-0.92956194728741404</v>
      </c>
      <c r="F84">
        <v>1.7200049099999999</v>
      </c>
      <c r="G84">
        <f t="shared" ref="G84:G89" si="2">E84-F84</f>
        <v>-2.649566857287414</v>
      </c>
      <c r="H84" s="12">
        <f t="shared" si="1"/>
        <v>2.649566857287414</v>
      </c>
      <c r="I84" s="12"/>
      <c r="J84" s="58">
        <f>B60</f>
        <v>-0.50027278418599996</v>
      </c>
      <c r="K84" s="58">
        <f>B14</f>
        <v>-78.585715494400006</v>
      </c>
      <c r="L84" s="58">
        <f>B16</f>
        <v>-79.087469628600005</v>
      </c>
      <c r="N84" t="s">
        <v>69</v>
      </c>
      <c r="O84" t="s">
        <v>28</v>
      </c>
      <c r="P84" t="s">
        <v>30</v>
      </c>
      <c r="R84">
        <v>-1</v>
      </c>
      <c r="S84">
        <v>-1</v>
      </c>
      <c r="T84">
        <v>1</v>
      </c>
    </row>
    <row r="85" spans="1:20" x14ac:dyDescent="0.2">
      <c r="A85" s="44" t="s">
        <v>92</v>
      </c>
      <c r="B85" s="5">
        <v>-1.6687436335900001</v>
      </c>
      <c r="D85" t="s">
        <v>172</v>
      </c>
      <c r="E85" s="11" cm="1">
        <f t="array" ref="E85">SUM(IF(J85:L85&lt;&gt;"",J85:L85*R85:T85,""))*627.51</f>
        <v>43.142334023528583</v>
      </c>
      <c r="F85">
        <v>41.750066354099999</v>
      </c>
      <c r="G85">
        <f t="shared" si="2"/>
        <v>1.392267669428584</v>
      </c>
      <c r="H85" s="12">
        <f t="shared" ref="H85:H89" si="3">ABS(G85)</f>
        <v>1.392267669428584</v>
      </c>
      <c r="I85" s="12"/>
      <c r="J85" s="58">
        <f>B15</f>
        <v>-79.156221256500004</v>
      </c>
      <c r="K85" s="58">
        <f>B16</f>
        <v>-79.087469628600005</v>
      </c>
      <c r="L85" s="58" t="s">
        <v>189</v>
      </c>
      <c r="N85" t="s">
        <v>29</v>
      </c>
      <c r="O85" t="s">
        <v>30</v>
      </c>
      <c r="R85">
        <v>-1</v>
      </c>
      <c r="S85">
        <v>1</v>
      </c>
    </row>
    <row r="86" spans="1:20" x14ac:dyDescent="0.2">
      <c r="A86" s="44" t="s">
        <v>93</v>
      </c>
      <c r="B86" s="5">
        <v>-132.27370430799999</v>
      </c>
      <c r="D86" t="s">
        <v>173</v>
      </c>
      <c r="E86" s="11" cm="1">
        <f t="array" ref="E86">SUM(IF(J86:L86&lt;&gt;"",J86:L86*R86:T86,""))*627.51</f>
        <v>3.955584460711755</v>
      </c>
      <c r="F86">
        <v>6.85001085678</v>
      </c>
      <c r="G86">
        <f t="shared" si="2"/>
        <v>-2.894426396068245</v>
      </c>
      <c r="H86" s="12">
        <f t="shared" si="3"/>
        <v>2.894426396068245</v>
      </c>
      <c r="I86" s="12"/>
      <c r="J86" s="58">
        <f>B25</f>
        <v>-39.837455648400002</v>
      </c>
      <c r="K86" s="58">
        <f>B14</f>
        <v>-78.585715494400006</v>
      </c>
      <c r="L86" s="58">
        <f>B20</f>
        <v>-118.41686752299999</v>
      </c>
      <c r="N86" t="s">
        <v>37</v>
      </c>
      <c r="O86" t="s">
        <v>28</v>
      </c>
      <c r="P86" t="s">
        <v>34</v>
      </c>
      <c r="R86">
        <v>-1</v>
      </c>
      <c r="S86">
        <v>-1</v>
      </c>
      <c r="T86">
        <v>1</v>
      </c>
    </row>
    <row r="87" spans="1:20" x14ac:dyDescent="0.2">
      <c r="A87" s="44" t="s">
        <v>94</v>
      </c>
      <c r="B87" s="5">
        <v>-500.63753885400001</v>
      </c>
      <c r="D87" t="s">
        <v>174</v>
      </c>
      <c r="E87" s="11" cm="1">
        <f t="array" ref="E87">SUM(IF(J87:L87&lt;&gt;"",J87:L87*R87:T87,""))*627.51</f>
        <v>32.545060668124812</v>
      </c>
      <c r="F87">
        <v>32.970052483289997</v>
      </c>
      <c r="G87">
        <f t="shared" si="2"/>
        <v>-0.42499181516518547</v>
      </c>
      <c r="H87" s="12">
        <f t="shared" si="3"/>
        <v>0.42499181516518547</v>
      </c>
      <c r="I87" s="12"/>
      <c r="J87" s="58">
        <f>B19</f>
        <v>-118.468731335</v>
      </c>
      <c r="K87" s="58">
        <f>B20</f>
        <v>-118.41686752299999</v>
      </c>
      <c r="L87" s="58" t="s">
        <v>189</v>
      </c>
      <c r="N87" t="s">
        <v>33</v>
      </c>
      <c r="O87" t="s">
        <v>34</v>
      </c>
      <c r="R87">
        <v>-1</v>
      </c>
      <c r="S87">
        <v>1</v>
      </c>
    </row>
    <row r="88" spans="1:20" x14ac:dyDescent="0.2">
      <c r="A88" s="44" t="s">
        <v>95</v>
      </c>
      <c r="B88" s="5">
        <v>-155.54839065499999</v>
      </c>
      <c r="D88" t="s">
        <v>175</v>
      </c>
      <c r="E88" s="11" cm="1">
        <f t="array" ref="E88">SUM(IF(J88:L88&lt;&gt;"",J88:L88*R88:T88,""))*627.51</f>
        <v>50.082796556239089</v>
      </c>
      <c r="F88">
        <v>48.070076617289999</v>
      </c>
      <c r="G88">
        <f t="shared" si="2"/>
        <v>2.0127199389490897</v>
      </c>
      <c r="H88" s="12">
        <f t="shared" si="3"/>
        <v>2.0127199389490897</v>
      </c>
      <c r="I88" s="12"/>
      <c r="J88" s="58">
        <f>B51</f>
        <v>-93.419834398899994</v>
      </c>
      <c r="K88" s="58">
        <f>B52</f>
        <v>-93.340022449200006</v>
      </c>
      <c r="L88" s="58" t="s">
        <v>189</v>
      </c>
      <c r="N88" t="s">
        <v>62</v>
      </c>
      <c r="O88" t="s">
        <v>63</v>
      </c>
      <c r="R88">
        <v>-1</v>
      </c>
      <c r="S88">
        <v>1</v>
      </c>
    </row>
    <row r="89" spans="1:20" x14ac:dyDescent="0.2">
      <c r="A89" s="44" t="s">
        <v>96</v>
      </c>
      <c r="B89" s="5">
        <v>-100.893927347</v>
      </c>
      <c r="D89" t="s">
        <v>176</v>
      </c>
      <c r="E89" s="11" cm="1">
        <f t="array" ref="E89">SUM(IF(J89:L89&lt;&gt;"",J89:L89*R89:T89,""))*627.51</f>
        <v>33.441936551976575</v>
      </c>
      <c r="F89">
        <v>32.820052492889999</v>
      </c>
      <c r="G89">
        <f t="shared" si="2"/>
        <v>0.62188405908657529</v>
      </c>
      <c r="H89" s="12">
        <f t="shared" si="3"/>
        <v>0.62188405908657529</v>
      </c>
      <c r="I89" s="12"/>
      <c r="J89" s="58">
        <f>B63</f>
        <v>-93.393315522699993</v>
      </c>
      <c r="K89" s="58">
        <f>B52</f>
        <v>-93.340022449200006</v>
      </c>
      <c r="L89" s="58" t="s">
        <v>189</v>
      </c>
      <c r="N89" t="s">
        <v>72</v>
      </c>
      <c r="O89" t="s">
        <v>63</v>
      </c>
      <c r="R89">
        <v>-1</v>
      </c>
      <c r="S89">
        <v>1</v>
      </c>
    </row>
    <row r="90" spans="1:20" x14ac:dyDescent="0.2">
      <c r="A90" s="44" t="s">
        <v>97</v>
      </c>
      <c r="B90" s="5">
        <v>-115.559840628</v>
      </c>
    </row>
    <row r="91" spans="1:20" ht="18" x14ac:dyDescent="0.2">
      <c r="A91" s="44" t="s">
        <v>98</v>
      </c>
      <c r="B91" s="5">
        <v>-343.63895083400001</v>
      </c>
      <c r="D91" s="1" t="s">
        <v>190</v>
      </c>
      <c r="E91" s="11" t="s">
        <v>194</v>
      </c>
      <c r="F91" s="59"/>
      <c r="G91" s="64" t="s">
        <v>196</v>
      </c>
      <c r="H91" s="64" t="s">
        <v>197</v>
      </c>
    </row>
    <row r="92" spans="1:20" x14ac:dyDescent="0.2">
      <c r="A92" s="44" t="s">
        <v>99</v>
      </c>
      <c r="B92" s="5">
        <v>-76.218861464699998</v>
      </c>
      <c r="D92" t="s">
        <v>30</v>
      </c>
      <c r="E92" s="64">
        <f>INDEX($B$14:$B$99,MATCH(D92,$A$14:$A$99,0))</f>
        <v>-79.087469628600005</v>
      </c>
      <c r="G92" s="73">
        <v>2.7390000000000001E-3</v>
      </c>
      <c r="H92" s="73">
        <v>1.7846000000000001E-2</v>
      </c>
    </row>
    <row r="93" spans="1:20" x14ac:dyDescent="0.2">
      <c r="A93" s="44" t="s">
        <v>100</v>
      </c>
      <c r="B93" s="5">
        <v>-399.88328575000003</v>
      </c>
      <c r="D93" t="s">
        <v>34</v>
      </c>
      <c r="E93" s="64">
        <f t="shared" ref="E93:E125" si="4">INDEX($B$14:$B$99,MATCH(D93,$A$14:$A$99,0))</f>
        <v>-118.41686752299999</v>
      </c>
      <c r="G93" s="73">
        <v>2.3340000000000001E-3</v>
      </c>
      <c r="H93" s="73">
        <v>2.4409E-2</v>
      </c>
    </row>
    <row r="94" spans="1:20" x14ac:dyDescent="0.2">
      <c r="A94" s="44" t="s">
        <v>101</v>
      </c>
      <c r="B94" s="5">
        <v>-535.84974245900003</v>
      </c>
      <c r="D94" t="s">
        <v>27</v>
      </c>
      <c r="E94" s="64">
        <f t="shared" si="4"/>
        <v>-599.78259389899995</v>
      </c>
      <c r="G94" s="73">
        <v>6.8190000000000004E-3</v>
      </c>
      <c r="H94" s="73">
        <v>2.3848999999999999E-2</v>
      </c>
    </row>
    <row r="95" spans="1:20" x14ac:dyDescent="0.2">
      <c r="A95" s="44" t="s">
        <v>102</v>
      </c>
      <c r="B95" s="5">
        <v>-95.704626153899994</v>
      </c>
      <c r="D95" t="s">
        <v>43</v>
      </c>
      <c r="E95" s="64">
        <f t="shared" si="4"/>
        <v>-960.36160872000005</v>
      </c>
      <c r="G95" s="73">
        <v>2.0349999999999999E-3</v>
      </c>
      <c r="H95" s="73">
        <v>2.2363000000000001E-2</v>
      </c>
    </row>
    <row r="96" spans="1:20" x14ac:dyDescent="0.2">
      <c r="A96" s="44" t="s">
        <v>103</v>
      </c>
      <c r="B96" s="5">
        <v>-135.01981860699999</v>
      </c>
      <c r="D96" t="s">
        <v>52</v>
      </c>
      <c r="E96" s="64">
        <f t="shared" si="4"/>
        <v>-599.92886891399996</v>
      </c>
      <c r="G96" s="73">
        <v>4.5599999999999998E-3</v>
      </c>
      <c r="H96" s="73">
        <v>1.2546E-2</v>
      </c>
    </row>
    <row r="97" spans="1:8" x14ac:dyDescent="0.2">
      <c r="A97" s="44" t="s">
        <v>104</v>
      </c>
      <c r="B97" s="5">
        <v>-135.68467090999999</v>
      </c>
      <c r="D97" t="s">
        <v>54</v>
      </c>
      <c r="E97" s="64">
        <f t="shared" si="4"/>
        <v>-239.51898983199999</v>
      </c>
      <c r="G97" s="73">
        <v>2.3479999999999998E-3</v>
      </c>
      <c r="H97" s="73">
        <v>1.0318000000000001E-2</v>
      </c>
    </row>
    <row r="98" spans="1:8" x14ac:dyDescent="0.2">
      <c r="A98" s="44" t="s">
        <v>105</v>
      </c>
      <c r="B98" s="5">
        <v>-96.369402752599996</v>
      </c>
      <c r="D98" t="s">
        <v>59</v>
      </c>
      <c r="E98" s="64">
        <f t="shared" si="4"/>
        <v>-461.26999860799998</v>
      </c>
      <c r="G98" s="73">
        <v>3.8739999999999998E-3</v>
      </c>
      <c r="H98" s="73">
        <v>2.8726000000000002E-2</v>
      </c>
    </row>
    <row r="99" spans="1:8" x14ac:dyDescent="0.2">
      <c r="A99" s="44" t="s">
        <v>106</v>
      </c>
      <c r="B99" s="5">
        <v>-195.243833333</v>
      </c>
      <c r="D99" t="s">
        <v>63</v>
      </c>
      <c r="E99" s="64">
        <f t="shared" si="4"/>
        <v>-93.340022449200006</v>
      </c>
      <c r="G99" s="73">
        <v>5.1240000000000001E-3</v>
      </c>
      <c r="H99" s="73">
        <v>1.6893999999999999E-2</v>
      </c>
    </row>
    <row r="100" spans="1:8" x14ac:dyDescent="0.2">
      <c r="D100" t="s">
        <v>65</v>
      </c>
      <c r="E100" s="64">
        <f t="shared" si="4"/>
        <v>-113.80887169899999</v>
      </c>
      <c r="G100" s="73">
        <v>1.4423999999999999E-2</v>
      </c>
      <c r="H100" s="73">
        <v>4.6344000000000003E-2</v>
      </c>
    </row>
    <row r="101" spans="1:8" x14ac:dyDescent="0.2">
      <c r="D101" t="s">
        <v>25</v>
      </c>
      <c r="E101" s="64">
        <f t="shared" si="4"/>
        <v>-200.00312941199999</v>
      </c>
      <c r="G101" s="73">
        <v>1.6673E-2</v>
      </c>
      <c r="H101" s="73">
        <v>3.8142000000000002E-2</v>
      </c>
    </row>
    <row r="102" spans="1:8" x14ac:dyDescent="0.2">
      <c r="D102" t="s">
        <v>66</v>
      </c>
      <c r="E102" s="64">
        <f t="shared" si="4"/>
        <v>-140.18904448000001</v>
      </c>
      <c r="G102" s="73">
        <v>3.725E-3</v>
      </c>
      <c r="H102" s="73">
        <v>3.0499999999999999E-2</v>
      </c>
    </row>
    <row r="103" spans="1:8" x14ac:dyDescent="0.2">
      <c r="D103" t="s">
        <v>67</v>
      </c>
      <c r="E103" s="64">
        <f t="shared" si="4"/>
        <v>-100.867197824</v>
      </c>
      <c r="G103" s="73">
        <v>1.3148E-2</v>
      </c>
      <c r="H103" s="73">
        <v>0.05</v>
      </c>
    </row>
    <row r="104" spans="1:8" x14ac:dyDescent="0.2">
      <c r="D104" t="s">
        <v>71</v>
      </c>
      <c r="E104" s="64">
        <f t="shared" si="4"/>
        <v>-110.00920503499999</v>
      </c>
      <c r="G104" s="73">
        <v>1.5921999999999999E-2</v>
      </c>
      <c r="H104" s="73">
        <v>4.9022000000000003E-2</v>
      </c>
    </row>
    <row r="105" spans="1:8" x14ac:dyDescent="0.2">
      <c r="D105" t="s">
        <v>75</v>
      </c>
      <c r="E105" s="64">
        <f t="shared" si="4"/>
        <v>-215.47585914000001</v>
      </c>
      <c r="G105" s="73">
        <v>4.1079999999999997E-3</v>
      </c>
      <c r="H105" s="73">
        <v>3.9213999999999999E-2</v>
      </c>
    </row>
    <row r="106" spans="1:8" x14ac:dyDescent="0.2">
      <c r="D106" t="s">
        <v>80</v>
      </c>
      <c r="E106" s="64">
        <f t="shared" si="4"/>
        <v>-185.13587184400001</v>
      </c>
      <c r="G106" s="73">
        <v>1.8450999999999999E-2</v>
      </c>
      <c r="H106" s="73">
        <v>5.4110999999999999E-2</v>
      </c>
    </row>
    <row r="107" spans="1:8" x14ac:dyDescent="0.2">
      <c r="D107" t="s">
        <v>89</v>
      </c>
      <c r="E107" s="64">
        <f t="shared" si="4"/>
        <v>-461.29689930799998</v>
      </c>
      <c r="G107" s="73">
        <v>2.1181999999999999E-2</v>
      </c>
      <c r="H107" s="73">
        <v>2.9399999999999999E-2</v>
      </c>
    </row>
    <row r="108" spans="1:8" x14ac:dyDescent="0.2">
      <c r="D108" t="s">
        <v>23</v>
      </c>
      <c r="E108" s="64">
        <f t="shared" si="4"/>
        <v>-76.891921238500004</v>
      </c>
      <c r="G108" s="73">
        <v>5.4710000000000002E-3</v>
      </c>
      <c r="H108" s="73">
        <v>3.1399000000000003E-2</v>
      </c>
    </row>
    <row r="109" spans="1:8" x14ac:dyDescent="0.2">
      <c r="D109" t="s">
        <v>90</v>
      </c>
      <c r="E109" s="64">
        <f t="shared" si="4"/>
        <v>-41.001337052099998</v>
      </c>
      <c r="G109" s="73">
        <v>1.8959999999999999E-3</v>
      </c>
      <c r="H109" s="73">
        <v>1.8006999999999999E-2</v>
      </c>
    </row>
    <row r="110" spans="1:8" x14ac:dyDescent="0.2">
      <c r="D110" t="s">
        <v>91</v>
      </c>
      <c r="E110" s="64">
        <f t="shared" si="4"/>
        <v>-116.232220609</v>
      </c>
      <c r="G110" s="73">
        <v>3.7260000000000001E-3</v>
      </c>
      <c r="H110" s="73">
        <v>1.6777E-2</v>
      </c>
    </row>
    <row r="111" spans="1:8" x14ac:dyDescent="0.2">
      <c r="D111" t="s">
        <v>92</v>
      </c>
      <c r="E111" s="64">
        <f t="shared" si="4"/>
        <v>-1.6687436335900001</v>
      </c>
      <c r="G111" s="73">
        <v>5.9000000000000003E-4</v>
      </c>
      <c r="H111" s="73">
        <v>3.5669999999999999E-3</v>
      </c>
    </row>
    <row r="112" spans="1:8" x14ac:dyDescent="0.2">
      <c r="D112" t="s">
        <v>93</v>
      </c>
      <c r="E112" s="64">
        <f t="shared" si="4"/>
        <v>-132.27370430799999</v>
      </c>
      <c r="G112" s="73">
        <v>4.2459999999999998E-3</v>
      </c>
      <c r="H112" s="73">
        <v>0.121794</v>
      </c>
    </row>
    <row r="113" spans="4:8" x14ac:dyDescent="0.2">
      <c r="D113" t="s">
        <v>94</v>
      </c>
      <c r="E113" s="64">
        <f t="shared" si="4"/>
        <v>-500.63753885400001</v>
      </c>
      <c r="G113" s="73">
        <v>3.9139999999999999E-3</v>
      </c>
      <c r="H113" s="73">
        <v>1.7082E-2</v>
      </c>
    </row>
    <row r="114" spans="4:8" x14ac:dyDescent="0.2">
      <c r="D114" t="s">
        <v>95</v>
      </c>
      <c r="E114" s="64">
        <f t="shared" si="4"/>
        <v>-155.54839065499999</v>
      </c>
      <c r="G114" s="73">
        <v>2.7160000000000001E-3</v>
      </c>
      <c r="H114" s="73">
        <v>4.8659000000000001E-2</v>
      </c>
    </row>
    <row r="115" spans="4:8" x14ac:dyDescent="0.2">
      <c r="D115" t="s">
        <v>96</v>
      </c>
      <c r="E115" s="64">
        <f t="shared" si="4"/>
        <v>-100.893927347</v>
      </c>
      <c r="G115" s="73">
        <v>3.094E-3</v>
      </c>
      <c r="H115" s="73">
        <v>4.0947999999999998E-2</v>
      </c>
    </row>
    <row r="116" spans="4:8" x14ac:dyDescent="0.2">
      <c r="D116" t="s">
        <v>97</v>
      </c>
      <c r="E116" s="64">
        <f t="shared" si="4"/>
        <v>-115.559840628</v>
      </c>
      <c r="G116" s="73">
        <v>2.9290000000000002E-3</v>
      </c>
      <c r="H116" s="73">
        <v>1.5136999999999999E-2</v>
      </c>
    </row>
    <row r="117" spans="4:8" x14ac:dyDescent="0.2">
      <c r="D117" t="s">
        <v>98</v>
      </c>
      <c r="E117" s="64">
        <f t="shared" si="4"/>
        <v>-343.63895083400001</v>
      </c>
      <c r="G117" s="73">
        <v>3.6870000000000002E-3</v>
      </c>
      <c r="H117" s="73">
        <v>2.6293E-2</v>
      </c>
    </row>
    <row r="118" spans="4:8" x14ac:dyDescent="0.2">
      <c r="D118" t="s">
        <v>99</v>
      </c>
      <c r="E118" s="64">
        <f t="shared" si="4"/>
        <v>-76.218861464699998</v>
      </c>
      <c r="G118" s="73">
        <v>4.0969999999999999E-3</v>
      </c>
      <c r="H118" s="73">
        <v>2.8926E-2</v>
      </c>
    </row>
    <row r="119" spans="4:8" x14ac:dyDescent="0.2">
      <c r="D119" t="s">
        <v>100</v>
      </c>
      <c r="E119" s="64">
        <f t="shared" si="4"/>
        <v>-399.88328575000003</v>
      </c>
      <c r="G119" s="73">
        <v>5.9820000000000003E-3</v>
      </c>
      <c r="H119" s="73">
        <v>3.3457000000000001E-2</v>
      </c>
    </row>
    <row r="120" spans="4:8" x14ac:dyDescent="0.2">
      <c r="D120" t="s">
        <v>101</v>
      </c>
      <c r="E120" s="64">
        <f t="shared" si="4"/>
        <v>-535.84974245900003</v>
      </c>
      <c r="G120" s="73">
        <v>7.5719999999999997E-3</v>
      </c>
      <c r="H120" s="73">
        <v>3.7962999999999997E-2</v>
      </c>
    </row>
    <row r="121" spans="4:8" x14ac:dyDescent="0.2">
      <c r="D121" t="s">
        <v>102</v>
      </c>
      <c r="E121" s="64">
        <f t="shared" si="4"/>
        <v>-95.704626153899994</v>
      </c>
      <c r="G121" s="73">
        <v>3.186E-3</v>
      </c>
      <c r="H121" s="73">
        <v>2.0174000000000001E-2</v>
      </c>
    </row>
    <row r="122" spans="4:8" x14ac:dyDescent="0.2">
      <c r="D122" t="s">
        <v>103</v>
      </c>
      <c r="E122" s="64">
        <f t="shared" si="4"/>
        <v>-135.01981860699999</v>
      </c>
      <c r="G122" s="73">
        <v>3.2850000000000002E-3</v>
      </c>
      <c r="H122" s="73">
        <v>2.1333000000000001E-2</v>
      </c>
    </row>
    <row r="123" spans="4:8" x14ac:dyDescent="0.2">
      <c r="D123" t="s">
        <v>104</v>
      </c>
      <c r="E123" s="64">
        <f t="shared" si="4"/>
        <v>-135.68467090999999</v>
      </c>
      <c r="G123" s="73">
        <v>2.3010000000000001E-3</v>
      </c>
      <c r="H123" s="73">
        <v>3.5657000000000001E-2</v>
      </c>
    </row>
    <row r="124" spans="4:8" x14ac:dyDescent="0.2">
      <c r="D124" t="s">
        <v>105</v>
      </c>
      <c r="E124" s="64">
        <f t="shared" si="4"/>
        <v>-96.369402752599996</v>
      </c>
      <c r="G124" s="73">
        <v>2.846E-3</v>
      </c>
      <c r="H124" s="73">
        <v>2.0445000000000001E-2</v>
      </c>
    </row>
    <row r="125" spans="4:8" x14ac:dyDescent="0.2">
      <c r="D125" t="s">
        <v>106</v>
      </c>
      <c r="E125" s="64">
        <f t="shared" si="4"/>
        <v>-195.243833333</v>
      </c>
      <c r="G125" s="73">
        <v>1.9220000000000001E-3</v>
      </c>
      <c r="H125" s="73">
        <v>1.5471E-2</v>
      </c>
    </row>
    <row r="126" spans="4:8" x14ac:dyDescent="0.2">
      <c r="G126" s="73">
        <f>AVERAGE(G92:G125)</f>
        <v>5.9095882352941179E-3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3041-88BE-0440-B5FB-26B4B91433CB}">
  <sheetPr codeName="Sheet3"/>
  <dimension ref="A1:CA1039"/>
  <sheetViews>
    <sheetView zoomScale="92" zoomScaleNormal="150" workbookViewId="0">
      <pane ySplit="8" topLeftCell="A105" activePane="bottomLeft" state="frozen"/>
      <selection activeCell="C16" sqref="C16:W16"/>
      <selection pane="bottomLeft" activeCell="G92" sqref="G92:H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65" cm="1">
        <f t="array" ref="B5">ROUND((AVERAGE(IF(ISNUMBER(G14:G89),ABS(G14:G89),""))),2)</f>
        <v>7.78</v>
      </c>
      <c r="C5" s="66" cm="1">
        <f t="array" ref="C5">ROUND((AVERAGE(IF(ISNUMBER(G14:G89),G14:G89,""))),2)</f>
        <v>-6.99</v>
      </c>
      <c r="D5" s="65" cm="1">
        <f t="array" ref="D5">ROUND((SQRT(AVERAGE(IF(ISNUMBER(G14:G89),G14:G89^2,"")))),2)</f>
        <v>10.07</v>
      </c>
      <c r="E5" s="66" cm="1">
        <f t="array" ref="E5">ROUND((MAX(IF(ISNUMBER(G14:G89),ABS(G14:G89),""))),2)</f>
        <v>33.18</v>
      </c>
      <c r="F5" s="65">
        <f t="array" ref="F5">ROUND((MIN(IF(ISNUMBER(G14:G89),ABS(G14:G89),""))),2)</f>
        <v>0.1</v>
      </c>
      <c r="H5" s="23"/>
      <c r="I5" s="23"/>
      <c r="J5" s="23"/>
      <c r="K5" s="24"/>
    </row>
    <row r="6" spans="1:79" ht="17" thickBot="1" x14ac:dyDescent="0.25">
      <c r="A6" s="48" t="s">
        <v>183</v>
      </c>
      <c r="B6" s="67" cm="1">
        <f t="array" ref="B6">ROUND((AVERAGE(IF(ISNUMBER(G14:G51),ABS(G14:G51),""))),2)</f>
        <v>5.98</v>
      </c>
      <c r="C6" s="68" cm="1">
        <f t="array" ref="C6">ROUND((AVERAGE(IF(ISNUMBER(G14:G51),G14:G51,""))),2)</f>
        <v>-5.96</v>
      </c>
      <c r="D6" s="67" cm="1">
        <f t="array" ref="D6">ROUND((SQRT(AVERAGE(IF(ISNUMBER(G14:G51),G14:G51^2,"")))),2)</f>
        <v>7.23</v>
      </c>
      <c r="E6" s="68" cm="1">
        <f t="array" ref="E6">ROUND((MAX(IF(ISNUMBER(G14:G51),ABS(G14:G51),""))),2)</f>
        <v>18.5</v>
      </c>
      <c r="F6" s="69">
        <f t="array" ref="F6">ROUND((MIN(IF(ISNUMBER(G14:G51),ABS(G14:G51),""))),2)</f>
        <v>0.38</v>
      </c>
      <c r="H6" s="23"/>
      <c r="I6" s="23"/>
      <c r="J6" s="23"/>
      <c r="K6" s="24"/>
    </row>
    <row r="7" spans="1:79" ht="17" thickBot="1" x14ac:dyDescent="0.25">
      <c r="A7" s="47" t="s">
        <v>184</v>
      </c>
      <c r="B7" s="70" cm="1">
        <f t="array" ref="B7">ROUND((AVERAGE(IF(ISNUMBER(G52:G89),ABS(G52:G89),""))),2)</f>
        <v>9.58</v>
      </c>
      <c r="C7" s="71" cm="1">
        <f t="array" ref="C7">ROUND((AVERAGE(IF(ISNUMBER(G52:G89),G52:G89,""))),2)</f>
        <v>-8.0299999999999994</v>
      </c>
      <c r="D7" s="70" cm="1">
        <f t="array" ref="D7">ROUND((SQRT(AVERAGE(IF(ISNUMBER(G52:G89),G52:G89^2,"")))),2)</f>
        <v>12.28</v>
      </c>
      <c r="E7" s="71" cm="1">
        <f t="array" ref="E7">ROUND((MAX(IF(ISNUMBER(G52:G89),ABS(G52:G89),""))),2)</f>
        <v>33.18</v>
      </c>
      <c r="F7" s="72">
        <f t="array" ref="F7">ROUND((MIN(IF(ISNUMBER(G52:G89),ABS(G52:G89),""))),2)</f>
        <v>0.1</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200</v>
      </c>
      <c r="C10" s="27">
        <f>B5</f>
        <v>7.78</v>
      </c>
      <c r="D10" s="27">
        <f>H14</f>
        <v>8.9312744120925309</v>
      </c>
      <c r="E10" s="27">
        <f>H15</f>
        <v>1.4045257007645189</v>
      </c>
      <c r="F10" s="27">
        <f>H16</f>
        <v>2.2953291076096685</v>
      </c>
      <c r="G10" s="12">
        <f>H17</f>
        <v>12.076304707789523</v>
      </c>
      <c r="H10" s="27">
        <f>H18</f>
        <v>5.7064710830767362</v>
      </c>
      <c r="I10" s="27">
        <f>H19</f>
        <v>5.5878956727414053</v>
      </c>
      <c r="J10" s="27">
        <f>H20</f>
        <v>3.2803619260983043</v>
      </c>
      <c r="K10" s="27">
        <f>H21</f>
        <v>13.179912936600115</v>
      </c>
      <c r="L10" s="27">
        <f>H22</f>
        <v>5.6325173566374129</v>
      </c>
      <c r="M10" s="27">
        <f>H23</f>
        <v>5.6325173566374129</v>
      </c>
      <c r="N10" s="27">
        <f>H24</f>
        <v>7.605408336049436</v>
      </c>
      <c r="O10" s="27">
        <f>H25</f>
        <v>11.323773120655744</v>
      </c>
      <c r="P10" s="27">
        <f>H26</f>
        <v>8.2042540557747472</v>
      </c>
      <c r="Q10" s="27">
        <f>H27</f>
        <v>0.55893056159911048</v>
      </c>
      <c r="R10" s="27">
        <f>H28</f>
        <v>3.2891860972371902</v>
      </c>
      <c r="S10" s="27">
        <f>H29</f>
        <v>12.252059143082336</v>
      </c>
      <c r="T10" s="27">
        <f>H30</f>
        <v>4.1094561250483785</v>
      </c>
      <c r="U10" s="27">
        <f>H31</f>
        <v>18.499428292695452</v>
      </c>
      <c r="V10" s="27">
        <f>H32</f>
        <v>3.4465336022102218</v>
      </c>
      <c r="W10" s="27">
        <f>H33</f>
        <v>9.444117994964575</v>
      </c>
      <c r="X10" s="27">
        <f>H34</f>
        <v>4.5682143248806328</v>
      </c>
      <c r="Y10" s="27">
        <f>H35</f>
        <v>0.55381164880357403</v>
      </c>
      <c r="Z10" s="27">
        <f>H36</f>
        <v>9.0921367260883166</v>
      </c>
      <c r="AA10" s="27">
        <f>H37</f>
        <v>3.2131271161459178</v>
      </c>
      <c r="AB10" s="27">
        <f>H38</f>
        <v>4.6911956171676792</v>
      </c>
      <c r="AC10" s="27">
        <f>H39</f>
        <v>0.37920661478321094</v>
      </c>
      <c r="AD10" s="27">
        <f>H40</f>
        <v>9.1520108977066368</v>
      </c>
      <c r="AE10" s="27">
        <f>H41</f>
        <v>7.5042717963299399</v>
      </c>
      <c r="AF10" s="27">
        <f>H42</f>
        <v>7.0007252673106457</v>
      </c>
      <c r="AG10" s="27">
        <f>H43</f>
        <v>4.5558939102217337</v>
      </c>
      <c r="AH10" s="27">
        <f>H44</f>
        <v>4.6844962488819277</v>
      </c>
      <c r="AI10" s="27">
        <f>H45</f>
        <v>3.1763428564496845</v>
      </c>
      <c r="AJ10" s="27">
        <f>H46</f>
        <v>2.6486823731578131</v>
      </c>
      <c r="AK10" s="27">
        <f>H47</f>
        <v>7.8931906343966478</v>
      </c>
      <c r="AL10" s="27">
        <f>H48</f>
        <v>3.9507218229609755</v>
      </c>
      <c r="AM10" s="27">
        <f>H49</f>
        <v>10.031908055247563</v>
      </c>
      <c r="AN10" s="27">
        <f>H50</f>
        <v>0.8919163585876646</v>
      </c>
      <c r="AO10" s="27">
        <f>H51</f>
        <v>0.8919163585876646</v>
      </c>
      <c r="AP10" s="27">
        <f>H52</f>
        <v>5.1652631069282275</v>
      </c>
      <c r="AQ10" s="27">
        <f>H53</f>
        <v>16.905027344281933</v>
      </c>
      <c r="AR10" s="27">
        <f>H54</f>
        <v>10.461746201684779</v>
      </c>
      <c r="AS10" s="27">
        <f>H55</f>
        <v>10.461746201684779</v>
      </c>
      <c r="AT10" s="27">
        <f>H56</f>
        <v>4.3384333405792859</v>
      </c>
      <c r="AU10" s="27">
        <f>H57</f>
        <v>4.3384333405792859</v>
      </c>
      <c r="AV10" s="27">
        <f>H58</f>
        <v>3.7850178388465707</v>
      </c>
      <c r="AW10" s="27">
        <f>H59</f>
        <v>16.185049855227291</v>
      </c>
      <c r="AX10" s="27">
        <f>H60</f>
        <v>7.2142514296046416</v>
      </c>
      <c r="AY10" s="27">
        <f>H61</f>
        <v>25.015703971284864</v>
      </c>
      <c r="AZ10" s="27">
        <f>H62</f>
        <v>12.46424060547487</v>
      </c>
      <c r="BA10" s="27">
        <f>H63</f>
        <v>8.7905190157837083</v>
      </c>
      <c r="BB10" s="27">
        <f>H64</f>
        <v>21.851919911733027</v>
      </c>
      <c r="BC10" s="27">
        <f>H65</f>
        <v>21.851919911733027</v>
      </c>
      <c r="BD10" s="27">
        <f>H66</f>
        <v>6.3230260762575474</v>
      </c>
      <c r="BE10" s="27">
        <f>H67</f>
        <v>6.3230260762575474</v>
      </c>
      <c r="BF10" s="27">
        <f>H68</f>
        <v>10.266326526621233</v>
      </c>
      <c r="BG10" s="27">
        <f>H69</f>
        <v>10.266326526621233</v>
      </c>
      <c r="BH10" s="27">
        <f>H70</f>
        <v>7.2669454435332757</v>
      </c>
      <c r="BI10" s="27">
        <f>H71</f>
        <v>7.2669454435332757</v>
      </c>
      <c r="BJ10" s="27">
        <f>H72</f>
        <v>33.177422449894813</v>
      </c>
      <c r="BK10" s="27">
        <f>H73</f>
        <v>10.481335925615667</v>
      </c>
      <c r="BL10" s="27">
        <f>H74</f>
        <v>12.496347719310426</v>
      </c>
      <c r="BM10" s="27">
        <f>H75</f>
        <v>11.897307220509351</v>
      </c>
      <c r="BN10" s="27">
        <f>H76</f>
        <v>16.209663621215782</v>
      </c>
      <c r="BO10" s="27">
        <f>H77</f>
        <v>25.25642898099597</v>
      </c>
      <c r="BP10" s="27">
        <f>H78</f>
        <v>8.6610065993161029</v>
      </c>
      <c r="BQ10" s="27">
        <f>H79</f>
        <v>2.0894100068268102</v>
      </c>
      <c r="BR10" s="27">
        <f>H80</f>
        <v>7.610193296835015</v>
      </c>
      <c r="BS10" s="27">
        <f>H81</f>
        <v>9.5724767971343994E-2</v>
      </c>
      <c r="BT10" s="27">
        <f>H82</f>
        <v>4.9113995438605</v>
      </c>
      <c r="BU10" s="27">
        <f>H83</f>
        <v>1.360107844678943</v>
      </c>
      <c r="BV10" s="27">
        <f>H84</f>
        <v>3.548756747032749</v>
      </c>
      <c r="BW10" s="27">
        <f>H85</f>
        <v>0.92684174540109154</v>
      </c>
      <c r="BX10" s="27">
        <f>H86</f>
        <v>5.3847846704356508</v>
      </c>
      <c r="BY10" s="27">
        <f>H87</f>
        <v>0.59886165845515649</v>
      </c>
      <c r="BZ10" s="27">
        <f>H88</f>
        <v>2.0169824261298714</v>
      </c>
      <c r="CA10" s="27">
        <f>H89</f>
        <v>0.72180931625698008</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62"/>
      <c r="J13" s="74" t="s">
        <v>6</v>
      </c>
      <c r="K13" s="75"/>
      <c r="L13" s="76"/>
      <c r="N13" s="77" t="s">
        <v>1</v>
      </c>
      <c r="O13" s="78"/>
      <c r="P13" s="79"/>
      <c r="R13" s="77" t="s">
        <v>0</v>
      </c>
      <c r="S13" s="78"/>
      <c r="T13" s="79"/>
    </row>
    <row r="14" spans="1:79" x14ac:dyDescent="0.2">
      <c r="A14" s="44" t="s">
        <v>28</v>
      </c>
      <c r="B14" s="5">
        <v>-78.5896602957</v>
      </c>
      <c r="D14" t="s">
        <v>107</v>
      </c>
      <c r="E14" s="11" cm="1">
        <f t="array" ref="E14">SUM(IF(J14:L14&lt;&gt;"",J14:L14*R14:T14,""))*627.51</f>
        <v>-3.2312653642425317</v>
      </c>
      <c r="F14">
        <v>5.7000090478500001</v>
      </c>
      <c r="G14">
        <f t="shared" ref="G14:G83" si="0">E14-F14</f>
        <v>-8.9312744120925309</v>
      </c>
      <c r="H14" s="12">
        <f>ABS(G14)</f>
        <v>8.9312744120925309</v>
      </c>
      <c r="I14" s="57"/>
      <c r="J14" s="58">
        <f>B68</f>
        <v>-0.50027278418599996</v>
      </c>
      <c r="K14" s="58">
        <f>B50</f>
        <v>-460.79270097199998</v>
      </c>
      <c r="L14" s="58">
        <f>B81</f>
        <v>-461.29812310099999</v>
      </c>
      <c r="N14" t="s">
        <v>77</v>
      </c>
      <c r="O14" t="s">
        <v>61</v>
      </c>
      <c r="P14" t="s">
        <v>89</v>
      </c>
      <c r="R14">
        <v>-1</v>
      </c>
      <c r="S14">
        <v>-1</v>
      </c>
      <c r="T14">
        <v>1</v>
      </c>
    </row>
    <row r="15" spans="1:79" x14ac:dyDescent="0.2">
      <c r="A15" s="44" t="s">
        <v>29</v>
      </c>
      <c r="B15" s="5">
        <v>-79.160857304100006</v>
      </c>
      <c r="D15" t="s">
        <v>118</v>
      </c>
      <c r="E15" s="11" cm="1">
        <f t="array" ref="E15">SUM(IF(J15:L15&lt;&gt;"",J15:L15*R15:T15,""))*627.51</f>
        <v>6.4554869739054812</v>
      </c>
      <c r="F15">
        <v>7.8600126746700001</v>
      </c>
      <c r="G15">
        <f t="shared" si="0"/>
        <v>-1.4045257007645189</v>
      </c>
      <c r="H15" s="12">
        <f t="shared" ref="H15:H84" si="1">ABS(G15)</f>
        <v>1.4045257007645189</v>
      </c>
      <c r="I15" s="12"/>
      <c r="J15" s="58">
        <f>B45</f>
        <v>-1.1756225016999999</v>
      </c>
      <c r="K15" s="58">
        <f>B34</f>
        <v>-460.13278806400001</v>
      </c>
      <c r="L15" s="58">
        <f>B81</f>
        <v>-461.29812310099999</v>
      </c>
      <c r="N15" t="s">
        <v>22</v>
      </c>
      <c r="O15" t="s">
        <v>46</v>
      </c>
      <c r="P15" t="s">
        <v>89</v>
      </c>
      <c r="R15">
        <v>-1</v>
      </c>
      <c r="S15">
        <v>-1</v>
      </c>
      <c r="T15">
        <v>1</v>
      </c>
    </row>
    <row r="16" spans="1:79" x14ac:dyDescent="0.2">
      <c r="A16" s="44" t="s">
        <v>30</v>
      </c>
      <c r="B16" s="5">
        <v>-79.092847379000006</v>
      </c>
      <c r="D16" t="s">
        <v>129</v>
      </c>
      <c r="E16" s="11" cm="1">
        <f t="array" ref="E16">SUM(IF(J16:L16&lt;&gt;"",J16:L16*R16:T16,""))*627.51</f>
        <v>2.6046787364203317</v>
      </c>
      <c r="F16">
        <v>4.9000078440300001</v>
      </c>
      <c r="G16">
        <f t="shared" si="0"/>
        <v>-2.2953291076096685</v>
      </c>
      <c r="H16" s="12">
        <f t="shared" si="1"/>
        <v>2.2953291076096685</v>
      </c>
      <c r="I16" s="12"/>
      <c r="J16" s="58">
        <f>B78</f>
        <v>-75.721607957700002</v>
      </c>
      <c r="K16" s="58">
        <f>B45</f>
        <v>-1.1756225016999999</v>
      </c>
      <c r="L16" s="58">
        <f>B82</f>
        <v>-76.893079643099995</v>
      </c>
      <c r="N16" t="s">
        <v>21</v>
      </c>
      <c r="O16" t="s">
        <v>22</v>
      </c>
      <c r="P16" t="s">
        <v>23</v>
      </c>
      <c r="R16">
        <v>-1</v>
      </c>
      <c r="S16">
        <v>-1</v>
      </c>
      <c r="T16">
        <v>1</v>
      </c>
    </row>
    <row r="17" spans="1:20" x14ac:dyDescent="0.2">
      <c r="A17" s="44" t="s">
        <v>31</v>
      </c>
      <c r="B17" s="5">
        <v>-79.160872706800006</v>
      </c>
      <c r="D17" t="s">
        <v>139</v>
      </c>
      <c r="E17" s="11" cm="1">
        <f t="array" ref="E17">SUM(IF(J17:L17&lt;&gt;"",J17:L17*R17:T17,""))*627.51</f>
        <v>9.1237290759704752</v>
      </c>
      <c r="F17">
        <v>21.200033783759999</v>
      </c>
      <c r="G17">
        <f t="shared" si="0"/>
        <v>-12.076304707789523</v>
      </c>
      <c r="H17" s="12">
        <f t="shared" si="1"/>
        <v>12.076304707789523</v>
      </c>
      <c r="I17" s="12"/>
      <c r="J17" s="58">
        <f>B46</f>
        <v>-76.407346434499999</v>
      </c>
      <c r="K17" s="58">
        <f>B68</f>
        <v>-0.50027278418599996</v>
      </c>
      <c r="L17" s="58">
        <f>B82</f>
        <v>-76.893079643099995</v>
      </c>
      <c r="N17" t="s">
        <v>57</v>
      </c>
      <c r="O17" t="s">
        <v>77</v>
      </c>
      <c r="P17" t="s">
        <v>23</v>
      </c>
      <c r="R17">
        <v>-1</v>
      </c>
      <c r="S17">
        <v>-1</v>
      </c>
      <c r="T17">
        <v>1</v>
      </c>
    </row>
    <row r="18" spans="1:20" x14ac:dyDescent="0.2">
      <c r="A18" s="44" t="s">
        <v>32</v>
      </c>
      <c r="B18" s="5">
        <v>-79.834281254000004</v>
      </c>
      <c r="D18" t="s">
        <v>140</v>
      </c>
      <c r="E18" s="11" cm="1">
        <f t="array" ref="E18">SUM(IF(J18:L18&lt;&gt;"",J18:L18*R18:T18,""))*627.51</f>
        <v>6.3935482228432639</v>
      </c>
      <c r="F18">
        <v>12.10001930592</v>
      </c>
      <c r="G18">
        <f t="shared" si="0"/>
        <v>-5.7064710830767362</v>
      </c>
      <c r="H18" s="12">
        <f t="shared" si="1"/>
        <v>5.7064710830767362</v>
      </c>
      <c r="I18" s="12"/>
      <c r="J18" s="58">
        <f>B27</f>
        <v>-39.838842921900003</v>
      </c>
      <c r="K18" s="58">
        <f>B45</f>
        <v>-1.1756225016999999</v>
      </c>
      <c r="L18" s="58">
        <f>B83</f>
        <v>-41.004276664499997</v>
      </c>
      <c r="N18" t="s">
        <v>39</v>
      </c>
      <c r="O18" t="s">
        <v>22</v>
      </c>
      <c r="P18" t="s">
        <v>90</v>
      </c>
      <c r="R18">
        <v>-1</v>
      </c>
      <c r="S18">
        <v>-1</v>
      </c>
      <c r="T18">
        <v>1</v>
      </c>
    </row>
    <row r="19" spans="1:20" x14ac:dyDescent="0.2">
      <c r="A19" s="44" t="s">
        <v>33</v>
      </c>
      <c r="B19" s="5">
        <v>-118.47775496600001</v>
      </c>
      <c r="D19" t="s">
        <v>141</v>
      </c>
      <c r="E19" s="11" cm="1">
        <f t="array" ref="E19">SUM(IF(J19:L19&lt;&gt;"",J19:L19*R19:T19,""))*627.51</f>
        <v>9.7121284484585946</v>
      </c>
      <c r="F19">
        <v>15.3000241212</v>
      </c>
      <c r="G19">
        <f t="shared" si="0"/>
        <v>-5.5878956727414053</v>
      </c>
      <c r="H19" s="12">
        <f t="shared" si="1"/>
        <v>5.5878956727414053</v>
      </c>
      <c r="I19" s="12"/>
      <c r="J19" s="58">
        <f>B28</f>
        <v>-40.519481129200003</v>
      </c>
      <c r="K19" s="58">
        <f>B68</f>
        <v>-0.50027278418599996</v>
      </c>
      <c r="L19" s="58">
        <f>B83</f>
        <v>-41.004276664499997</v>
      </c>
      <c r="N19" t="s">
        <v>40</v>
      </c>
      <c r="O19" t="s">
        <v>77</v>
      </c>
      <c r="P19" t="s">
        <v>90</v>
      </c>
      <c r="R19">
        <v>-1</v>
      </c>
      <c r="S19">
        <v>-1</v>
      </c>
      <c r="T19">
        <v>1</v>
      </c>
    </row>
    <row r="20" spans="1:20" x14ac:dyDescent="0.2">
      <c r="A20" s="44" t="s">
        <v>34</v>
      </c>
      <c r="B20" s="5">
        <v>-118.426168233</v>
      </c>
      <c r="D20" t="s">
        <v>142</v>
      </c>
      <c r="E20" s="11" cm="1">
        <f t="array" ref="E20">SUM(IF(J20:L20&lt;&gt;"",J20:L20*R20:T20,""))*627.51</f>
        <v>3.2196483255716957</v>
      </c>
      <c r="F20">
        <v>6.50001025167</v>
      </c>
      <c r="G20">
        <f t="shared" si="0"/>
        <v>-3.2803619260983043</v>
      </c>
      <c r="H20" s="12">
        <f t="shared" si="1"/>
        <v>3.2803619260983043</v>
      </c>
      <c r="I20" s="12"/>
      <c r="J20" s="58">
        <f>B78</f>
        <v>-75.721607957700002</v>
      </c>
      <c r="K20" s="58">
        <f>B28</f>
        <v>-40.519481129200003</v>
      </c>
      <c r="L20" s="58">
        <f>B84</f>
        <v>-116.235958255</v>
      </c>
      <c r="N20" t="s">
        <v>21</v>
      </c>
      <c r="O20" t="s">
        <v>40</v>
      </c>
      <c r="P20" t="s">
        <v>91</v>
      </c>
      <c r="R20">
        <v>-1</v>
      </c>
      <c r="S20">
        <v>-1</v>
      </c>
      <c r="T20">
        <v>1</v>
      </c>
    </row>
    <row r="21" spans="1:20" x14ac:dyDescent="0.2">
      <c r="A21" s="44" t="s">
        <v>35</v>
      </c>
      <c r="B21" s="5">
        <v>-195.32114711099999</v>
      </c>
      <c r="D21" t="s">
        <v>143</v>
      </c>
      <c r="E21" s="11" cm="1">
        <f t="array" ref="E21">SUM(IF(J21:L21&lt;&gt;"",J21:L21*R21:T21,""))*627.51</f>
        <v>6.4201184395198858</v>
      </c>
      <c r="F21">
        <v>19.60003137612</v>
      </c>
      <c r="G21">
        <f t="shared" si="0"/>
        <v>-13.179912936600115</v>
      </c>
      <c r="H21" s="12">
        <f t="shared" si="1"/>
        <v>13.179912936600115</v>
      </c>
      <c r="I21" s="12"/>
      <c r="J21" s="58">
        <f>B46</f>
        <v>-76.407346434499999</v>
      </c>
      <c r="K21" s="58">
        <f>B27</f>
        <v>-39.838842921900003</v>
      </c>
      <c r="L21" s="58">
        <f>B84</f>
        <v>-116.235958255</v>
      </c>
      <c r="N21" t="s">
        <v>57</v>
      </c>
      <c r="O21" t="s">
        <v>39</v>
      </c>
      <c r="P21" t="s">
        <v>91</v>
      </c>
      <c r="R21">
        <v>-1</v>
      </c>
      <c r="S21">
        <v>-1</v>
      </c>
      <c r="T21">
        <v>1</v>
      </c>
    </row>
    <row r="22" spans="1:20" x14ac:dyDescent="0.2">
      <c r="A22" s="44" t="s">
        <v>36</v>
      </c>
      <c r="B22" s="5">
        <v>-500.10799429100001</v>
      </c>
      <c r="D22" t="s">
        <v>144</v>
      </c>
      <c r="E22" s="11" cm="1">
        <f t="array" ref="E22">SUM(IF(J22:L22&lt;&gt;"",J22:L22*R22:T22,""))*627.51</f>
        <v>3.9674977167125873</v>
      </c>
      <c r="F22">
        <v>9.6000150733500007</v>
      </c>
      <c r="G22">
        <f t="shared" si="0"/>
        <v>-5.6325173566374129</v>
      </c>
      <c r="H22" s="12">
        <f t="shared" si="1"/>
        <v>5.6325173566374129</v>
      </c>
      <c r="I22" s="12"/>
      <c r="J22" s="58">
        <f>B68</f>
        <v>-0.50027278418599996</v>
      </c>
      <c r="K22" s="58">
        <f>B45</f>
        <v>-1.1756225016999999</v>
      </c>
      <c r="L22" s="58">
        <f>B85</f>
        <v>-1.66957268112</v>
      </c>
      <c r="N22" t="s">
        <v>77</v>
      </c>
      <c r="O22" t="s">
        <v>22</v>
      </c>
      <c r="P22" t="s">
        <v>92</v>
      </c>
      <c r="R22">
        <v>-1</v>
      </c>
      <c r="S22">
        <v>-1</v>
      </c>
      <c r="T22">
        <v>1</v>
      </c>
    </row>
    <row r="23" spans="1:20" x14ac:dyDescent="0.2">
      <c r="A23" s="44" t="s">
        <v>26</v>
      </c>
      <c r="B23" s="5">
        <v>-139.733836457</v>
      </c>
      <c r="D23" t="s">
        <v>108</v>
      </c>
      <c r="E23" s="11" cm="1">
        <f t="array" ref="E23">SUM(IF(J23:L23&lt;&gt;"",J23:L23*R23:T23,""))*627.51</f>
        <v>3.9674977167125873</v>
      </c>
      <c r="F23">
        <v>9.6000150733500007</v>
      </c>
      <c r="G23">
        <f t="shared" si="0"/>
        <v>-5.6325173566374129</v>
      </c>
      <c r="H23" s="12">
        <f t="shared" si="1"/>
        <v>5.6325173566374129</v>
      </c>
      <c r="I23" s="12"/>
      <c r="J23" s="58">
        <f>B68</f>
        <v>-0.50027278418599996</v>
      </c>
      <c r="K23" s="58">
        <f>B45</f>
        <v>-1.1756225016999999</v>
      </c>
      <c r="L23" s="58">
        <f>B85</f>
        <v>-1.66957268112</v>
      </c>
      <c r="N23" t="s">
        <v>77</v>
      </c>
      <c r="O23" t="s">
        <v>22</v>
      </c>
      <c r="P23" t="s">
        <v>92</v>
      </c>
      <c r="R23">
        <v>-1</v>
      </c>
      <c r="S23">
        <v>-1</v>
      </c>
      <c r="T23">
        <v>1</v>
      </c>
    </row>
    <row r="24" spans="1:20" x14ac:dyDescent="0.2">
      <c r="A24" s="44" t="s">
        <v>27</v>
      </c>
      <c r="B24" s="5">
        <v>-599.78635556100005</v>
      </c>
      <c r="D24" t="s">
        <v>109</v>
      </c>
      <c r="E24" s="11" cm="1">
        <f t="array" ref="E24">SUM(IF(J24:L24&lt;&gt;"",J24:L24*R24:T24,""))*627.51</f>
        <v>-4.6054035079694362</v>
      </c>
      <c r="F24">
        <v>3.0000048280800002</v>
      </c>
      <c r="G24">
        <f t="shared" si="0"/>
        <v>-7.605408336049436</v>
      </c>
      <c r="H24" s="12">
        <f t="shared" si="1"/>
        <v>7.605408336049436</v>
      </c>
      <c r="I24" s="12"/>
      <c r="J24" s="58">
        <f>B78</f>
        <v>-75.721607957700002</v>
      </c>
      <c r="K24" s="58">
        <f>B74</f>
        <v>-56.547722620800002</v>
      </c>
      <c r="L24" s="58">
        <f>B86</f>
        <v>-132.27666975</v>
      </c>
      <c r="N24" t="s">
        <v>21</v>
      </c>
      <c r="O24" t="s">
        <v>83</v>
      </c>
      <c r="P24" t="s">
        <v>93</v>
      </c>
      <c r="R24">
        <v>-1</v>
      </c>
      <c r="S24">
        <v>-1</v>
      </c>
      <c r="T24">
        <v>1</v>
      </c>
    </row>
    <row r="25" spans="1:20" x14ac:dyDescent="0.2">
      <c r="A25" s="44" t="s">
        <v>37</v>
      </c>
      <c r="B25" s="5">
        <v>-39.838842921900003</v>
      </c>
      <c r="D25" t="s">
        <v>110</v>
      </c>
      <c r="E25" s="11" cm="1">
        <f t="array" ref="E25">SUM(IF(J25:L25&lt;&gt;"",J25:L25*R25:T25,""))*627.51</f>
        <v>1.3762474018842576</v>
      </c>
      <c r="F25">
        <v>12.700020522540001</v>
      </c>
      <c r="G25">
        <f t="shared" si="0"/>
        <v>-11.323773120655744</v>
      </c>
      <c r="H25" s="12">
        <f t="shared" si="1"/>
        <v>11.323773120655744</v>
      </c>
      <c r="I25" s="12"/>
      <c r="J25" s="58">
        <f>B46</f>
        <v>-76.407346434499999</v>
      </c>
      <c r="K25" s="58">
        <f>B73</f>
        <v>-55.871516503499997</v>
      </c>
      <c r="L25" s="58">
        <f>B86</f>
        <v>-132.27666975</v>
      </c>
      <c r="N25" t="s">
        <v>57</v>
      </c>
      <c r="O25" t="s">
        <v>82</v>
      </c>
      <c r="P25" t="s">
        <v>93</v>
      </c>
      <c r="R25">
        <v>-1</v>
      </c>
      <c r="S25">
        <v>-1</v>
      </c>
      <c r="T25">
        <v>1</v>
      </c>
    </row>
    <row r="26" spans="1:20" x14ac:dyDescent="0.2">
      <c r="A26" s="44" t="s">
        <v>38</v>
      </c>
      <c r="B26" s="5">
        <v>-115.714984835</v>
      </c>
      <c r="D26" t="s">
        <v>111</v>
      </c>
      <c r="E26" s="11" cm="1">
        <f t="array" ref="E26">SUM(IF(J26:L26&lt;&gt;"",J26:L26*R26:T26,""))*627.51</f>
        <v>-6.5042516545347464</v>
      </c>
      <c r="F26">
        <v>1.7000024012399999</v>
      </c>
      <c r="G26">
        <f t="shared" si="0"/>
        <v>-8.2042540557747472</v>
      </c>
      <c r="H26" s="12">
        <f t="shared" si="1"/>
        <v>8.2042540557747472</v>
      </c>
      <c r="I26" s="12"/>
      <c r="J26" s="58">
        <f>B50</f>
        <v>-460.79270097199998</v>
      </c>
      <c r="K26" s="58">
        <f>B27</f>
        <v>-39.838842921900003</v>
      </c>
      <c r="L26" s="58">
        <f>B87</f>
        <v>-500.64190907</v>
      </c>
      <c r="N26" t="s">
        <v>61</v>
      </c>
      <c r="O26" t="s">
        <v>39</v>
      </c>
      <c r="P26" t="s">
        <v>94</v>
      </c>
      <c r="R26">
        <v>-1</v>
      </c>
      <c r="S26">
        <v>-1</v>
      </c>
      <c r="T26">
        <v>1</v>
      </c>
    </row>
    <row r="27" spans="1:20" x14ac:dyDescent="0.2">
      <c r="A27" s="44" t="s">
        <v>39</v>
      </c>
      <c r="B27" s="5">
        <v>-39.838842921900003</v>
      </c>
      <c r="D27" t="s">
        <v>112</v>
      </c>
      <c r="E27" s="11" cm="1">
        <f t="array" ref="E27">SUM(IF(J27:L27&lt;&gt;"",J27:L27*R27:T27,""))*627.51</f>
        <v>6.5010809092508897</v>
      </c>
      <c r="F27">
        <v>7.0600114708500001</v>
      </c>
      <c r="G27">
        <f t="shared" si="0"/>
        <v>-0.55893056159911048</v>
      </c>
      <c r="H27" s="12">
        <f t="shared" si="1"/>
        <v>0.55893056159911048</v>
      </c>
      <c r="I27" s="12"/>
      <c r="J27" s="58">
        <f>B34</f>
        <v>-460.13278806400001</v>
      </c>
      <c r="K27" s="58">
        <f>B28</f>
        <v>-40.519481129200003</v>
      </c>
      <c r="L27" s="58">
        <f>B87</f>
        <v>-500.64190907</v>
      </c>
      <c r="N27" t="s">
        <v>46</v>
      </c>
      <c r="O27" t="s">
        <v>40</v>
      </c>
      <c r="P27" t="s">
        <v>94</v>
      </c>
      <c r="R27">
        <v>-1</v>
      </c>
      <c r="S27">
        <v>-1</v>
      </c>
      <c r="T27">
        <v>1</v>
      </c>
    </row>
    <row r="28" spans="1:20" x14ac:dyDescent="0.2">
      <c r="A28" s="44" t="s">
        <v>40</v>
      </c>
      <c r="B28" s="5">
        <v>-40.519481129200003</v>
      </c>
      <c r="D28" t="s">
        <v>113</v>
      </c>
      <c r="E28" s="11" cm="1">
        <f t="array" ref="E28">SUM(IF(J28:L28&lt;&gt;"",J28:L28*R28:T28,""))*627.51</f>
        <v>-8.9181281957190495E-2</v>
      </c>
      <c r="F28">
        <v>3.2000048152799998</v>
      </c>
      <c r="G28">
        <f t="shared" si="0"/>
        <v>-3.2891860972371902</v>
      </c>
      <c r="H28" s="12">
        <f t="shared" si="1"/>
        <v>3.2891860972371902</v>
      </c>
      <c r="I28" s="12"/>
      <c r="J28" s="58">
        <f>B78</f>
        <v>-75.721607957700002</v>
      </c>
      <c r="K28" s="58">
        <f>B18</f>
        <v>-79.834281254000004</v>
      </c>
      <c r="L28" s="58">
        <f>B88</f>
        <v>-155.55603133100001</v>
      </c>
      <c r="N28" t="s">
        <v>21</v>
      </c>
      <c r="O28" t="s">
        <v>32</v>
      </c>
      <c r="P28" t="s">
        <v>95</v>
      </c>
      <c r="R28">
        <v>-1</v>
      </c>
      <c r="S28">
        <v>-1</v>
      </c>
      <c r="T28">
        <v>1</v>
      </c>
    </row>
    <row r="29" spans="1:20" x14ac:dyDescent="0.2">
      <c r="A29" s="44" t="s">
        <v>41</v>
      </c>
      <c r="B29" s="5">
        <v>-460.24873167999999</v>
      </c>
      <c r="D29" t="s">
        <v>114</v>
      </c>
      <c r="E29" s="11" cm="1">
        <f t="array" ref="E29">SUM(IF(J29:L29&lt;&gt;"",J29:L29*R29:T29,""))*627.51</f>
        <v>7.6479728413476646</v>
      </c>
      <c r="F29">
        <v>19.900031984430001</v>
      </c>
      <c r="G29">
        <f t="shared" si="0"/>
        <v>-12.252059143082336</v>
      </c>
      <c r="H29" s="12">
        <f t="shared" si="1"/>
        <v>12.252059143082336</v>
      </c>
      <c r="I29" s="12"/>
      <c r="J29" s="58">
        <f>B46</f>
        <v>-76.407346434499999</v>
      </c>
      <c r="K29" s="58">
        <f>B17</f>
        <v>-79.160872706800006</v>
      </c>
      <c r="L29" s="58">
        <f>B88</f>
        <v>-155.55603133100001</v>
      </c>
      <c r="N29" t="s">
        <v>57</v>
      </c>
      <c r="O29" t="s">
        <v>31</v>
      </c>
      <c r="P29" t="s">
        <v>95</v>
      </c>
      <c r="R29">
        <v>-1</v>
      </c>
      <c r="S29">
        <v>-1</v>
      </c>
      <c r="T29">
        <v>1</v>
      </c>
    </row>
    <row r="30" spans="1:20" x14ac:dyDescent="0.2">
      <c r="A30" s="44" t="s">
        <v>42</v>
      </c>
      <c r="B30" s="5">
        <v>-960.37793582799998</v>
      </c>
      <c r="D30" t="s">
        <v>115</v>
      </c>
      <c r="E30" s="11" cm="1">
        <f t="array" ref="E30">SUM(IF(J30:L30&lt;&gt;"",J30:L30*R30:T30,""))*627.51</f>
        <v>-2.6894537058883787</v>
      </c>
      <c r="F30">
        <v>1.4200024191599998</v>
      </c>
      <c r="G30">
        <f t="shared" si="0"/>
        <v>-4.1094561250483785</v>
      </c>
      <c r="H30" s="12">
        <f t="shared" si="1"/>
        <v>4.1094561250483785</v>
      </c>
      <c r="I30" s="12"/>
      <c r="J30" s="58">
        <f>B44</f>
        <v>-99.714577933599998</v>
      </c>
      <c r="K30" s="58">
        <f>B45</f>
        <v>-1.1756225016999999</v>
      </c>
      <c r="L30" s="58">
        <f>B89</f>
        <v>-100.894486349</v>
      </c>
      <c r="N30" t="s">
        <v>56</v>
      </c>
      <c r="O30" t="s">
        <v>22</v>
      </c>
      <c r="P30" t="s">
        <v>96</v>
      </c>
      <c r="R30">
        <v>-1</v>
      </c>
      <c r="S30">
        <v>-1</v>
      </c>
      <c r="T30">
        <v>1</v>
      </c>
    </row>
    <row r="31" spans="1:20" x14ac:dyDescent="0.2">
      <c r="A31" s="44" t="s">
        <v>43</v>
      </c>
      <c r="B31" s="5">
        <v>-960.36814622199995</v>
      </c>
      <c r="D31" t="s">
        <v>116</v>
      </c>
      <c r="E31" s="11" cm="1">
        <f t="array" ref="E31">SUM(IF(J31:L31&lt;&gt;"",J31:L31*R31:T31,""))*627.51</f>
        <v>14.900624790584548</v>
      </c>
      <c r="F31">
        <v>33.40005308328</v>
      </c>
      <c r="G31">
        <f t="shared" si="0"/>
        <v>-18.499428292695452</v>
      </c>
      <c r="H31" s="12">
        <f t="shared" si="1"/>
        <v>18.499428292695452</v>
      </c>
      <c r="I31" s="12"/>
      <c r="J31" s="58">
        <f>B59</f>
        <v>-100.41795920200001</v>
      </c>
      <c r="K31" s="58">
        <f>B68</f>
        <v>-0.50027278418599996</v>
      </c>
      <c r="L31" s="58">
        <f>B89</f>
        <v>-100.894486349</v>
      </c>
      <c r="N31" t="s">
        <v>68</v>
      </c>
      <c r="O31" t="s">
        <v>77</v>
      </c>
      <c r="P31" t="s">
        <v>96</v>
      </c>
      <c r="R31">
        <v>-1</v>
      </c>
      <c r="S31">
        <v>-1</v>
      </c>
      <c r="T31">
        <v>1</v>
      </c>
    </row>
    <row r="32" spans="1:20" x14ac:dyDescent="0.2">
      <c r="A32" s="44" t="s">
        <v>44</v>
      </c>
      <c r="B32" s="5">
        <v>-559.93837456999995</v>
      </c>
      <c r="D32" t="s">
        <v>117</v>
      </c>
      <c r="E32" s="11" cm="1">
        <f t="array" ref="E32">SUM(IF(J32:L32&lt;&gt;"",J32:L32*R32:T32,""))*627.51</f>
        <v>10.023488126069777</v>
      </c>
      <c r="F32">
        <v>13.470021728279999</v>
      </c>
      <c r="G32">
        <f t="shared" si="0"/>
        <v>-3.4465336022102218</v>
      </c>
      <c r="H32" s="12">
        <f t="shared" si="1"/>
        <v>3.4465336022102218</v>
      </c>
      <c r="I32" s="12"/>
      <c r="J32" s="58">
        <f>B75</f>
        <v>-75.059403868499999</v>
      </c>
      <c r="K32" s="58">
        <f>B28</f>
        <v>-40.519481129200003</v>
      </c>
      <c r="L32" s="58">
        <f>B90</f>
        <v>-115.562911566</v>
      </c>
      <c r="N32" t="s">
        <v>84</v>
      </c>
      <c r="O32" t="s">
        <v>40</v>
      </c>
      <c r="P32" t="s">
        <v>97</v>
      </c>
      <c r="R32">
        <v>-1</v>
      </c>
      <c r="S32">
        <v>-1</v>
      </c>
      <c r="T32">
        <v>1</v>
      </c>
    </row>
    <row r="33" spans="1:20" x14ac:dyDescent="0.2">
      <c r="A33" s="44" t="s">
        <v>45</v>
      </c>
      <c r="B33" s="5">
        <v>-460.13278806400001</v>
      </c>
      <c r="D33" t="s">
        <v>119</v>
      </c>
      <c r="E33" s="11" cm="1">
        <f t="array" ref="E33">SUM(IF(J33:L33&lt;&gt;"",J33:L33*R33:T33,""))*627.51</f>
        <v>-1.5441053228545742</v>
      </c>
      <c r="F33">
        <v>7.9000126721099999</v>
      </c>
      <c r="G33">
        <f t="shared" si="0"/>
        <v>-9.444117994964575</v>
      </c>
      <c r="H33" s="12">
        <f t="shared" si="1"/>
        <v>9.444117994964575</v>
      </c>
      <c r="I33" s="12"/>
      <c r="J33" s="58">
        <f>B78</f>
        <v>-75.721607957700002</v>
      </c>
      <c r="K33" s="58">
        <f>B27</f>
        <v>-39.838842921900003</v>
      </c>
      <c r="L33" s="58">
        <f>B90</f>
        <v>-115.562911566</v>
      </c>
      <c r="N33" t="s">
        <v>21</v>
      </c>
      <c r="O33" t="s">
        <v>39</v>
      </c>
      <c r="P33" t="s">
        <v>97</v>
      </c>
      <c r="R33">
        <v>-1</v>
      </c>
      <c r="S33">
        <v>-1</v>
      </c>
      <c r="T33">
        <v>1</v>
      </c>
    </row>
    <row r="34" spans="1:20" x14ac:dyDescent="0.2">
      <c r="A34" s="44" t="s">
        <v>46</v>
      </c>
      <c r="B34" s="5">
        <v>-460.13278806400001</v>
      </c>
      <c r="D34" t="s">
        <v>120</v>
      </c>
      <c r="E34" s="11" cm="1">
        <f t="array" ref="E34">SUM(IF(J34:L34&lt;&gt;"",J34:L34*R34:T34,""))*627.51</f>
        <v>-1.4682095032006328</v>
      </c>
      <c r="F34">
        <v>3.1000048216799998</v>
      </c>
      <c r="G34">
        <f t="shared" si="0"/>
        <v>-4.5682143248806328</v>
      </c>
      <c r="H34" s="12">
        <f t="shared" si="1"/>
        <v>4.5682143248806328</v>
      </c>
      <c r="I34" s="12"/>
      <c r="J34" s="58">
        <f>B68</f>
        <v>-0.50027278418599996</v>
      </c>
      <c r="K34" s="58">
        <f>B80</f>
        <v>-343.14002804699999</v>
      </c>
      <c r="L34" s="58">
        <f>B91</f>
        <v>-343.64264057000003</v>
      </c>
      <c r="N34" t="s">
        <v>77</v>
      </c>
      <c r="O34" t="s">
        <v>88</v>
      </c>
      <c r="P34" t="s">
        <v>98</v>
      </c>
      <c r="R34">
        <v>-1</v>
      </c>
      <c r="S34">
        <v>-1</v>
      </c>
      <c r="T34">
        <v>1</v>
      </c>
    </row>
    <row r="35" spans="1:20" x14ac:dyDescent="0.2">
      <c r="A35" s="44" t="s">
        <v>47</v>
      </c>
      <c r="B35" s="5">
        <v>-113.307487967</v>
      </c>
      <c r="D35" t="s">
        <v>121</v>
      </c>
      <c r="E35" s="11" cm="1">
        <f t="array" ref="E35">SUM(IF(J35:L35&lt;&gt;"",J35:L35*R35:T35,""))*627.51</f>
        <v>22.646225144506428</v>
      </c>
      <c r="F35">
        <v>23.200036793310002</v>
      </c>
      <c r="G35">
        <f t="shared" si="0"/>
        <v>-0.55381164880357403</v>
      </c>
      <c r="H35" s="12">
        <f t="shared" si="1"/>
        <v>0.55381164880357403</v>
      </c>
      <c r="I35" s="12"/>
      <c r="J35" s="58">
        <f>B45</f>
        <v>-1.1756225016999999</v>
      </c>
      <c r="K35" s="58">
        <f>B79</f>
        <v>-342.50310709500002</v>
      </c>
      <c r="L35" s="58">
        <f>B91</f>
        <v>-343.64264057000003</v>
      </c>
      <c r="N35" t="s">
        <v>22</v>
      </c>
      <c r="O35" t="s">
        <v>87</v>
      </c>
      <c r="P35" t="s">
        <v>98</v>
      </c>
      <c r="R35">
        <v>-1</v>
      </c>
      <c r="S35">
        <v>-1</v>
      </c>
      <c r="T35">
        <v>1</v>
      </c>
    </row>
    <row r="36" spans="1:20" x14ac:dyDescent="0.2">
      <c r="A36" s="44" t="s">
        <v>48</v>
      </c>
      <c r="B36" s="5">
        <v>-99.752968118200002</v>
      </c>
      <c r="D36" t="s">
        <v>122</v>
      </c>
      <c r="E36" s="11" cm="1">
        <f t="array" ref="E36">SUM(IF(J36:L36&lt;&gt;"",J36:L36*R36:T36,""))*627.51</f>
        <v>1.4078801721916838</v>
      </c>
      <c r="F36">
        <v>10.50001689828</v>
      </c>
      <c r="G36">
        <f t="shared" si="0"/>
        <v>-9.0921367260883166</v>
      </c>
      <c r="H36" s="12">
        <f t="shared" si="1"/>
        <v>9.0921367260883166</v>
      </c>
      <c r="I36" s="12"/>
      <c r="J36" s="58">
        <f>B68</f>
        <v>-0.50027278418599996</v>
      </c>
      <c r="K36" s="58">
        <f>B78</f>
        <v>-75.721607957700002</v>
      </c>
      <c r="L36" s="58">
        <f>B92</f>
        <v>-76.219637143900002</v>
      </c>
      <c r="N36" t="s">
        <v>77</v>
      </c>
      <c r="O36" t="s">
        <v>21</v>
      </c>
      <c r="P36" t="s">
        <v>99</v>
      </c>
      <c r="R36">
        <v>-1</v>
      </c>
      <c r="S36">
        <v>-1</v>
      </c>
      <c r="T36">
        <v>1</v>
      </c>
    </row>
    <row r="37" spans="1:20" x14ac:dyDescent="0.2">
      <c r="A37" s="44" t="s">
        <v>49</v>
      </c>
      <c r="B37" s="5">
        <v>-199.49564706699999</v>
      </c>
      <c r="D37" t="s">
        <v>123</v>
      </c>
      <c r="E37" s="11" cm="1">
        <f t="array" ref="E37">SUM(IF(J37:L37&lt;&gt;"",J37:L37*R37:T37,""))*627.51</f>
        <v>9.6568933955140821</v>
      </c>
      <c r="F37">
        <v>12.87002051166</v>
      </c>
      <c r="G37">
        <f t="shared" si="0"/>
        <v>-3.2131271161459178</v>
      </c>
      <c r="H37" s="12">
        <f t="shared" si="1"/>
        <v>3.2131271161459178</v>
      </c>
      <c r="I37" s="12"/>
      <c r="J37" s="58">
        <f>B45</f>
        <v>-1.1756225016999999</v>
      </c>
      <c r="K37" s="58">
        <f>B75</f>
        <v>-75.059403868499999</v>
      </c>
      <c r="L37" s="58">
        <f>B92</f>
        <v>-76.219637143900002</v>
      </c>
      <c r="N37" t="s">
        <v>22</v>
      </c>
      <c r="O37" t="s">
        <v>84</v>
      </c>
      <c r="P37" t="s">
        <v>99</v>
      </c>
      <c r="R37">
        <v>-1</v>
      </c>
      <c r="S37">
        <v>-1</v>
      </c>
      <c r="T37">
        <v>1</v>
      </c>
    </row>
    <row r="38" spans="1:20" x14ac:dyDescent="0.2">
      <c r="A38" s="44" t="s">
        <v>50</v>
      </c>
      <c r="B38" s="5">
        <v>-599.91938554199999</v>
      </c>
      <c r="D38" t="s">
        <v>124</v>
      </c>
      <c r="E38" s="11" cm="1">
        <f t="array" ref="E38">SUM(IF(J38:L38&lt;&gt;"",J38:L38*R38:T38,""))*627.51</f>
        <v>-1.1911901935776792</v>
      </c>
      <c r="F38">
        <v>3.5000054235899998</v>
      </c>
      <c r="G38">
        <f t="shared" si="0"/>
        <v>-4.6911956171676792</v>
      </c>
      <c r="H38" s="12">
        <f t="shared" si="1"/>
        <v>4.6911956171676792</v>
      </c>
      <c r="I38" s="12"/>
      <c r="J38" s="58">
        <f>B68</f>
        <v>-0.50027278418599996</v>
      </c>
      <c r="K38" s="58">
        <f>B47</f>
        <v>-399.38370852000003</v>
      </c>
      <c r="L38" s="58">
        <f>B93</f>
        <v>-399.885879585</v>
      </c>
      <c r="N38" t="s">
        <v>77</v>
      </c>
      <c r="O38" t="s">
        <v>58</v>
      </c>
      <c r="P38" t="s">
        <v>100</v>
      </c>
      <c r="R38">
        <v>-1</v>
      </c>
      <c r="S38">
        <v>-1</v>
      </c>
      <c r="T38">
        <v>1</v>
      </c>
    </row>
    <row r="39" spans="1:20" x14ac:dyDescent="0.2">
      <c r="A39" s="44" t="s">
        <v>51</v>
      </c>
      <c r="B39" s="5">
        <v>-599.99966107</v>
      </c>
      <c r="D39" t="s">
        <v>125</v>
      </c>
      <c r="E39" s="11" cm="1">
        <f t="array" ref="E39">SUM(IF(J39:L39&lt;&gt;"",J39:L39*R39:T39,""))*627.51</f>
        <v>17.139233152583213</v>
      </c>
      <c r="F39">
        <v>16.760026537800002</v>
      </c>
      <c r="G39">
        <f t="shared" si="0"/>
        <v>0.37920661478321094</v>
      </c>
      <c r="H39" s="12">
        <f t="shared" si="1"/>
        <v>0.37920661478321094</v>
      </c>
      <c r="I39" s="12"/>
      <c r="J39" s="58">
        <f>B45</f>
        <v>-1.1756225016999999</v>
      </c>
      <c r="K39" s="58">
        <f>B67</f>
        <v>-398.737570167</v>
      </c>
      <c r="L39" s="58">
        <f>B93</f>
        <v>-399.885879585</v>
      </c>
      <c r="N39" t="s">
        <v>22</v>
      </c>
      <c r="O39" t="s">
        <v>76</v>
      </c>
      <c r="P39" t="s">
        <v>100</v>
      </c>
      <c r="R39">
        <v>-1</v>
      </c>
      <c r="S39">
        <v>-1</v>
      </c>
      <c r="T39">
        <v>1</v>
      </c>
    </row>
    <row r="40" spans="1:20" x14ac:dyDescent="0.2">
      <c r="A40" s="44" t="s">
        <v>52</v>
      </c>
      <c r="B40" s="5">
        <v>-599.93381772999999</v>
      </c>
      <c r="D40" t="s">
        <v>126</v>
      </c>
      <c r="E40" s="11" cm="1">
        <f t="array" ref="E40">SUM(IF(J40:L40&lt;&gt;"",J40:L40*R40:T40,""))*627.51</f>
        <v>0.41800417756336289</v>
      </c>
      <c r="F40">
        <v>9.5700150752699997</v>
      </c>
      <c r="G40">
        <f t="shared" si="0"/>
        <v>-9.1520108977066368</v>
      </c>
      <c r="H40" s="12">
        <f t="shared" si="1"/>
        <v>9.1520108977066368</v>
      </c>
      <c r="I40" s="12"/>
      <c r="J40" s="58">
        <f>B75</f>
        <v>-75.059403868499999</v>
      </c>
      <c r="K40" s="58">
        <f>B50</f>
        <v>-460.79270097199998</v>
      </c>
      <c r="L40" s="58">
        <f>B94</f>
        <v>-535.85143870900004</v>
      </c>
      <c r="N40" t="s">
        <v>84</v>
      </c>
      <c r="O40" t="s">
        <v>61</v>
      </c>
      <c r="P40" t="s">
        <v>101</v>
      </c>
      <c r="R40">
        <v>-1</v>
      </c>
      <c r="S40">
        <v>-1</v>
      </c>
      <c r="T40">
        <v>1</v>
      </c>
    </row>
    <row r="41" spans="1:20" x14ac:dyDescent="0.2">
      <c r="A41" s="44" t="s">
        <v>53</v>
      </c>
      <c r="B41" s="5">
        <v>-239.53341564999999</v>
      </c>
      <c r="D41" t="s">
        <v>127</v>
      </c>
      <c r="E41" s="11" cm="1">
        <f t="array" ref="E41">SUM(IF(J41:L41&lt;&gt;"",J41:L41*R41:T41,""))*627.51</f>
        <v>1.8557432923800603</v>
      </c>
      <c r="F41">
        <v>9.36001508871</v>
      </c>
      <c r="G41">
        <f t="shared" si="0"/>
        <v>-7.5042717963299399</v>
      </c>
      <c r="H41" s="12">
        <f t="shared" si="1"/>
        <v>7.5042717963299399</v>
      </c>
      <c r="I41" s="12"/>
      <c r="J41" s="58">
        <f>B78</f>
        <v>-75.721607957700002</v>
      </c>
      <c r="K41" s="58">
        <f>B34</f>
        <v>-460.13278806400001</v>
      </c>
      <c r="L41" s="58">
        <f>B94</f>
        <v>-535.85143870900004</v>
      </c>
      <c r="N41" t="s">
        <v>21</v>
      </c>
      <c r="O41" t="s">
        <v>46</v>
      </c>
      <c r="P41" t="s">
        <v>101</v>
      </c>
      <c r="R41">
        <v>-1</v>
      </c>
      <c r="S41">
        <v>-1</v>
      </c>
      <c r="T41">
        <v>1</v>
      </c>
    </row>
    <row r="42" spans="1:20" x14ac:dyDescent="0.2">
      <c r="A42" s="44" t="s">
        <v>54</v>
      </c>
      <c r="B42" s="5">
        <v>-239.52216962200001</v>
      </c>
      <c r="D42" t="s">
        <v>128</v>
      </c>
      <c r="E42" s="11" cm="1">
        <f t="array" ref="E42">SUM(IF(J42:L42&lt;&gt;"",J42:L42*R42:T42,""))*627.51</f>
        <v>0.99928739839935521</v>
      </c>
      <c r="F42">
        <v>8.0000126657100008</v>
      </c>
      <c r="G42">
        <f t="shared" si="0"/>
        <v>-7.0007252673106457</v>
      </c>
      <c r="H42" s="12">
        <f t="shared" si="1"/>
        <v>7.0007252673106457</v>
      </c>
      <c r="I42" s="12"/>
      <c r="J42" s="58">
        <f>B73</f>
        <v>-55.871516503499997</v>
      </c>
      <c r="K42" s="58">
        <f>B27</f>
        <v>-39.838842921900003</v>
      </c>
      <c r="L42" s="58">
        <f>B95</f>
        <v>-95.708766960899993</v>
      </c>
      <c r="N42" t="s">
        <v>82</v>
      </c>
      <c r="O42" t="s">
        <v>39</v>
      </c>
      <c r="P42" t="s">
        <v>102</v>
      </c>
      <c r="R42">
        <v>-1</v>
      </c>
      <c r="S42">
        <v>-1</v>
      </c>
      <c r="T42">
        <v>1</v>
      </c>
    </row>
    <row r="43" spans="1:20" x14ac:dyDescent="0.2">
      <c r="A43" s="44" t="s">
        <v>55</v>
      </c>
      <c r="B43" s="5">
        <v>-99.714577933599998</v>
      </c>
      <c r="D43" t="s">
        <v>130</v>
      </c>
      <c r="E43" s="11" cm="1">
        <f t="array" ref="E43">SUM(IF(J43:L43&lt;&gt;"",J43:L43*R43:T43,""))*627.51</f>
        <v>17.844141679268265</v>
      </c>
      <c r="F43">
        <v>22.400035589489999</v>
      </c>
      <c r="G43">
        <f t="shared" si="0"/>
        <v>-4.5558939102217337</v>
      </c>
      <c r="H43" s="12">
        <f t="shared" si="1"/>
        <v>4.5558939102217337</v>
      </c>
      <c r="I43" s="12"/>
      <c r="J43" s="58">
        <f>B72</f>
        <v>-55.217722257699997</v>
      </c>
      <c r="K43" s="58">
        <f>B28</f>
        <v>-40.519481129200003</v>
      </c>
      <c r="L43" s="58">
        <f>B95</f>
        <v>-95.708766960899993</v>
      </c>
      <c r="N43" t="s">
        <v>81</v>
      </c>
      <c r="O43" t="s">
        <v>40</v>
      </c>
      <c r="P43" t="s">
        <v>102</v>
      </c>
      <c r="R43">
        <v>-1</v>
      </c>
      <c r="S43">
        <v>-1</v>
      </c>
      <c r="T43">
        <v>1</v>
      </c>
    </row>
    <row r="44" spans="1:20" x14ac:dyDescent="0.2">
      <c r="A44" s="44" t="s">
        <v>56</v>
      </c>
      <c r="B44" s="5">
        <v>-99.714577933599998</v>
      </c>
      <c r="D44" t="s">
        <v>131</v>
      </c>
      <c r="E44" s="11" cm="1">
        <f t="array" ref="E44">SUM(IF(J44:L44&lt;&gt;"",J44:L44*R44:T44,""))*627.51</f>
        <v>2.8155158213180727</v>
      </c>
      <c r="F44">
        <v>7.5000120702000004</v>
      </c>
      <c r="G44">
        <f t="shared" si="0"/>
        <v>-4.6844962488819277</v>
      </c>
      <c r="H44" s="12">
        <f t="shared" si="1"/>
        <v>4.6844962488819277</v>
      </c>
      <c r="I44" s="12"/>
      <c r="J44" s="58">
        <f>B73</f>
        <v>-55.871516503499997</v>
      </c>
      <c r="K44" s="58">
        <f>B17</f>
        <v>-79.160872706800006</v>
      </c>
      <c r="L44" s="58">
        <f>B96</f>
        <v>-135.027902404</v>
      </c>
      <c r="N44" t="s">
        <v>82</v>
      </c>
      <c r="O44" t="s">
        <v>31</v>
      </c>
      <c r="P44" t="s">
        <v>103</v>
      </c>
      <c r="R44">
        <v>-1</v>
      </c>
      <c r="S44">
        <v>-1</v>
      </c>
      <c r="T44">
        <v>1</v>
      </c>
    </row>
    <row r="45" spans="1:20" x14ac:dyDescent="0.2">
      <c r="A45" s="44" t="s">
        <v>22</v>
      </c>
      <c r="B45" s="5">
        <v>-1.1756225016999999</v>
      </c>
      <c r="D45" t="s">
        <v>132</v>
      </c>
      <c r="E45" s="11" cm="1">
        <f t="array" ref="E45">SUM(IF(J45:L45&lt;&gt;"",J45:L45*R45:T45,""))*627.51</f>
        <v>15.123686092830317</v>
      </c>
      <c r="F45">
        <v>18.300028949280001</v>
      </c>
      <c r="G45">
        <f t="shared" si="0"/>
        <v>-3.1763428564496845</v>
      </c>
      <c r="H45" s="12">
        <f t="shared" si="1"/>
        <v>3.1763428564496845</v>
      </c>
      <c r="I45" s="12"/>
      <c r="J45" s="58">
        <f>B72</f>
        <v>-55.217722257699997</v>
      </c>
      <c r="K45" s="58">
        <f>B18</f>
        <v>-79.834281254000004</v>
      </c>
      <c r="L45" s="58">
        <f>B96</f>
        <v>-135.027902404</v>
      </c>
      <c r="N45" t="s">
        <v>81</v>
      </c>
      <c r="O45" t="s">
        <v>32</v>
      </c>
      <c r="P45" t="s">
        <v>103</v>
      </c>
      <c r="R45">
        <v>-1</v>
      </c>
      <c r="S45">
        <v>-1</v>
      </c>
      <c r="T45">
        <v>1</v>
      </c>
    </row>
    <row r="46" spans="1:20" x14ac:dyDescent="0.2">
      <c r="A46" s="44" t="s">
        <v>57</v>
      </c>
      <c r="B46" s="5">
        <v>-76.407346434499999</v>
      </c>
      <c r="D46" t="s">
        <v>133</v>
      </c>
      <c r="E46" s="11" cm="1">
        <f t="array" ref="E46">SUM(IF(J46:L46&lt;&gt;"",J46:L46*R46:T46,""))*627.51</f>
        <v>7.7513339040121885</v>
      </c>
      <c r="F46">
        <v>10.400016277170002</v>
      </c>
      <c r="G46">
        <f t="shared" si="0"/>
        <v>-2.6486823731578131</v>
      </c>
      <c r="H46" s="12">
        <f t="shared" si="1"/>
        <v>2.6486823731578131</v>
      </c>
      <c r="I46" s="12"/>
      <c r="J46" s="58">
        <f>B18</f>
        <v>-79.834281254000004</v>
      </c>
      <c r="K46" s="58">
        <f>B73</f>
        <v>-55.871516503499997</v>
      </c>
      <c r="L46" s="58">
        <f>B97</f>
        <v>-135.693445231</v>
      </c>
      <c r="N46" t="s">
        <v>32</v>
      </c>
      <c r="O46" t="s">
        <v>82</v>
      </c>
      <c r="P46" t="s">
        <v>104</v>
      </c>
      <c r="R46">
        <v>-1</v>
      </c>
      <c r="S46">
        <v>-1</v>
      </c>
      <c r="T46">
        <v>1</v>
      </c>
    </row>
    <row r="47" spans="1:20" x14ac:dyDescent="0.2">
      <c r="A47" s="44" t="s">
        <v>58</v>
      </c>
      <c r="B47" s="5">
        <v>-399.38370852000003</v>
      </c>
      <c r="D47" t="s">
        <v>134</v>
      </c>
      <c r="E47" s="11" cm="1">
        <f t="array" ref="E47">SUM(IF(J47:L47&lt;&gt;"",J47:L47*R47:T47,""))*627.51</f>
        <v>9.5068371174633501</v>
      </c>
      <c r="F47">
        <v>17.400027751859998</v>
      </c>
      <c r="G47">
        <f t="shared" si="0"/>
        <v>-7.8931906343966478</v>
      </c>
      <c r="H47" s="12">
        <f t="shared" si="1"/>
        <v>7.8931906343966478</v>
      </c>
      <c r="I47" s="12"/>
      <c r="J47" s="58">
        <f>B17</f>
        <v>-79.160872706800006</v>
      </c>
      <c r="K47" s="58">
        <f>B74</f>
        <v>-56.547722620800002</v>
      </c>
      <c r="L47" s="58">
        <f>B97</f>
        <v>-135.693445231</v>
      </c>
      <c r="N47" t="s">
        <v>31</v>
      </c>
      <c r="O47" t="s">
        <v>83</v>
      </c>
      <c r="P47" t="s">
        <v>104</v>
      </c>
      <c r="R47">
        <v>-1</v>
      </c>
      <c r="S47">
        <v>-1</v>
      </c>
      <c r="T47">
        <v>1</v>
      </c>
    </row>
    <row r="48" spans="1:20" x14ac:dyDescent="0.2">
      <c r="A48" s="44" t="s">
        <v>59</v>
      </c>
      <c r="B48" s="5">
        <v>-461.271202636</v>
      </c>
      <c r="D48" t="s">
        <v>135</v>
      </c>
      <c r="E48" s="11" cm="1">
        <f t="array" ref="E48">SUM(IF(J48:L48&lt;&gt;"",J48:L48*R48:T48,""))*627.51</f>
        <v>10.549301094419024</v>
      </c>
      <c r="F48">
        <v>14.500022917379999</v>
      </c>
      <c r="G48">
        <f t="shared" si="0"/>
        <v>-3.9507218229609755</v>
      </c>
      <c r="H48" s="12">
        <f t="shared" si="1"/>
        <v>3.9507218229609755</v>
      </c>
      <c r="I48" s="12"/>
      <c r="J48" s="58">
        <f>B73</f>
        <v>-55.871516503499997</v>
      </c>
      <c r="K48" s="58">
        <f>B28</f>
        <v>-40.519481129200003</v>
      </c>
      <c r="L48" s="58">
        <f>B98</f>
        <v>-96.374186265399999</v>
      </c>
      <c r="N48" t="s">
        <v>82</v>
      </c>
      <c r="O48" t="s">
        <v>40</v>
      </c>
      <c r="P48" t="s">
        <v>105</v>
      </c>
      <c r="R48">
        <v>-1</v>
      </c>
      <c r="S48">
        <v>-1</v>
      </c>
      <c r="T48">
        <v>1</v>
      </c>
    </row>
    <row r="49" spans="1:42" x14ac:dyDescent="0.2">
      <c r="A49" s="44" t="s">
        <v>60</v>
      </c>
      <c r="B49" s="5">
        <v>-460.79270097199998</v>
      </c>
      <c r="D49" t="s">
        <v>136</v>
      </c>
      <c r="E49" s="11" cm="1">
        <f t="array" ref="E49">SUM(IF(J49:L49&lt;&gt;"",J49:L49*R49:T49,""))*627.51</f>
        <v>7.7681202985224367</v>
      </c>
      <c r="F49">
        <v>17.800028353769999</v>
      </c>
      <c r="G49">
        <f t="shared" si="0"/>
        <v>-10.031908055247563</v>
      </c>
      <c r="H49" s="12">
        <f t="shared" si="1"/>
        <v>10.031908055247563</v>
      </c>
      <c r="I49" s="12"/>
      <c r="J49" s="58">
        <f>B74</f>
        <v>-56.547722620800002</v>
      </c>
      <c r="K49" s="58">
        <f>B27</f>
        <v>-39.838842921900003</v>
      </c>
      <c r="L49" s="58">
        <f>B98</f>
        <v>-96.374186265399999</v>
      </c>
      <c r="N49" t="s">
        <v>83</v>
      </c>
      <c r="O49" t="s">
        <v>39</v>
      </c>
      <c r="P49" t="s">
        <v>105</v>
      </c>
      <c r="R49">
        <v>-1</v>
      </c>
      <c r="S49">
        <v>-1</v>
      </c>
      <c r="T49">
        <v>1</v>
      </c>
    </row>
    <row r="50" spans="1:42" x14ac:dyDescent="0.2">
      <c r="A50" s="44" t="s">
        <v>61</v>
      </c>
      <c r="B50" s="5">
        <v>-460.79270097199998</v>
      </c>
      <c r="D50" t="s">
        <v>137</v>
      </c>
      <c r="E50" s="11" cm="1">
        <f t="array" ref="E50">SUM(IF(J50:L50&lt;&gt;"",J50:L50*R50:T50,""))*627.51</f>
        <v>37.508144562322336</v>
      </c>
      <c r="F50">
        <v>38.400060920910001</v>
      </c>
      <c r="G50">
        <f t="shared" si="0"/>
        <v>-0.8919163585876646</v>
      </c>
      <c r="H50" s="12">
        <f t="shared" si="1"/>
        <v>0.8919163585876646</v>
      </c>
      <c r="I50" s="12"/>
      <c r="J50" s="58">
        <f>B21</f>
        <v>-195.32114711099999</v>
      </c>
      <c r="K50" s="58">
        <f>B99</f>
        <v>-195.261374128</v>
      </c>
      <c r="L50" s="58" t="s">
        <v>189</v>
      </c>
      <c r="N50" t="s">
        <v>35</v>
      </c>
      <c r="O50" t="s">
        <v>106</v>
      </c>
      <c r="R50">
        <v>-1</v>
      </c>
      <c r="S50">
        <v>1</v>
      </c>
    </row>
    <row r="51" spans="1:42" x14ac:dyDescent="0.2">
      <c r="A51" s="44" t="s">
        <v>62</v>
      </c>
      <c r="B51" s="5">
        <v>-93.421289848399994</v>
      </c>
      <c r="D51" t="s">
        <v>138</v>
      </c>
      <c r="E51" s="11" cm="1">
        <f t="array" ref="E51">SUM(IF(J51:L51&lt;&gt;"",J51:L51*R51:T51,""))*627.51</f>
        <v>37.508144562322336</v>
      </c>
      <c r="F51">
        <v>38.400060920910001</v>
      </c>
      <c r="G51">
        <f t="shared" si="0"/>
        <v>-0.8919163585876646</v>
      </c>
      <c r="H51" s="12">
        <f t="shared" si="1"/>
        <v>0.8919163585876646</v>
      </c>
      <c r="I51" s="12"/>
      <c r="J51" s="58">
        <f>B21</f>
        <v>-195.32114711099999</v>
      </c>
      <c r="K51" s="58">
        <f>B99</f>
        <v>-195.261374128</v>
      </c>
      <c r="L51" s="58" t="s">
        <v>189</v>
      </c>
      <c r="N51" t="s">
        <v>35</v>
      </c>
      <c r="O51" t="s">
        <v>106</v>
      </c>
      <c r="R51">
        <v>-1</v>
      </c>
      <c r="S51">
        <v>1</v>
      </c>
    </row>
    <row r="52" spans="1:42" x14ac:dyDescent="0.2">
      <c r="A52" s="44" t="s">
        <v>63</v>
      </c>
      <c r="B52" s="5">
        <v>-93.341471106</v>
      </c>
      <c r="D52" t="s">
        <v>145</v>
      </c>
      <c r="E52" s="11" cm="1">
        <f t="array" ref="E52">SUM(IF(J52:L52&lt;&gt;"",J52:L52*R52:T52,""))*627.51</f>
        <v>11.964764034701771</v>
      </c>
      <c r="F52">
        <v>17.130027141629999</v>
      </c>
      <c r="G52">
        <f t="shared" si="0"/>
        <v>-5.1652631069282275</v>
      </c>
      <c r="H52" s="12">
        <f t="shared" si="1"/>
        <v>5.1652631069282275</v>
      </c>
      <c r="I52" s="12"/>
      <c r="J52" s="58">
        <f>B60</f>
        <v>-0.50027278418599996</v>
      </c>
      <c r="K52" s="58">
        <f>B70</f>
        <v>-184.657511368</v>
      </c>
      <c r="L52" s="58">
        <f>B71</f>
        <v>-185.138717103</v>
      </c>
      <c r="N52" t="s">
        <v>69</v>
      </c>
      <c r="O52" t="s">
        <v>79</v>
      </c>
      <c r="P52" t="s">
        <v>80</v>
      </c>
      <c r="R52">
        <v>-1</v>
      </c>
      <c r="S52">
        <v>-1</v>
      </c>
      <c r="T52">
        <v>1</v>
      </c>
    </row>
    <row r="53" spans="1:42" x14ac:dyDescent="0.2">
      <c r="A53" s="44" t="s">
        <v>64</v>
      </c>
      <c r="B53" s="5">
        <v>-113.84884621400001</v>
      </c>
      <c r="D53" t="s">
        <v>156</v>
      </c>
      <c r="E53" s="11" cm="1">
        <f t="array" ref="E53">SUM(IF(J53:L53&lt;&gt;"",J53:L53*R53:T53,""))*627.51</f>
        <v>65.365103560108068</v>
      </c>
      <c r="F53">
        <v>82.270130904390001</v>
      </c>
      <c r="G53">
        <f t="shared" si="0"/>
        <v>-16.905027344281933</v>
      </c>
      <c r="H53" s="12">
        <f t="shared" si="1"/>
        <v>16.905027344281933</v>
      </c>
      <c r="I53" s="12"/>
      <c r="J53" s="58">
        <f>B77</f>
        <v>-75.721607957700002</v>
      </c>
      <c r="K53" s="58">
        <f>B69</f>
        <v>-109.521274981</v>
      </c>
      <c r="L53" s="58">
        <f>B71</f>
        <v>-185.138717103</v>
      </c>
      <c r="N53" t="s">
        <v>86</v>
      </c>
      <c r="O53" t="s">
        <v>78</v>
      </c>
      <c r="P53" t="s">
        <v>80</v>
      </c>
      <c r="R53">
        <v>-1</v>
      </c>
      <c r="S53">
        <v>-1</v>
      </c>
      <c r="T53">
        <v>1</v>
      </c>
    </row>
    <row r="54" spans="1:42" s="11" customFormat="1" x14ac:dyDescent="0.2">
      <c r="A54" s="44" t="s">
        <v>65</v>
      </c>
      <c r="B54" s="5">
        <v>-113.81053583800001</v>
      </c>
      <c r="D54" t="s">
        <v>167</v>
      </c>
      <c r="E54" s="11" cm="1">
        <f t="array" ref="E54">SUM(IF(J54:L54&lt;&gt;"",J54:L54*R54:T54,""))*627.51</f>
        <v>31.718320752405223</v>
      </c>
      <c r="F54">
        <v>42.180066954090002</v>
      </c>
      <c r="G54">
        <f t="shared" si="0"/>
        <v>-10.461746201684779</v>
      </c>
      <c r="H54" s="12">
        <f t="shared" si="1"/>
        <v>10.461746201684779</v>
      </c>
      <c r="I54" s="12"/>
      <c r="J54" s="58">
        <f>B60</f>
        <v>-0.50027278418599996</v>
      </c>
      <c r="K54" s="58">
        <f>B58</f>
        <v>-100.41795920200001</v>
      </c>
      <c r="L54" s="58">
        <f>B57</f>
        <v>-100.867685667</v>
      </c>
      <c r="M54"/>
      <c r="N54" t="s">
        <v>69</v>
      </c>
      <c r="O54" t="s">
        <v>24</v>
      </c>
      <c r="P54" t="s">
        <v>67</v>
      </c>
      <c r="Q54"/>
      <c r="R54">
        <v>-1</v>
      </c>
      <c r="S54">
        <v>-1</v>
      </c>
      <c r="T54">
        <v>1</v>
      </c>
      <c r="U54"/>
      <c r="V54"/>
      <c r="AP54"/>
    </row>
    <row r="55" spans="1:42" x14ac:dyDescent="0.2">
      <c r="A55" s="44" t="s">
        <v>25</v>
      </c>
      <c r="B55" s="5">
        <v>-200.00379900499999</v>
      </c>
      <c r="D55" t="s">
        <v>177</v>
      </c>
      <c r="E55" s="11" cm="1">
        <f t="array" ref="E55">SUM(IF(J55:L55&lt;&gt;"",J55:L55*R55:T55,""))*627.51</f>
        <v>31.718320752405223</v>
      </c>
      <c r="F55">
        <v>42.180066954090002</v>
      </c>
      <c r="G55">
        <f t="shared" si="0"/>
        <v>-10.461746201684779</v>
      </c>
      <c r="H55" s="12">
        <f t="shared" si="1"/>
        <v>10.461746201684779</v>
      </c>
      <c r="I55" s="12"/>
      <c r="J55" s="58">
        <f>B58</f>
        <v>-100.41795920200001</v>
      </c>
      <c r="K55" s="58">
        <f>B60</f>
        <v>-0.50027278418599996</v>
      </c>
      <c r="L55" s="58">
        <f>B57</f>
        <v>-100.867685667</v>
      </c>
      <c r="N55" t="s">
        <v>24</v>
      </c>
      <c r="O55" t="s">
        <v>69</v>
      </c>
      <c r="P55" t="s">
        <v>67</v>
      </c>
      <c r="R55">
        <v>-1</v>
      </c>
      <c r="S55">
        <v>-1</v>
      </c>
      <c r="T55">
        <v>1</v>
      </c>
    </row>
    <row r="56" spans="1:42" x14ac:dyDescent="0.2">
      <c r="A56" s="44" t="s">
        <v>66</v>
      </c>
      <c r="B56" s="5">
        <v>-140.19172739800001</v>
      </c>
      <c r="D56" t="s">
        <v>178</v>
      </c>
      <c r="E56" s="11" cm="1">
        <f t="array" ref="E56">SUM(IF(J56:L56&lt;&gt;"",J56:L56*R56:T56,""))*627.51</f>
        <v>13.661595627900713</v>
      </c>
      <c r="F56">
        <v>18.000028968479999</v>
      </c>
      <c r="G56">
        <f t="shared" si="0"/>
        <v>-4.3384333405792859</v>
      </c>
      <c r="H56" s="12">
        <f t="shared" si="1"/>
        <v>4.3384333405792859</v>
      </c>
      <c r="I56" s="12"/>
      <c r="J56" s="58">
        <f>B60</f>
        <v>-0.50027278418599996</v>
      </c>
      <c r="K56" s="58">
        <f>B49</f>
        <v>-460.79270097199998</v>
      </c>
      <c r="L56" s="58">
        <f>B48</f>
        <v>-461.271202636</v>
      </c>
      <c r="N56" t="s">
        <v>69</v>
      </c>
      <c r="O56" t="s">
        <v>60</v>
      </c>
      <c r="P56" t="s">
        <v>59</v>
      </c>
      <c r="R56">
        <v>-1</v>
      </c>
      <c r="S56">
        <v>-1</v>
      </c>
      <c r="T56">
        <v>1</v>
      </c>
    </row>
    <row r="57" spans="1:42" x14ac:dyDescent="0.2">
      <c r="A57" s="44" t="s">
        <v>67</v>
      </c>
      <c r="B57" s="5">
        <v>-100.867685667</v>
      </c>
      <c r="D57" t="s">
        <v>179</v>
      </c>
      <c r="E57" s="11" cm="1">
        <f t="array" ref="E57">SUM(IF(J57:L57&lt;&gt;"",J57:L57*R57:T57,""))*627.51</f>
        <v>13.661595627900713</v>
      </c>
      <c r="F57">
        <v>18.000028968479999</v>
      </c>
      <c r="G57">
        <f t="shared" si="0"/>
        <v>-4.3384333405792859</v>
      </c>
      <c r="H57" s="12">
        <f t="shared" si="1"/>
        <v>4.3384333405792859</v>
      </c>
      <c r="I57" s="12"/>
      <c r="J57" s="58">
        <f>B49</f>
        <v>-460.79270097199998</v>
      </c>
      <c r="K57" s="58">
        <f>B60</f>
        <v>-0.50027278418599996</v>
      </c>
      <c r="L57" s="58">
        <f>B48</f>
        <v>-461.271202636</v>
      </c>
      <c r="N57" t="s">
        <v>60</v>
      </c>
      <c r="O57" t="s">
        <v>69</v>
      </c>
      <c r="P57" t="s">
        <v>59</v>
      </c>
      <c r="R57">
        <v>-1</v>
      </c>
      <c r="S57">
        <v>-1</v>
      </c>
      <c r="T57">
        <v>1</v>
      </c>
    </row>
    <row r="58" spans="1:42" x14ac:dyDescent="0.2">
      <c r="A58" s="44" t="s">
        <v>24</v>
      </c>
      <c r="B58" s="5">
        <v>-100.41795920200001</v>
      </c>
      <c r="D58" t="s">
        <v>180</v>
      </c>
      <c r="E58" s="11" cm="1">
        <f t="array" ref="E58">SUM(IF(J58:L58&lt;&gt;"",J58:L58*R58:T58,""))*627.51</f>
        <v>26.595030417633428</v>
      </c>
      <c r="F58">
        <v>30.380048256479999</v>
      </c>
      <c r="G58">
        <f t="shared" si="0"/>
        <v>-3.7850178388465707</v>
      </c>
      <c r="H58" s="12">
        <f t="shared" si="1"/>
        <v>3.7850178388465707</v>
      </c>
      <c r="I58" s="12"/>
      <c r="J58" s="58">
        <f>B60</f>
        <v>-0.50027278418599996</v>
      </c>
      <c r="K58" s="58">
        <f>B23</f>
        <v>-139.733836457</v>
      </c>
      <c r="L58" s="58">
        <f>B56</f>
        <v>-140.19172739800001</v>
      </c>
      <c r="N58" t="s">
        <v>69</v>
      </c>
      <c r="O58" t="s">
        <v>26</v>
      </c>
      <c r="P58" t="s">
        <v>66</v>
      </c>
      <c r="R58">
        <v>-1</v>
      </c>
      <c r="S58">
        <v>-1</v>
      </c>
      <c r="T58">
        <v>1</v>
      </c>
    </row>
    <row r="59" spans="1:42" x14ac:dyDescent="0.2">
      <c r="A59" s="44" t="s">
        <v>68</v>
      </c>
      <c r="B59" s="5">
        <v>-100.41795920200001</v>
      </c>
      <c r="D59" t="s">
        <v>181</v>
      </c>
      <c r="E59" s="11" cm="1">
        <f t="array" ref="E59">SUM(IF(J59:L59&lt;&gt;"",J59:L59*R59:T59,""))*627.51</f>
        <v>40.835041249502709</v>
      </c>
      <c r="F59">
        <v>57.02009110473</v>
      </c>
      <c r="G59">
        <f t="shared" si="0"/>
        <v>-16.185049855227291</v>
      </c>
      <c r="H59" s="12">
        <f t="shared" si="1"/>
        <v>16.185049855227291</v>
      </c>
      <c r="I59" s="12"/>
      <c r="J59" s="58">
        <f>B58</f>
        <v>-100.41795920200001</v>
      </c>
      <c r="K59" s="58">
        <f>B25</f>
        <v>-39.838842921900003</v>
      </c>
      <c r="L59" s="58">
        <f>B56</f>
        <v>-140.19172739800001</v>
      </c>
      <c r="N59" t="s">
        <v>24</v>
      </c>
      <c r="O59" t="s">
        <v>37</v>
      </c>
      <c r="P59" t="s">
        <v>66</v>
      </c>
      <c r="R59">
        <v>-1</v>
      </c>
      <c r="S59">
        <v>-1</v>
      </c>
      <c r="T59">
        <v>1</v>
      </c>
    </row>
    <row r="60" spans="1:42" x14ac:dyDescent="0.2">
      <c r="A60" s="44" t="s">
        <v>69</v>
      </c>
      <c r="B60" s="5">
        <v>-0.50027278418599996</v>
      </c>
      <c r="D60" t="s">
        <v>182</v>
      </c>
      <c r="E60" s="11" cm="1">
        <f t="array" ref="E60">SUM(IF(J60:L60&lt;&gt;"",J60:L60*R60:T60,""))*627.51</f>
        <v>-4.9442478098246418</v>
      </c>
      <c r="F60">
        <v>2.2700036197799998</v>
      </c>
      <c r="G60">
        <f t="shared" si="0"/>
        <v>-7.2142514296046416</v>
      </c>
      <c r="H60" s="12">
        <f t="shared" si="1"/>
        <v>7.2142514296046416</v>
      </c>
      <c r="I60" s="12"/>
      <c r="J60" s="58">
        <f>B60</f>
        <v>-0.50027278418599996</v>
      </c>
      <c r="K60" s="58">
        <f>B37</f>
        <v>-199.49564706699999</v>
      </c>
      <c r="L60" s="58">
        <f>B55</f>
        <v>-200.00379900499999</v>
      </c>
      <c r="N60" t="s">
        <v>69</v>
      </c>
      <c r="O60" t="s">
        <v>49</v>
      </c>
      <c r="P60" t="s">
        <v>25</v>
      </c>
      <c r="R60">
        <v>-1</v>
      </c>
      <c r="S60">
        <v>-1</v>
      </c>
      <c r="T60">
        <v>1</v>
      </c>
    </row>
    <row r="61" spans="1:42" x14ac:dyDescent="0.2">
      <c r="A61" s="44" t="s">
        <v>70</v>
      </c>
      <c r="B61" s="5">
        <v>-110.027546813</v>
      </c>
      <c r="D61" t="s">
        <v>146</v>
      </c>
      <c r="E61" s="11" cm="1">
        <f t="array" ref="E61">SUM(IF(J61:L61&lt;&gt;"",J61:L61*R61:T61,""))*627.51</f>
        <v>80.784464332805129</v>
      </c>
      <c r="F61">
        <v>105.80016830408999</v>
      </c>
      <c r="G61">
        <f t="shared" si="0"/>
        <v>-25.015703971284864</v>
      </c>
      <c r="H61" s="12">
        <f t="shared" si="1"/>
        <v>25.015703971284864</v>
      </c>
      <c r="I61" s="12"/>
      <c r="J61" s="58">
        <f>B58</f>
        <v>-100.41795920200001</v>
      </c>
      <c r="K61" s="58">
        <f>B43</f>
        <v>-99.714577933599998</v>
      </c>
      <c r="L61" s="58">
        <f>B55</f>
        <v>-200.00379900499999</v>
      </c>
      <c r="N61" t="s">
        <v>24</v>
      </c>
      <c r="O61" t="s">
        <v>55</v>
      </c>
      <c r="P61" t="s">
        <v>25</v>
      </c>
      <c r="R61">
        <v>-1</v>
      </c>
      <c r="S61">
        <v>-1</v>
      </c>
      <c r="T61">
        <v>1</v>
      </c>
    </row>
    <row r="62" spans="1:42" x14ac:dyDescent="0.2">
      <c r="A62" s="44" t="s">
        <v>71</v>
      </c>
      <c r="B62" s="5">
        <v>-110.010791236</v>
      </c>
      <c r="D62" t="s">
        <v>147</v>
      </c>
      <c r="E62" s="11" cm="1">
        <f t="array" ref="E62">SUM(IF(J62:L62&lt;&gt;"",J62:L62*R62:T62,""))*627.51</f>
        <v>-5.734229741014869</v>
      </c>
      <c r="F62">
        <v>6.7300108644600005</v>
      </c>
      <c r="G62">
        <f t="shared" si="0"/>
        <v>-12.46424060547487</v>
      </c>
      <c r="H62" s="12">
        <f t="shared" si="1"/>
        <v>12.46424060547487</v>
      </c>
      <c r="I62" s="12"/>
      <c r="J62" s="58">
        <f>B25</f>
        <v>-39.838842921900003</v>
      </c>
      <c r="K62" s="58">
        <f>B32</f>
        <v>-559.93837456999995</v>
      </c>
      <c r="L62" s="58">
        <f>B24</f>
        <v>-599.78635556100005</v>
      </c>
      <c r="N62" t="s">
        <v>37</v>
      </c>
      <c r="O62" t="s">
        <v>44</v>
      </c>
      <c r="P62" t="s">
        <v>27</v>
      </c>
      <c r="R62">
        <v>-1</v>
      </c>
      <c r="S62">
        <v>-1</v>
      </c>
      <c r="T62">
        <v>1</v>
      </c>
    </row>
    <row r="63" spans="1:42" x14ac:dyDescent="0.2">
      <c r="A63" s="44" t="s">
        <v>72</v>
      </c>
      <c r="B63" s="5">
        <v>-93.394923420400005</v>
      </c>
      <c r="D63" t="s">
        <v>148</v>
      </c>
      <c r="E63" s="11" cm="1">
        <f t="array" ref="E63">SUM(IF(J63:L63&lt;&gt;"",J63:L63*R63:T63,""))*627.51</f>
        <v>50.369575089536291</v>
      </c>
      <c r="F63">
        <v>59.160094105319999</v>
      </c>
      <c r="G63">
        <f t="shared" si="0"/>
        <v>-8.7905190157837083</v>
      </c>
      <c r="H63" s="12">
        <f t="shared" si="1"/>
        <v>8.7905190157837083</v>
      </c>
      <c r="I63" s="12"/>
      <c r="J63" s="58">
        <f>B23</f>
        <v>-139.733836457</v>
      </c>
      <c r="K63" s="58">
        <f>B33</f>
        <v>-460.13278806400001</v>
      </c>
      <c r="L63" s="58">
        <f>B24</f>
        <v>-599.78635556100005</v>
      </c>
      <c r="N63" t="s">
        <v>26</v>
      </c>
      <c r="O63" t="s">
        <v>45</v>
      </c>
      <c r="P63" t="s">
        <v>27</v>
      </c>
      <c r="R63">
        <v>-1</v>
      </c>
      <c r="S63">
        <v>-1</v>
      </c>
      <c r="T63">
        <v>1</v>
      </c>
    </row>
    <row r="64" spans="1:42" x14ac:dyDescent="0.2">
      <c r="A64" s="44" t="s">
        <v>73</v>
      </c>
      <c r="B64" s="5">
        <v>-215.55860630699999</v>
      </c>
      <c r="D64" t="s">
        <v>149</v>
      </c>
      <c r="E64" s="11" cm="1">
        <f t="array" ref="E64">SUM(IF(J64:L64&lt;&gt;"",J64:L64*R64:T64,""))*627.51</f>
        <v>-22.191920517483027</v>
      </c>
      <c r="F64">
        <v>-0.34000060575000002</v>
      </c>
      <c r="G64">
        <f t="shared" si="0"/>
        <v>-21.851919911733027</v>
      </c>
      <c r="H64" s="12">
        <f t="shared" si="1"/>
        <v>21.851919911733027</v>
      </c>
      <c r="I64" s="12"/>
      <c r="J64" s="58">
        <f>B36</f>
        <v>-99.752968118200002</v>
      </c>
      <c r="K64" s="58">
        <f>B23</f>
        <v>-139.733836457</v>
      </c>
      <c r="L64" s="58">
        <f>B42</f>
        <v>-239.52216962200001</v>
      </c>
      <c r="N64" t="s">
        <v>48</v>
      </c>
      <c r="O64" t="s">
        <v>26</v>
      </c>
      <c r="P64" t="s">
        <v>54</v>
      </c>
      <c r="R64">
        <v>-1</v>
      </c>
      <c r="S64">
        <v>-1</v>
      </c>
      <c r="T64">
        <v>1</v>
      </c>
    </row>
    <row r="65" spans="1:20" x14ac:dyDescent="0.2">
      <c r="A65" s="44" t="s">
        <v>74</v>
      </c>
      <c r="B65" s="5">
        <v>-215.483722282</v>
      </c>
      <c r="D65" t="s">
        <v>150</v>
      </c>
      <c r="E65" s="11" cm="1">
        <f t="array" ref="E65">SUM(IF(J65:L65&lt;&gt;"",J65:L65*R65:T65,""))*627.51</f>
        <v>-22.191920517483027</v>
      </c>
      <c r="F65">
        <v>-0.34000060575000002</v>
      </c>
      <c r="G65">
        <f t="shared" si="0"/>
        <v>-21.851919911733027</v>
      </c>
      <c r="H65" s="12">
        <f t="shared" si="1"/>
        <v>21.851919911733027</v>
      </c>
      <c r="I65" s="12"/>
      <c r="J65" s="58">
        <f>B23</f>
        <v>-139.733836457</v>
      </c>
      <c r="K65" s="58">
        <f>B36</f>
        <v>-99.752968118200002</v>
      </c>
      <c r="L65" s="58">
        <f>B42</f>
        <v>-239.52216962200001</v>
      </c>
      <c r="N65" t="s">
        <v>26</v>
      </c>
      <c r="O65" t="s">
        <v>48</v>
      </c>
      <c r="P65" t="s">
        <v>54</v>
      </c>
      <c r="R65">
        <v>-1</v>
      </c>
      <c r="S65">
        <v>-1</v>
      </c>
      <c r="T65">
        <v>1</v>
      </c>
    </row>
    <row r="66" spans="1:20" x14ac:dyDescent="0.2">
      <c r="A66" s="44" t="s">
        <v>75</v>
      </c>
      <c r="B66" s="5">
        <v>-215.48005857800001</v>
      </c>
      <c r="D66" t="s">
        <v>151</v>
      </c>
      <c r="E66" s="11" cm="1">
        <f t="array" ref="E66">SUM(IF(J66:L66&lt;&gt;"",J66:L66*R66:T66,""))*627.51</f>
        <v>7.0569950302724527</v>
      </c>
      <c r="F66">
        <v>13.38002110653</v>
      </c>
      <c r="G66">
        <f t="shared" si="0"/>
        <v>-6.3230260762575474</v>
      </c>
      <c r="H66" s="12">
        <f t="shared" si="1"/>
        <v>6.3230260762575474</v>
      </c>
      <c r="I66" s="12"/>
      <c r="J66" s="58">
        <f>B41</f>
        <v>-239.53341564999999</v>
      </c>
      <c r="K66" s="58">
        <f>B42</f>
        <v>-239.52216962200001</v>
      </c>
      <c r="L66" s="58" t="s">
        <v>189</v>
      </c>
      <c r="N66" t="s">
        <v>53</v>
      </c>
      <c r="O66" t="s">
        <v>54</v>
      </c>
      <c r="R66">
        <v>-1</v>
      </c>
      <c r="S66">
        <v>1</v>
      </c>
    </row>
    <row r="67" spans="1:20" x14ac:dyDescent="0.2">
      <c r="A67" s="44" t="s">
        <v>76</v>
      </c>
      <c r="B67" s="5">
        <v>-398.737570167</v>
      </c>
      <c r="D67" t="s">
        <v>152</v>
      </c>
      <c r="E67" s="11" cm="1">
        <f t="array" ref="E67">SUM(IF(J67:L67&lt;&gt;"",J67:L67*R67:T67,""))*627.51</f>
        <v>7.0569950302724527</v>
      </c>
      <c r="F67">
        <v>13.38002110653</v>
      </c>
      <c r="G67">
        <f t="shared" si="0"/>
        <v>-6.3230260762575474</v>
      </c>
      <c r="H67" s="12">
        <f t="shared" si="1"/>
        <v>6.3230260762575474</v>
      </c>
      <c r="I67" s="12"/>
      <c r="J67" s="58">
        <f>B41</f>
        <v>-239.53341564999999</v>
      </c>
      <c r="K67" s="58">
        <f>B42</f>
        <v>-239.52216962200001</v>
      </c>
      <c r="L67" s="58" t="s">
        <v>189</v>
      </c>
      <c r="N67" t="s">
        <v>53</v>
      </c>
      <c r="O67" t="s">
        <v>54</v>
      </c>
      <c r="R67">
        <v>-1</v>
      </c>
      <c r="S67">
        <v>1</v>
      </c>
    </row>
    <row r="68" spans="1:20" x14ac:dyDescent="0.2">
      <c r="A68" s="44" t="s">
        <v>77</v>
      </c>
      <c r="B68" s="5">
        <v>-0.50027278418599996</v>
      </c>
      <c r="D68" t="s">
        <v>153</v>
      </c>
      <c r="E68" s="11" cm="1">
        <f t="array" ref="E68">SUM(IF(J68:L68&lt;&gt;"",J68:L68*R68:T68,""))*627.51</f>
        <v>-7.1663217049412333</v>
      </c>
      <c r="F68">
        <v>3.1000048216799998</v>
      </c>
      <c r="G68">
        <f t="shared" si="0"/>
        <v>-10.266326526621233</v>
      </c>
      <c r="H68" s="12">
        <f t="shared" si="1"/>
        <v>10.266326526621233</v>
      </c>
      <c r="I68" s="12"/>
      <c r="J68" s="58">
        <f>B29</f>
        <v>-460.24873167999999</v>
      </c>
      <c r="K68" s="58">
        <f>B22</f>
        <v>-500.10799429100001</v>
      </c>
      <c r="L68" s="58">
        <f>B31</f>
        <v>-960.36814622199995</v>
      </c>
      <c r="N68" t="s">
        <v>41</v>
      </c>
      <c r="O68" t="s">
        <v>36</v>
      </c>
      <c r="P68" t="s">
        <v>43</v>
      </c>
      <c r="R68">
        <v>-1</v>
      </c>
      <c r="S68">
        <v>-1</v>
      </c>
      <c r="T68">
        <v>1</v>
      </c>
    </row>
    <row r="69" spans="1:20" x14ac:dyDescent="0.2">
      <c r="A69" s="44" t="s">
        <v>78</v>
      </c>
      <c r="B69" s="5">
        <v>-109.521274981</v>
      </c>
      <c r="D69" t="s">
        <v>154</v>
      </c>
      <c r="E69" s="11" cm="1">
        <f t="array" ref="E69">SUM(IF(J69:L69&lt;&gt;"",J69:L69*R69:T69,""))*627.51</f>
        <v>-7.1663217049412333</v>
      </c>
      <c r="F69">
        <v>3.1000048216799998</v>
      </c>
      <c r="G69">
        <f t="shared" si="0"/>
        <v>-10.266326526621233</v>
      </c>
      <c r="H69" s="12">
        <f t="shared" si="1"/>
        <v>10.266326526621233</v>
      </c>
      <c r="I69" s="12"/>
      <c r="J69" s="58">
        <f>B22</f>
        <v>-500.10799429100001</v>
      </c>
      <c r="K69" s="58">
        <f>B29</f>
        <v>-460.24873167999999</v>
      </c>
      <c r="L69" s="58">
        <f>B31</f>
        <v>-960.36814622199995</v>
      </c>
      <c r="N69" t="s">
        <v>36</v>
      </c>
      <c r="O69" t="s">
        <v>41</v>
      </c>
      <c r="P69" t="s">
        <v>43</v>
      </c>
      <c r="R69">
        <v>-1</v>
      </c>
      <c r="S69">
        <v>-1</v>
      </c>
      <c r="T69">
        <v>1</v>
      </c>
    </row>
    <row r="70" spans="1:20" x14ac:dyDescent="0.2">
      <c r="A70" s="44" t="s">
        <v>79</v>
      </c>
      <c r="B70" s="5">
        <v>-184.657511368</v>
      </c>
      <c r="D70" t="s">
        <v>155</v>
      </c>
      <c r="E70" s="11" cm="1">
        <f t="array" ref="E70">SUM(IF(J70:L70&lt;&gt;"",J70:L70*R70:T70,""))*627.51</f>
        <v>6.1430756610767236</v>
      </c>
      <c r="F70">
        <v>13.410021104609999</v>
      </c>
      <c r="G70">
        <f t="shared" si="0"/>
        <v>-7.2669454435332757</v>
      </c>
      <c r="H70" s="12">
        <f t="shared" si="1"/>
        <v>7.2669454435332757</v>
      </c>
      <c r="I70" s="12"/>
      <c r="J70" s="58">
        <f>B30</f>
        <v>-960.37793582799998</v>
      </c>
      <c r="K70" s="58">
        <f>B31</f>
        <v>-960.36814622199995</v>
      </c>
      <c r="L70" s="58" t="s">
        <v>189</v>
      </c>
      <c r="N70" t="s">
        <v>42</v>
      </c>
      <c r="O70" t="s">
        <v>43</v>
      </c>
      <c r="R70">
        <v>-1</v>
      </c>
      <c r="S70">
        <v>1</v>
      </c>
    </row>
    <row r="71" spans="1:20" x14ac:dyDescent="0.2">
      <c r="A71" s="44" t="s">
        <v>80</v>
      </c>
      <c r="B71" s="5">
        <v>-185.138717103</v>
      </c>
      <c r="D71" t="s">
        <v>157</v>
      </c>
      <c r="E71" s="11" cm="1">
        <f t="array" ref="E71">SUM(IF(J71:L71&lt;&gt;"",J71:L71*R71:T71,""))*627.51</f>
        <v>6.1430756610767236</v>
      </c>
      <c r="F71">
        <v>13.410021104609999</v>
      </c>
      <c r="G71">
        <f t="shared" si="0"/>
        <v>-7.2669454435332757</v>
      </c>
      <c r="H71" s="12">
        <f t="shared" si="1"/>
        <v>7.2669454435332757</v>
      </c>
      <c r="I71" s="12"/>
      <c r="J71" s="58">
        <f>B30</f>
        <v>-960.37793582799998</v>
      </c>
      <c r="K71" s="58">
        <f>B31</f>
        <v>-960.36814622199995</v>
      </c>
      <c r="L71" s="58" t="s">
        <v>189</v>
      </c>
      <c r="N71" t="s">
        <v>42</v>
      </c>
      <c r="O71" t="s">
        <v>43</v>
      </c>
      <c r="R71">
        <v>-1</v>
      </c>
      <c r="S71">
        <v>1</v>
      </c>
    </row>
    <row r="72" spans="1:20" x14ac:dyDescent="0.2">
      <c r="A72" s="44" t="s">
        <v>81</v>
      </c>
      <c r="B72" s="5">
        <v>-55.217722257699997</v>
      </c>
      <c r="D72" t="s">
        <v>158</v>
      </c>
      <c r="E72" s="11" cm="1">
        <f t="array" ref="E72">SUM(IF(J72:L72&lt;&gt;"",J72:L72*R72:T72,""))*627.51</f>
        <v>-45.717442355164813</v>
      </c>
      <c r="F72">
        <v>-12.54001990527</v>
      </c>
      <c r="G72">
        <f t="shared" si="0"/>
        <v>-33.177422449894813</v>
      </c>
      <c r="H72" s="12">
        <f t="shared" si="1"/>
        <v>33.177422449894813</v>
      </c>
      <c r="I72" s="12"/>
      <c r="J72" s="58">
        <f>B36</f>
        <v>-99.752968118200002</v>
      </c>
      <c r="K72" s="58">
        <f>B22</f>
        <v>-500.10799429100001</v>
      </c>
      <c r="L72" s="58">
        <f>B40</f>
        <v>-599.93381772999999</v>
      </c>
      <c r="N72" t="s">
        <v>48</v>
      </c>
      <c r="O72" t="s">
        <v>36</v>
      </c>
      <c r="P72" t="s">
        <v>52</v>
      </c>
      <c r="R72">
        <v>-1</v>
      </c>
      <c r="S72">
        <v>-1</v>
      </c>
      <c r="T72">
        <v>1</v>
      </c>
    </row>
    <row r="73" spans="1:20" x14ac:dyDescent="0.2">
      <c r="A73" s="44" t="s">
        <v>82</v>
      </c>
      <c r="B73" s="5">
        <v>-55.871516503499997</v>
      </c>
      <c r="D73" t="s">
        <v>159</v>
      </c>
      <c r="E73" s="11" cm="1">
        <f t="array" ref="E73">SUM(IF(J73:L73&lt;&gt;"",J73:L73*R73:T73,""))*627.51</f>
        <v>30.591367896605668</v>
      </c>
      <c r="F73">
        <v>20.110031970990001</v>
      </c>
      <c r="G73">
        <f t="shared" si="0"/>
        <v>10.481335925615667</v>
      </c>
      <c r="H73" s="12">
        <f t="shared" si="1"/>
        <v>10.481335925615667</v>
      </c>
      <c r="I73" s="12"/>
      <c r="J73" s="58">
        <f>B29</f>
        <v>-460.24873167999999</v>
      </c>
      <c r="K73" s="58">
        <f>B23</f>
        <v>-139.733836457</v>
      </c>
      <c r="L73" s="58">
        <f>B40</f>
        <v>-599.93381772999999</v>
      </c>
      <c r="N73" t="s">
        <v>41</v>
      </c>
      <c r="O73" t="s">
        <v>26</v>
      </c>
      <c r="P73" t="s">
        <v>52</v>
      </c>
      <c r="R73">
        <v>-1</v>
      </c>
      <c r="S73">
        <v>-1</v>
      </c>
      <c r="T73">
        <v>1</v>
      </c>
    </row>
    <row r="74" spans="1:20" x14ac:dyDescent="0.2">
      <c r="A74" s="44" t="s">
        <v>83</v>
      </c>
      <c r="B74" s="5">
        <v>-56.547722620800002</v>
      </c>
      <c r="D74" t="s">
        <v>160</v>
      </c>
      <c r="E74" s="11" cm="1">
        <f t="array" ref="E74">SUM(IF(J74:L74&lt;&gt;"",J74:L74*R74:T74,""))*627.51</f>
        <v>-9.0563422918804264</v>
      </c>
      <c r="F74">
        <v>3.44000542743</v>
      </c>
      <c r="G74">
        <f t="shared" si="0"/>
        <v>-12.496347719310426</v>
      </c>
      <c r="H74" s="12">
        <f t="shared" si="1"/>
        <v>12.496347719310426</v>
      </c>
      <c r="I74" s="12"/>
      <c r="J74" s="58">
        <f>B38</f>
        <v>-599.91938554199999</v>
      </c>
      <c r="K74" s="58">
        <f>B40</f>
        <v>-599.93381772999999</v>
      </c>
      <c r="L74" s="58" t="s">
        <v>189</v>
      </c>
      <c r="N74" t="s">
        <v>50</v>
      </c>
      <c r="O74" t="s">
        <v>52</v>
      </c>
      <c r="R74">
        <v>-1</v>
      </c>
      <c r="S74">
        <v>1</v>
      </c>
    </row>
    <row r="75" spans="1:20" x14ac:dyDescent="0.2">
      <c r="A75" s="44" t="s">
        <v>84</v>
      </c>
      <c r="B75" s="5">
        <v>-75.059403868499999</v>
      </c>
      <c r="D75" t="s">
        <v>161</v>
      </c>
      <c r="E75" s="11" cm="1">
        <f t="array" ref="E75">SUM(IF(J75:L75&lt;&gt;"",J75:L75*R75:T75,""))*627.51</f>
        <v>41.317354283409351</v>
      </c>
      <c r="F75">
        <v>29.4200470629</v>
      </c>
      <c r="G75">
        <f t="shared" si="0"/>
        <v>11.897307220509351</v>
      </c>
      <c r="H75" s="12">
        <f t="shared" si="1"/>
        <v>11.897307220509351</v>
      </c>
      <c r="I75" s="12"/>
      <c r="J75" s="58">
        <f>B39</f>
        <v>-599.99966107</v>
      </c>
      <c r="K75" s="58">
        <f>B40</f>
        <v>-599.93381772999999</v>
      </c>
      <c r="L75" s="58" t="s">
        <v>189</v>
      </c>
      <c r="N75" t="s">
        <v>51</v>
      </c>
      <c r="O75" t="s">
        <v>52</v>
      </c>
      <c r="R75">
        <v>-1</v>
      </c>
      <c r="S75">
        <v>1</v>
      </c>
    </row>
    <row r="76" spans="1:20" x14ac:dyDescent="0.2">
      <c r="A76" s="44" t="s">
        <v>85</v>
      </c>
      <c r="B76" s="5">
        <v>-75.716502009400003</v>
      </c>
      <c r="D76" t="s">
        <v>162</v>
      </c>
      <c r="E76" s="11" cm="1">
        <f t="array" ref="E76">SUM(IF(J76:L76&lt;&gt;"",J76:L76*R76:T76,""))*627.51</f>
        <v>-18.649667230115782</v>
      </c>
      <c r="F76">
        <v>-2.4400036088999997</v>
      </c>
      <c r="G76">
        <f t="shared" si="0"/>
        <v>-16.209663621215782</v>
      </c>
      <c r="H76" s="12">
        <f t="shared" si="1"/>
        <v>16.209663621215782</v>
      </c>
      <c r="I76" s="12"/>
      <c r="J76" s="58">
        <f>B76</f>
        <v>-75.716502009400003</v>
      </c>
      <c r="K76" s="58">
        <f>B23</f>
        <v>-139.733836457</v>
      </c>
      <c r="L76" s="58">
        <f>B66</f>
        <v>-215.48005857800001</v>
      </c>
      <c r="N76" t="s">
        <v>85</v>
      </c>
      <c r="O76" t="s">
        <v>26</v>
      </c>
      <c r="P76" t="s">
        <v>75</v>
      </c>
      <c r="R76">
        <v>-1</v>
      </c>
      <c r="S76">
        <v>-1</v>
      </c>
      <c r="T76">
        <v>1</v>
      </c>
    </row>
    <row r="77" spans="1:20" x14ac:dyDescent="0.2">
      <c r="A77" s="44" t="s">
        <v>86</v>
      </c>
      <c r="B77" s="5">
        <v>-75.721607957700002</v>
      </c>
      <c r="D77" t="s">
        <v>163</v>
      </c>
      <c r="E77" s="11" cm="1">
        <f t="array" ref="E77">SUM(IF(J77:L77&lt;&gt;"",J77:L77*R77:T77,""))*627.51</f>
        <v>-7.5964006182659691</v>
      </c>
      <c r="F77">
        <v>17.660028362729999</v>
      </c>
      <c r="G77">
        <f t="shared" si="0"/>
        <v>-25.25642898099597</v>
      </c>
      <c r="H77" s="12">
        <f t="shared" si="1"/>
        <v>25.25642898099597</v>
      </c>
      <c r="I77" s="12"/>
      <c r="J77" s="58">
        <f>B26</f>
        <v>-115.714984835</v>
      </c>
      <c r="K77" s="58">
        <f>B36</f>
        <v>-99.752968118200002</v>
      </c>
      <c r="L77" s="58">
        <f>B66</f>
        <v>-215.48005857800001</v>
      </c>
      <c r="N77" t="s">
        <v>38</v>
      </c>
      <c r="O77" t="s">
        <v>48</v>
      </c>
      <c r="P77" t="s">
        <v>75</v>
      </c>
      <c r="R77">
        <v>-1</v>
      </c>
      <c r="S77">
        <v>-1</v>
      </c>
      <c r="T77">
        <v>1</v>
      </c>
    </row>
    <row r="78" spans="1:20" x14ac:dyDescent="0.2">
      <c r="A78" s="44" t="s">
        <v>21</v>
      </c>
      <c r="B78" s="5">
        <v>-75.721607957700002</v>
      </c>
      <c r="D78" t="s">
        <v>164</v>
      </c>
      <c r="E78" s="11" cm="1">
        <f t="array" ref="E78">SUM(IF(J78:L78&lt;&gt;"",J78:L78*R78:T78,""))*627.51</f>
        <v>2.2990108970338978</v>
      </c>
      <c r="F78">
        <v>10.96001749635</v>
      </c>
      <c r="G78">
        <f t="shared" si="0"/>
        <v>-8.6610065993161029</v>
      </c>
      <c r="H78" s="12">
        <f t="shared" si="1"/>
        <v>8.6610065993161029</v>
      </c>
      <c r="I78" s="12"/>
      <c r="J78" s="58">
        <f>B65</f>
        <v>-215.483722282</v>
      </c>
      <c r="K78" s="58">
        <f>B66</f>
        <v>-215.48005857800001</v>
      </c>
      <c r="L78" s="58" t="s">
        <v>189</v>
      </c>
      <c r="N78" t="s">
        <v>74</v>
      </c>
      <c r="O78" t="s">
        <v>75</v>
      </c>
      <c r="R78">
        <v>-1</v>
      </c>
      <c r="S78">
        <v>1</v>
      </c>
    </row>
    <row r="79" spans="1:20" x14ac:dyDescent="0.2">
      <c r="A79" s="44" t="s">
        <v>87</v>
      </c>
      <c r="B79" s="5">
        <v>-342.50310709500002</v>
      </c>
      <c r="D79" t="s">
        <v>165</v>
      </c>
      <c r="E79" s="11" cm="1">
        <f t="array" ref="E79">SUM(IF(J79:L79&lt;&gt;"",J79:L79*R79:T79,""))*627.51</f>
        <v>49.289485424776807</v>
      </c>
      <c r="F79">
        <v>47.200075417949996</v>
      </c>
      <c r="G79">
        <f t="shared" si="0"/>
        <v>2.0894100068268102</v>
      </c>
      <c r="H79" s="12">
        <f t="shared" si="1"/>
        <v>2.0894100068268102</v>
      </c>
      <c r="I79" s="12"/>
      <c r="J79" s="58">
        <f>B64</f>
        <v>-215.55860630699999</v>
      </c>
      <c r="K79" s="58">
        <f>B66</f>
        <v>-215.48005857800001</v>
      </c>
      <c r="L79" s="58" t="s">
        <v>189</v>
      </c>
      <c r="N79" t="s">
        <v>73</v>
      </c>
      <c r="O79" t="s">
        <v>75</v>
      </c>
      <c r="R79">
        <v>-1</v>
      </c>
      <c r="S79">
        <v>1</v>
      </c>
    </row>
    <row r="80" spans="1:20" x14ac:dyDescent="0.2">
      <c r="A80" s="44" t="s">
        <v>88</v>
      </c>
      <c r="B80" s="5">
        <v>-343.14002804699999</v>
      </c>
      <c r="D80" t="s">
        <v>166</v>
      </c>
      <c r="E80" s="11" cm="1">
        <f t="array" ref="E80">SUM(IF(J80:L80&lt;&gt;"",J80:L80*R80:T80,""))*627.51</f>
        <v>6.7498296295049842</v>
      </c>
      <c r="F80">
        <v>14.360022926339999</v>
      </c>
      <c r="G80">
        <f t="shared" si="0"/>
        <v>-7.610193296835015</v>
      </c>
      <c r="H80" s="12">
        <f t="shared" si="1"/>
        <v>7.610193296835015</v>
      </c>
      <c r="I80" s="12"/>
      <c r="J80" s="58">
        <f>B60</f>
        <v>-0.50027278418599996</v>
      </c>
      <c r="K80" s="58">
        <f>B69</f>
        <v>-109.521274981</v>
      </c>
      <c r="L80" s="58">
        <f>B62</f>
        <v>-110.010791236</v>
      </c>
      <c r="N80" t="s">
        <v>69</v>
      </c>
      <c r="O80" t="s">
        <v>78</v>
      </c>
      <c r="P80" t="s">
        <v>71</v>
      </c>
      <c r="R80">
        <v>-1</v>
      </c>
      <c r="S80">
        <v>-1</v>
      </c>
      <c r="T80">
        <v>1</v>
      </c>
    </row>
    <row r="81" spans="1:20" x14ac:dyDescent="0.2">
      <c r="A81" s="44" t="s">
        <v>89</v>
      </c>
      <c r="B81" s="5">
        <v>-461.29812310099999</v>
      </c>
      <c r="D81" t="s">
        <v>168</v>
      </c>
      <c r="E81" s="11" cm="1">
        <f t="array" ref="E81">SUM(IF(J81:L81&lt;&gt;"",J81:L81*R81:T81,""))*627.51</f>
        <v>10.514292123268655</v>
      </c>
      <c r="F81">
        <v>10.610016891239999</v>
      </c>
      <c r="G81">
        <f t="shared" si="0"/>
        <v>-9.5724767971343994E-2</v>
      </c>
      <c r="H81" s="12">
        <f t="shared" si="1"/>
        <v>9.5724767971343994E-2</v>
      </c>
      <c r="I81" s="12"/>
      <c r="J81" s="58">
        <f>B61</f>
        <v>-110.027546813</v>
      </c>
      <c r="K81" s="58">
        <f>B62</f>
        <v>-110.010791236</v>
      </c>
      <c r="L81" s="58" t="s">
        <v>189</v>
      </c>
      <c r="N81" t="s">
        <v>70</v>
      </c>
      <c r="O81" t="s">
        <v>71</v>
      </c>
      <c r="R81">
        <v>-1</v>
      </c>
      <c r="S81">
        <v>1</v>
      </c>
    </row>
    <row r="82" spans="1:20" x14ac:dyDescent="0.2">
      <c r="A82" s="44" t="s">
        <v>23</v>
      </c>
      <c r="B82" s="5">
        <v>-76.893079643099995</v>
      </c>
      <c r="D82" t="s">
        <v>169</v>
      </c>
      <c r="E82" s="11" cm="1">
        <f t="array" ref="E82">SUM(IF(J82:L82&lt;&gt;"",J82:L82*R82:T82,""))*627.51</f>
        <v>-1.7413947266605001</v>
      </c>
      <c r="F82">
        <v>3.1700048172000002</v>
      </c>
      <c r="G82">
        <f t="shared" si="0"/>
        <v>-4.9113995438605</v>
      </c>
      <c r="H82" s="12">
        <f t="shared" si="1"/>
        <v>4.9113995438605</v>
      </c>
      <c r="I82" s="12"/>
      <c r="J82" s="58">
        <f>B60</f>
        <v>-0.50027278418599996</v>
      </c>
      <c r="K82" s="58">
        <f>B35</f>
        <v>-113.307487967</v>
      </c>
      <c r="L82" s="58">
        <f>B54</f>
        <v>-113.81053583800001</v>
      </c>
      <c r="N82" t="s">
        <v>69</v>
      </c>
      <c r="O82" t="s">
        <v>47</v>
      </c>
      <c r="P82" t="s">
        <v>65</v>
      </c>
      <c r="R82">
        <v>-1</v>
      </c>
      <c r="S82">
        <v>-1</v>
      </c>
      <c r="T82">
        <v>1</v>
      </c>
    </row>
    <row r="83" spans="1:20" x14ac:dyDescent="0.2">
      <c r="A83" s="44" t="s">
        <v>90</v>
      </c>
      <c r="B83" s="5">
        <v>-41.004276664499997</v>
      </c>
      <c r="D83" t="s">
        <v>170</v>
      </c>
      <c r="E83" s="11" cm="1">
        <f t="array" ref="E83">SUM(IF(J83:L83&lt;&gt;"",J83:L83*R83:T83,""))*627.51</f>
        <v>24.040144043758943</v>
      </c>
      <c r="F83">
        <v>22.68003619908</v>
      </c>
      <c r="G83">
        <f t="shared" si="0"/>
        <v>1.360107844678943</v>
      </c>
      <c r="H83" s="12">
        <f t="shared" si="1"/>
        <v>1.360107844678943</v>
      </c>
      <c r="I83" s="12"/>
      <c r="J83" s="58">
        <f>B53</f>
        <v>-113.84884621400001</v>
      </c>
      <c r="K83" s="58">
        <f>B54</f>
        <v>-113.81053583800001</v>
      </c>
      <c r="L83" s="58" t="s">
        <v>189</v>
      </c>
      <c r="N83" t="s">
        <v>64</v>
      </c>
      <c r="O83" t="s">
        <v>65</v>
      </c>
      <c r="R83">
        <v>-1</v>
      </c>
      <c r="S83">
        <v>1</v>
      </c>
    </row>
    <row r="84" spans="1:20" x14ac:dyDescent="0.2">
      <c r="A84" s="44" t="s">
        <v>91</v>
      </c>
      <c r="B84" s="5">
        <v>-116.235958255</v>
      </c>
      <c r="D84" t="s">
        <v>171</v>
      </c>
      <c r="E84" s="11" cm="1">
        <f t="array" ref="E84">SUM(IF(J84:L84&lt;&gt;"",J84:L84*R84:T84,""))*627.51</f>
        <v>-1.8287518370327491</v>
      </c>
      <c r="F84">
        <v>1.7200049099999999</v>
      </c>
      <c r="G84">
        <f t="shared" ref="G84:G89" si="2">E84-F84</f>
        <v>-3.548756747032749</v>
      </c>
      <c r="H84" s="12">
        <f t="shared" si="1"/>
        <v>3.548756747032749</v>
      </c>
      <c r="I84" s="12"/>
      <c r="J84" s="58">
        <f>B60</f>
        <v>-0.50027278418599996</v>
      </c>
      <c r="K84" s="58">
        <f>B14</f>
        <v>-78.5896602957</v>
      </c>
      <c r="L84" s="58">
        <f>B16</f>
        <v>-79.092847379000006</v>
      </c>
      <c r="N84" t="s">
        <v>69</v>
      </c>
      <c r="O84" t="s">
        <v>28</v>
      </c>
      <c r="P84" t="s">
        <v>30</v>
      </c>
      <c r="R84">
        <v>-1</v>
      </c>
      <c r="S84">
        <v>-1</v>
      </c>
      <c r="T84">
        <v>1</v>
      </c>
    </row>
    <row r="85" spans="1:20" x14ac:dyDescent="0.2">
      <c r="A85" s="44" t="s">
        <v>92</v>
      </c>
      <c r="B85" s="5">
        <v>-1.66957268112</v>
      </c>
      <c r="D85" t="s">
        <v>172</v>
      </c>
      <c r="E85" s="11" cm="1">
        <f t="array" ref="E85">SUM(IF(J85:L85&lt;&gt;"",J85:L85*R85:T85,""))*627.51</f>
        <v>42.676908099501091</v>
      </c>
      <c r="F85">
        <v>41.750066354099999</v>
      </c>
      <c r="G85">
        <f t="shared" si="2"/>
        <v>0.92684174540109154</v>
      </c>
      <c r="H85" s="12">
        <f t="shared" ref="H85:H89" si="3">ABS(G85)</f>
        <v>0.92684174540109154</v>
      </c>
      <c r="I85" s="12"/>
      <c r="J85" s="58">
        <f>B15</f>
        <v>-79.160857304100006</v>
      </c>
      <c r="K85" s="58">
        <f>B16</f>
        <v>-79.092847379000006</v>
      </c>
      <c r="L85" s="58" t="s">
        <v>189</v>
      </c>
      <c r="N85" t="s">
        <v>29</v>
      </c>
      <c r="O85" t="s">
        <v>30</v>
      </c>
      <c r="R85">
        <v>-1</v>
      </c>
      <c r="S85">
        <v>1</v>
      </c>
    </row>
    <row r="86" spans="1:20" x14ac:dyDescent="0.2">
      <c r="A86" s="44" t="s">
        <v>93</v>
      </c>
      <c r="B86" s="5">
        <v>-132.27666975</v>
      </c>
      <c r="D86" t="s">
        <v>173</v>
      </c>
      <c r="E86" s="11" cm="1">
        <f t="array" ref="E86">SUM(IF(J86:L86&lt;&gt;"",J86:L86*R86:T86,""))*627.51</f>
        <v>1.4652261863443494</v>
      </c>
      <c r="F86">
        <v>6.85001085678</v>
      </c>
      <c r="G86">
        <f t="shared" si="2"/>
        <v>-5.3847846704356508</v>
      </c>
      <c r="H86" s="12">
        <f t="shared" si="3"/>
        <v>5.3847846704356508</v>
      </c>
      <c r="I86" s="12"/>
      <c r="J86" s="58">
        <f>B25</f>
        <v>-39.838842921900003</v>
      </c>
      <c r="K86" s="58">
        <f>B14</f>
        <v>-78.5896602957</v>
      </c>
      <c r="L86" s="58">
        <f>B20</f>
        <v>-118.426168233</v>
      </c>
      <c r="N86" t="s">
        <v>37</v>
      </c>
      <c r="O86" t="s">
        <v>28</v>
      </c>
      <c r="P86" t="s">
        <v>34</v>
      </c>
      <c r="R86">
        <v>-1</v>
      </c>
      <c r="S86">
        <v>-1</v>
      </c>
      <c r="T86">
        <v>1</v>
      </c>
    </row>
    <row r="87" spans="1:20" x14ac:dyDescent="0.2">
      <c r="A87" s="44" t="s">
        <v>94</v>
      </c>
      <c r="B87" s="5">
        <v>-500.64190907</v>
      </c>
      <c r="D87" t="s">
        <v>174</v>
      </c>
      <c r="E87" s="11" cm="1">
        <f t="array" ref="E87">SUM(IF(J87:L87&lt;&gt;"",J87:L87*R87:T87,""))*627.51</f>
        <v>32.371190824834841</v>
      </c>
      <c r="F87">
        <v>32.970052483289997</v>
      </c>
      <c r="G87">
        <f t="shared" si="2"/>
        <v>-0.59886165845515649</v>
      </c>
      <c r="H87" s="12">
        <f t="shared" si="3"/>
        <v>0.59886165845515649</v>
      </c>
      <c r="I87" s="12"/>
      <c r="J87" s="58">
        <f>B19</f>
        <v>-118.47775496600001</v>
      </c>
      <c r="K87" s="58">
        <f>B20</f>
        <v>-118.426168233</v>
      </c>
      <c r="L87" s="58" t="s">
        <v>189</v>
      </c>
      <c r="N87" t="s">
        <v>33</v>
      </c>
      <c r="O87" t="s">
        <v>34</v>
      </c>
      <c r="R87">
        <v>-1</v>
      </c>
      <c r="S87">
        <v>1</v>
      </c>
    </row>
    <row r="88" spans="1:20" x14ac:dyDescent="0.2">
      <c r="A88" s="44" t="s">
        <v>95</v>
      </c>
      <c r="B88" s="5">
        <v>-155.55603133100001</v>
      </c>
      <c r="D88" t="s">
        <v>175</v>
      </c>
      <c r="E88" s="11" cm="1">
        <f t="array" ref="E88">SUM(IF(J88:L88&lt;&gt;"",J88:L88*R88:T88,""))*627.51</f>
        <v>50.08705904341987</v>
      </c>
      <c r="F88">
        <v>48.070076617289999</v>
      </c>
      <c r="G88">
        <f t="shared" si="2"/>
        <v>2.0169824261298714</v>
      </c>
      <c r="H88" s="12">
        <f t="shared" si="3"/>
        <v>2.0169824261298714</v>
      </c>
      <c r="I88" s="12"/>
      <c r="J88" s="58">
        <f>B51</f>
        <v>-93.421289848399994</v>
      </c>
      <c r="K88" s="58">
        <f>B52</f>
        <v>-93.341471106</v>
      </c>
      <c r="L88" s="58" t="s">
        <v>189</v>
      </c>
      <c r="N88" t="s">
        <v>62</v>
      </c>
      <c r="O88" t="s">
        <v>63</v>
      </c>
      <c r="R88">
        <v>-1</v>
      </c>
      <c r="S88">
        <v>1</v>
      </c>
    </row>
    <row r="89" spans="1:20" x14ac:dyDescent="0.2">
      <c r="A89" s="44" t="s">
        <v>96</v>
      </c>
      <c r="B89" s="5">
        <v>-100.894486349</v>
      </c>
      <c r="D89" t="s">
        <v>176</v>
      </c>
      <c r="E89" s="11" cm="1">
        <f t="array" ref="E89">SUM(IF(J89:L89&lt;&gt;"",J89:L89*R89:T89,""))*627.51</f>
        <v>33.54186180914698</v>
      </c>
      <c r="F89">
        <v>32.820052492889999</v>
      </c>
      <c r="G89">
        <f t="shared" si="2"/>
        <v>0.72180931625698008</v>
      </c>
      <c r="H89" s="12">
        <f t="shared" si="3"/>
        <v>0.72180931625698008</v>
      </c>
      <c r="I89" s="12"/>
      <c r="J89" s="58">
        <f>B63</f>
        <v>-93.394923420400005</v>
      </c>
      <c r="K89" s="58">
        <f>B52</f>
        <v>-93.341471106</v>
      </c>
      <c r="L89" s="58" t="s">
        <v>189</v>
      </c>
      <c r="N89" t="s">
        <v>72</v>
      </c>
      <c r="O89" t="s">
        <v>63</v>
      </c>
      <c r="R89">
        <v>-1</v>
      </c>
      <c r="S89">
        <v>1</v>
      </c>
    </row>
    <row r="90" spans="1:20" x14ac:dyDescent="0.2">
      <c r="A90" s="44" t="s">
        <v>97</v>
      </c>
      <c r="B90" s="5">
        <v>-115.562911566</v>
      </c>
    </row>
    <row r="91" spans="1:20" ht="18" x14ac:dyDescent="0.2">
      <c r="A91" s="44" t="s">
        <v>98</v>
      </c>
      <c r="B91" s="5">
        <v>-343.64264057000003</v>
      </c>
      <c r="D91" s="1" t="s">
        <v>190</v>
      </c>
      <c r="E91" s="11" t="s">
        <v>194</v>
      </c>
      <c r="F91" s="59"/>
      <c r="G91" s="64" t="s">
        <v>196</v>
      </c>
      <c r="H91" s="64" t="s">
        <v>197</v>
      </c>
    </row>
    <row r="92" spans="1:20" x14ac:dyDescent="0.2">
      <c r="A92" s="44" t="s">
        <v>99</v>
      </c>
      <c r="B92" s="5">
        <v>-76.219637143900002</v>
      </c>
      <c r="D92" t="s">
        <v>30</v>
      </c>
      <c r="E92" s="64">
        <f>INDEX($B$14:$B$99,MATCH(D92,$A$14:$A$99,0))</f>
        <v>-79.092847379000006</v>
      </c>
      <c r="G92" s="73">
        <v>2.6819999999999999E-3</v>
      </c>
      <c r="H92" s="73">
        <v>1.8380000000000001E-2</v>
      </c>
    </row>
    <row r="93" spans="1:20" x14ac:dyDescent="0.2">
      <c r="A93" s="44" t="s">
        <v>100</v>
      </c>
      <c r="B93" s="5">
        <v>-399.885879585</v>
      </c>
      <c r="D93" t="s">
        <v>34</v>
      </c>
      <c r="E93" s="64">
        <f t="shared" ref="E93:E125" si="4">INDEX($B$14:$B$99,MATCH(D93,$A$14:$A$99,0))</f>
        <v>-118.426168233</v>
      </c>
      <c r="G93" s="73">
        <v>2.2529999999999998E-3</v>
      </c>
      <c r="H93" s="73">
        <v>1.9827999999999998E-2</v>
      </c>
    </row>
    <row r="94" spans="1:20" x14ac:dyDescent="0.2">
      <c r="A94" s="44" t="s">
        <v>101</v>
      </c>
      <c r="B94" s="5">
        <v>-535.85143870900004</v>
      </c>
      <c r="D94" t="s">
        <v>27</v>
      </c>
      <c r="E94" s="64">
        <f t="shared" si="4"/>
        <v>-599.78635556100005</v>
      </c>
      <c r="G94" s="73">
        <v>6.7260000000000002E-3</v>
      </c>
      <c r="H94" s="73">
        <v>2.3334000000000001E-2</v>
      </c>
    </row>
    <row r="95" spans="1:20" x14ac:dyDescent="0.2">
      <c r="A95" s="44" t="s">
        <v>102</v>
      </c>
      <c r="B95" s="5">
        <v>-95.708766960899993</v>
      </c>
      <c r="D95" t="s">
        <v>43</v>
      </c>
      <c r="E95" s="64">
        <f t="shared" si="4"/>
        <v>-960.36814622199995</v>
      </c>
      <c r="G95" s="73">
        <v>1.9170000000000001E-3</v>
      </c>
      <c r="H95" s="73">
        <v>2.1079000000000001E-2</v>
      </c>
    </row>
    <row r="96" spans="1:20" x14ac:dyDescent="0.2">
      <c r="A96" s="44" t="s">
        <v>103</v>
      </c>
      <c r="B96" s="5">
        <v>-135.027902404</v>
      </c>
      <c r="D96" t="s">
        <v>52</v>
      </c>
      <c r="E96" s="64">
        <f t="shared" si="4"/>
        <v>-599.93381772999999</v>
      </c>
      <c r="G96" s="73">
        <v>4.4999999999999997E-3</v>
      </c>
      <c r="H96" s="73">
        <v>1.2501999999999999E-2</v>
      </c>
    </row>
    <row r="97" spans="1:8" x14ac:dyDescent="0.2">
      <c r="A97" s="44" t="s">
        <v>104</v>
      </c>
      <c r="B97" s="5">
        <v>-135.693445231</v>
      </c>
      <c r="D97" t="s">
        <v>54</v>
      </c>
      <c r="E97" s="64">
        <f t="shared" si="4"/>
        <v>-239.52216962200001</v>
      </c>
      <c r="G97" s="73">
        <v>2.31E-3</v>
      </c>
      <c r="H97" s="73">
        <v>9.5320000000000005E-3</v>
      </c>
    </row>
    <row r="98" spans="1:8" x14ac:dyDescent="0.2">
      <c r="A98" s="44" t="s">
        <v>105</v>
      </c>
      <c r="B98" s="5">
        <v>-96.374186265399999</v>
      </c>
      <c r="D98" t="s">
        <v>59</v>
      </c>
      <c r="E98" s="64">
        <f t="shared" si="4"/>
        <v>-461.271202636</v>
      </c>
      <c r="G98" s="73">
        <v>3.8579999999999999E-3</v>
      </c>
      <c r="H98" s="73">
        <v>2.8645E-2</v>
      </c>
    </row>
    <row r="99" spans="1:8" x14ac:dyDescent="0.2">
      <c r="A99" s="44" t="s">
        <v>106</v>
      </c>
      <c r="B99" s="5">
        <v>-195.261374128</v>
      </c>
      <c r="D99" t="s">
        <v>63</v>
      </c>
      <c r="E99" s="64">
        <f t="shared" si="4"/>
        <v>-93.341471106</v>
      </c>
      <c r="G99" s="73">
        <v>5.3249999999999999E-3</v>
      </c>
      <c r="H99" s="73">
        <v>1.7937000000000002E-2</v>
      </c>
    </row>
    <row r="100" spans="1:8" x14ac:dyDescent="0.2">
      <c r="D100" t="s">
        <v>65</v>
      </c>
      <c r="E100" s="64">
        <f t="shared" si="4"/>
        <v>-113.81053583800001</v>
      </c>
      <c r="G100" s="73">
        <v>1.4402999999999999E-2</v>
      </c>
      <c r="H100" s="73">
        <v>4.6082999999999999E-2</v>
      </c>
    </row>
    <row r="101" spans="1:8" x14ac:dyDescent="0.2">
      <c r="D101" t="s">
        <v>25</v>
      </c>
      <c r="E101" s="64">
        <f t="shared" si="4"/>
        <v>-200.00379900499999</v>
      </c>
      <c r="G101" s="73">
        <v>1.6667000000000001E-2</v>
      </c>
      <c r="H101" s="73">
        <v>3.8103999999999999E-2</v>
      </c>
    </row>
    <row r="102" spans="1:8" x14ac:dyDescent="0.2">
      <c r="D102" t="s">
        <v>66</v>
      </c>
      <c r="E102" s="64">
        <f t="shared" si="4"/>
        <v>-140.19172739800001</v>
      </c>
      <c r="G102" s="73">
        <v>3.722E-3</v>
      </c>
      <c r="H102" s="73">
        <v>3.0818999999999999E-2</v>
      </c>
    </row>
    <row r="103" spans="1:8" x14ac:dyDescent="0.2">
      <c r="D103" t="s">
        <v>67</v>
      </c>
      <c r="E103" s="64">
        <f t="shared" si="4"/>
        <v>-100.867685667</v>
      </c>
      <c r="G103" s="73">
        <v>1.316E-2</v>
      </c>
      <c r="H103" s="73">
        <v>0.05</v>
      </c>
    </row>
    <row r="104" spans="1:8" x14ac:dyDescent="0.2">
      <c r="D104" t="s">
        <v>71</v>
      </c>
      <c r="E104" s="64">
        <f t="shared" si="4"/>
        <v>-110.010791236</v>
      </c>
      <c r="G104" s="73">
        <v>1.5779999999999999E-2</v>
      </c>
      <c r="H104" s="73">
        <v>4.8883000000000003E-2</v>
      </c>
    </row>
    <row r="105" spans="1:8" x14ac:dyDescent="0.2">
      <c r="D105" t="s">
        <v>75</v>
      </c>
      <c r="E105" s="64">
        <f t="shared" si="4"/>
        <v>-215.48005857800001</v>
      </c>
      <c r="G105" s="73">
        <v>4.1070000000000004E-3</v>
      </c>
      <c r="H105" s="73">
        <v>3.9584000000000001E-2</v>
      </c>
    </row>
    <row r="106" spans="1:8" x14ac:dyDescent="0.2">
      <c r="D106" t="s">
        <v>80</v>
      </c>
      <c r="E106" s="64">
        <f t="shared" si="4"/>
        <v>-185.138717103</v>
      </c>
      <c r="G106" s="73">
        <v>1.8356000000000001E-2</v>
      </c>
      <c r="H106" s="73">
        <v>5.2195999999999999E-2</v>
      </c>
    </row>
    <row r="107" spans="1:8" x14ac:dyDescent="0.2">
      <c r="D107" t="s">
        <v>89</v>
      </c>
      <c r="E107" s="64">
        <f t="shared" si="4"/>
        <v>-461.29812310099999</v>
      </c>
      <c r="G107" s="73">
        <v>2.1219999999999999E-2</v>
      </c>
      <c r="H107" s="73">
        <v>2.947E-2</v>
      </c>
    </row>
    <row r="108" spans="1:8" x14ac:dyDescent="0.2">
      <c r="D108" t="s">
        <v>23</v>
      </c>
      <c r="E108" s="64">
        <f t="shared" si="4"/>
        <v>-76.893079643099995</v>
      </c>
      <c r="G108" s="73">
        <v>5.5760000000000002E-3</v>
      </c>
      <c r="H108" s="73">
        <v>3.1817999999999999E-2</v>
      </c>
    </row>
    <row r="109" spans="1:8" x14ac:dyDescent="0.2">
      <c r="D109" t="s">
        <v>90</v>
      </c>
      <c r="E109" s="64">
        <f t="shared" si="4"/>
        <v>-41.004276664499997</v>
      </c>
      <c r="G109" s="73">
        <v>2.0010000000000002E-3</v>
      </c>
      <c r="H109" s="73">
        <v>1.8908000000000001E-2</v>
      </c>
    </row>
    <row r="110" spans="1:8" x14ac:dyDescent="0.2">
      <c r="D110" t="s">
        <v>91</v>
      </c>
      <c r="E110" s="64">
        <f t="shared" si="4"/>
        <v>-116.235958255</v>
      </c>
      <c r="G110" s="73">
        <v>3.6870000000000002E-3</v>
      </c>
      <c r="H110" s="73">
        <v>1.7500000000000002E-2</v>
      </c>
    </row>
    <row r="111" spans="1:8" x14ac:dyDescent="0.2">
      <c r="D111" t="s">
        <v>92</v>
      </c>
      <c r="E111" s="64">
        <f t="shared" si="4"/>
        <v>-1.66957268112</v>
      </c>
      <c r="G111" s="73">
        <v>1.2030000000000001E-3</v>
      </c>
      <c r="H111" s="73">
        <v>6.9350000000000002E-3</v>
      </c>
    </row>
    <row r="112" spans="1:8" x14ac:dyDescent="0.2">
      <c r="D112" t="s">
        <v>93</v>
      </c>
      <c r="E112" s="64">
        <f t="shared" si="4"/>
        <v>-132.27666975</v>
      </c>
      <c r="G112" s="73">
        <v>4.228E-3</v>
      </c>
      <c r="H112" s="73">
        <v>0.11354</v>
      </c>
    </row>
    <row r="113" spans="4:8" x14ac:dyDescent="0.2">
      <c r="D113" t="s">
        <v>94</v>
      </c>
      <c r="E113" s="64">
        <f t="shared" si="4"/>
        <v>-500.64190907</v>
      </c>
      <c r="G113" s="73">
        <v>3.7580000000000001E-3</v>
      </c>
      <c r="H113" s="73">
        <v>1.7732000000000001E-2</v>
      </c>
    </row>
    <row r="114" spans="4:8" x14ac:dyDescent="0.2">
      <c r="D114" t="s">
        <v>95</v>
      </c>
      <c r="E114" s="64">
        <f t="shared" si="4"/>
        <v>-155.55603133100001</v>
      </c>
      <c r="G114" s="73">
        <v>2.6199999999999999E-3</v>
      </c>
      <c r="H114" s="73">
        <v>5.0312999999999997E-2</v>
      </c>
    </row>
    <row r="115" spans="4:8" x14ac:dyDescent="0.2">
      <c r="D115" t="s">
        <v>96</v>
      </c>
      <c r="E115" s="64">
        <f t="shared" si="4"/>
        <v>-100.894486349</v>
      </c>
      <c r="G115" s="73">
        <v>3.1710000000000002E-3</v>
      </c>
      <c r="H115" s="73">
        <v>4.1058999999999998E-2</v>
      </c>
    </row>
    <row r="116" spans="4:8" x14ac:dyDescent="0.2">
      <c r="D116" t="s">
        <v>97</v>
      </c>
      <c r="E116" s="64">
        <f t="shared" si="4"/>
        <v>-115.562911566</v>
      </c>
      <c r="G116" s="73">
        <v>2.9030000000000002E-3</v>
      </c>
      <c r="H116" s="73">
        <v>1.5772000000000001E-2</v>
      </c>
    </row>
    <row r="117" spans="4:8" x14ac:dyDescent="0.2">
      <c r="D117" t="s">
        <v>98</v>
      </c>
      <c r="E117" s="64">
        <f t="shared" si="4"/>
        <v>-343.64264057000003</v>
      </c>
      <c r="G117" s="73">
        <v>3.6359999999999999E-3</v>
      </c>
      <c r="H117" s="73">
        <v>2.5396999999999999E-2</v>
      </c>
    </row>
    <row r="118" spans="4:8" x14ac:dyDescent="0.2">
      <c r="D118" t="s">
        <v>99</v>
      </c>
      <c r="E118" s="64">
        <f t="shared" si="4"/>
        <v>-76.219637143900002</v>
      </c>
      <c r="G118" s="73">
        <v>4.1619999999999999E-3</v>
      </c>
      <c r="H118" s="73">
        <v>2.8896999999999999E-2</v>
      </c>
    </row>
    <row r="119" spans="4:8" x14ac:dyDescent="0.2">
      <c r="D119" t="s">
        <v>100</v>
      </c>
      <c r="E119" s="64">
        <f t="shared" si="4"/>
        <v>-399.885879585</v>
      </c>
      <c r="G119" s="73">
        <v>5.9199999999999999E-3</v>
      </c>
      <c r="H119" s="73">
        <v>3.2890999999999997E-2</v>
      </c>
    </row>
    <row r="120" spans="4:8" x14ac:dyDescent="0.2">
      <c r="D120" t="s">
        <v>101</v>
      </c>
      <c r="E120" s="64">
        <f t="shared" si="4"/>
        <v>-535.85143870900004</v>
      </c>
      <c r="G120" s="73">
        <v>7.5240000000000003E-3</v>
      </c>
      <c r="H120" s="73">
        <v>3.7843000000000002E-2</v>
      </c>
    </row>
    <row r="121" spans="4:8" x14ac:dyDescent="0.2">
      <c r="D121" t="s">
        <v>102</v>
      </c>
      <c r="E121" s="64">
        <f t="shared" si="4"/>
        <v>-95.708766960899993</v>
      </c>
      <c r="G121" s="73">
        <v>3.075E-3</v>
      </c>
      <c r="H121" s="73">
        <v>2.2818999999999999E-2</v>
      </c>
    </row>
    <row r="122" spans="4:8" x14ac:dyDescent="0.2">
      <c r="D122" t="s">
        <v>103</v>
      </c>
      <c r="E122" s="64">
        <f t="shared" si="4"/>
        <v>-135.027902404</v>
      </c>
      <c r="G122" s="73">
        <v>3.1909999999999998E-3</v>
      </c>
      <c r="H122" s="73">
        <v>2.0114E-2</v>
      </c>
    </row>
    <row r="123" spans="4:8" x14ac:dyDescent="0.2">
      <c r="D123" t="s">
        <v>104</v>
      </c>
      <c r="E123" s="64">
        <f t="shared" si="4"/>
        <v>-135.693445231</v>
      </c>
      <c r="G123" s="73">
        <v>2.1819999999999999E-3</v>
      </c>
      <c r="H123" s="73">
        <v>3.2503999999999998E-2</v>
      </c>
    </row>
    <row r="124" spans="4:8" x14ac:dyDescent="0.2">
      <c r="D124" t="s">
        <v>105</v>
      </c>
      <c r="E124" s="64">
        <f t="shared" si="4"/>
        <v>-96.374186265399999</v>
      </c>
      <c r="G124" s="73">
        <v>2.7539999999999999E-3</v>
      </c>
      <c r="H124" s="73">
        <v>2.2291999999999999E-2</v>
      </c>
    </row>
    <row r="125" spans="4:8" x14ac:dyDescent="0.2">
      <c r="D125" t="s">
        <v>106</v>
      </c>
      <c r="E125" s="64">
        <f t="shared" si="4"/>
        <v>-195.261374128</v>
      </c>
      <c r="G125" s="73">
        <v>1.89E-3</v>
      </c>
      <c r="H125" s="73">
        <v>1.5633000000000001E-2</v>
      </c>
    </row>
    <row r="126" spans="4:8" x14ac:dyDescent="0.2">
      <c r="G126" s="73">
        <f>AVERAGE(G92:G125)</f>
        <v>5.8960882352941182E-3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08B3-543D-A846-8ECD-5EFA752CB43A}">
  <dimension ref="A1:CA1039"/>
  <sheetViews>
    <sheetView zoomScale="92" zoomScaleNormal="150" workbookViewId="0">
      <pane ySplit="8" topLeftCell="A91"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65" cm="1">
        <f t="array" ref="B5">ROUND((AVERAGE(IF(ISNUMBER(G14:G89),ABS(G14:G89),""))),2)</f>
        <v>6.32</v>
      </c>
      <c r="C5" s="66" cm="1">
        <f t="array" ref="C5">ROUND((AVERAGE(IF(ISNUMBER(G14:G89),G14:G89,""))),2)</f>
        <v>-5.12</v>
      </c>
      <c r="D5" s="65" cm="1">
        <f t="array" ref="D5">ROUND((SQRT(AVERAGE(IF(ISNUMBER(G14:G89),G14:G89^2,"")))),2)</f>
        <v>8.44</v>
      </c>
      <c r="E5" s="66" cm="1">
        <f t="array" ref="E5">ROUND((MAX(IF(ISNUMBER(G14:G89),ABS(G14:G89),""))),2)</f>
        <v>29.5</v>
      </c>
      <c r="F5" s="65">
        <f t="array" ref="F5">ROUND((MIN(IF(ISNUMBER(G14:G89),ABS(G14:G89),""))),2)</f>
        <v>0.49</v>
      </c>
      <c r="H5" s="23"/>
      <c r="I5" s="23"/>
      <c r="J5" s="23"/>
      <c r="K5" s="24"/>
    </row>
    <row r="6" spans="1:79" ht="17" thickBot="1" x14ac:dyDescent="0.25">
      <c r="A6" s="48" t="s">
        <v>183</v>
      </c>
      <c r="B6" s="67" cm="1">
        <f t="array" ref="B6">ROUND((AVERAGE(IF(ISNUMBER(G14:G51),ABS(G14:G51),""))),2)</f>
        <v>4.59</v>
      </c>
      <c r="C6" s="68" cm="1">
        <f t="array" ref="C6">ROUND((AVERAGE(IF(ISNUMBER(G14:G51),G14:G51,""))),2)</f>
        <v>-4.59</v>
      </c>
      <c r="D6" s="67" cm="1">
        <f t="array" ref="D6">ROUND((SQRT(AVERAGE(IF(ISNUMBER(G14:G51),G14:G51^2,"")))),2)</f>
        <v>5.49</v>
      </c>
      <c r="E6" s="68" cm="1">
        <f t="array" ref="E6">ROUND((MAX(IF(ISNUMBER(G14:G51),ABS(G14:G51),""))),2)</f>
        <v>13.11</v>
      </c>
      <c r="F6" s="69">
        <f t="array" ref="F6">ROUND((MIN(IF(ISNUMBER(G14:G51),ABS(G14:G51),""))),2)</f>
        <v>0.69</v>
      </c>
      <c r="H6" s="23"/>
      <c r="I6" s="23"/>
      <c r="J6" s="23"/>
      <c r="K6" s="24"/>
    </row>
    <row r="7" spans="1:79" ht="17" thickBot="1" x14ac:dyDescent="0.25">
      <c r="A7" s="47" t="s">
        <v>184</v>
      </c>
      <c r="B7" s="70" cm="1">
        <f t="array" ref="B7">ROUND((AVERAGE(IF(ISNUMBER(G52:G89),ABS(G52:G89),""))),2)</f>
        <v>8.0500000000000007</v>
      </c>
      <c r="C7" s="71" cm="1">
        <f t="array" ref="C7">ROUND((AVERAGE(IF(ISNUMBER(G52:G89),G52:G89,""))),2)</f>
        <v>-5.64</v>
      </c>
      <c r="D7" s="70" cm="1">
        <f t="array" ref="D7">ROUND((SQRT(AVERAGE(IF(ISNUMBER(G52:G89),G52:G89^2,"")))),2)</f>
        <v>10.6</v>
      </c>
      <c r="E7" s="71" cm="1">
        <f t="array" ref="E7">ROUND((MAX(IF(ISNUMBER(G52:G89),ABS(G52:G89),""))),2)</f>
        <v>29.5</v>
      </c>
      <c r="F7" s="72">
        <f t="array" ref="F7">ROUND((MIN(IF(ISNUMBER(G52:G89),ABS(G52:G89),""))),2)</f>
        <v>0.49</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205</v>
      </c>
      <c r="C10" s="27">
        <f>B5</f>
        <v>6.32</v>
      </c>
      <c r="D10" s="27">
        <f>H14</f>
        <v>4.6860330986592516</v>
      </c>
      <c r="E10" s="27">
        <f>H15</f>
        <v>2.4240612341637036</v>
      </c>
      <c r="F10" s="27">
        <f>H16</f>
        <v>1.9848127055455818</v>
      </c>
      <c r="G10" s="12">
        <f>H17</f>
        <v>7.1016497864572852</v>
      </c>
      <c r="H10" s="27">
        <f>H18</f>
        <v>6.2910279796520099</v>
      </c>
      <c r="I10" s="27">
        <f>H19</f>
        <v>2.2026844875427614</v>
      </c>
      <c r="J10" s="27">
        <f>H20</f>
        <v>2.1225712747983643</v>
      </c>
      <c r="K10" s="27">
        <f>H21</f>
        <v>11.327751847814859</v>
      </c>
      <c r="L10" s="27">
        <f>H22</f>
        <v>3.4539393585160116</v>
      </c>
      <c r="M10" s="27">
        <f>H23</f>
        <v>3.4539393585160116</v>
      </c>
      <c r="N10" s="27">
        <f>H24</f>
        <v>5.5051498108056176</v>
      </c>
      <c r="O10" s="27">
        <f>H25</f>
        <v>9.3637731833542333</v>
      </c>
      <c r="P10" s="27">
        <f>H26</f>
        <v>7.043588530121351</v>
      </c>
      <c r="Q10" s="27">
        <f>H27</f>
        <v>0.69327380099534341</v>
      </c>
      <c r="R10" s="27">
        <f>H28</f>
        <v>1.8393507858799953</v>
      </c>
      <c r="S10" s="27">
        <f>H29</f>
        <v>10.017673053634869</v>
      </c>
      <c r="T10" s="27">
        <f>H30</f>
        <v>2.925107324089558</v>
      </c>
      <c r="U10" s="27">
        <f>H31</f>
        <v>13.107697343836275</v>
      </c>
      <c r="V10" s="27">
        <f>H32</f>
        <v>1.940156753330486</v>
      </c>
      <c r="W10" s="27">
        <f>H33</f>
        <v>8.311420150799858</v>
      </c>
      <c r="X10" s="27">
        <f>H34</f>
        <v>2.0602658219377958</v>
      </c>
      <c r="Y10" s="27">
        <f>H35</f>
        <v>1.9629367656786592</v>
      </c>
      <c r="Z10" s="27">
        <f>H36</f>
        <v>5.1122410909863918</v>
      </c>
      <c r="AA10" s="27">
        <f>H37</f>
        <v>2.8293205581296448</v>
      </c>
      <c r="AB10" s="27">
        <f>H38</f>
        <v>1.9875989089411255</v>
      </c>
      <c r="AC10" s="27">
        <f>H39</f>
        <v>1.7111540257982263</v>
      </c>
      <c r="AD10" s="27">
        <f>H40</f>
        <v>6.2614414918244625</v>
      </c>
      <c r="AE10" s="27">
        <f>H41</f>
        <v>6.2823901601856598</v>
      </c>
      <c r="AF10" s="27">
        <f>H42</f>
        <v>6.0828392191391671</v>
      </c>
      <c r="AG10" s="27">
        <f>H43</f>
        <v>3.4607396756040032</v>
      </c>
      <c r="AH10" s="27">
        <f>H44</f>
        <v>3.5752215959832503</v>
      </c>
      <c r="AI10" s="27">
        <f>H45</f>
        <v>1.9799803577097101</v>
      </c>
      <c r="AJ10" s="27">
        <f>H46</f>
        <v>1.9516908891406182</v>
      </c>
      <c r="AK10" s="27">
        <f>H47</f>
        <v>6.2713897843647075</v>
      </c>
      <c r="AL10" s="27">
        <f>H48</f>
        <v>3.4526380194928894</v>
      </c>
      <c r="AM10" s="27">
        <f>H49</f>
        <v>8.6991952263786061</v>
      </c>
      <c r="AN10" s="27">
        <f>H50</f>
        <v>2.4808438422427841</v>
      </c>
      <c r="AO10" s="27">
        <f>H51</f>
        <v>2.4808438422427841</v>
      </c>
      <c r="AP10" s="27">
        <f>H52</f>
        <v>1.6218220749196046</v>
      </c>
      <c r="AQ10" s="27">
        <f>H53</f>
        <v>18.341029574160792</v>
      </c>
      <c r="AR10" s="27">
        <f>H54</f>
        <v>6.4827247507681918</v>
      </c>
      <c r="AS10" s="27">
        <f>H55</f>
        <v>6.4827247507681918</v>
      </c>
      <c r="AT10" s="27">
        <f>H56</f>
        <v>2.2477118440796513</v>
      </c>
      <c r="AU10" s="27">
        <f>H57</f>
        <v>2.2477118440796513</v>
      </c>
      <c r="AV10" s="27">
        <f>H58</f>
        <v>0.49384985291882444</v>
      </c>
      <c r="AW10" s="27">
        <f>H59</f>
        <v>13.04367034994506</v>
      </c>
      <c r="AX10" s="27">
        <f>H60</f>
        <v>4.4190784220030315</v>
      </c>
      <c r="AY10" s="27">
        <f>H61</f>
        <v>20.715626246987057</v>
      </c>
      <c r="AZ10" s="27">
        <f>H62</f>
        <v>8.7606221802392064</v>
      </c>
      <c r="BA10" s="27">
        <f>H63</f>
        <v>5.3586498829400284</v>
      </c>
      <c r="BB10" s="27">
        <f>H64</f>
        <v>19.018065361678715</v>
      </c>
      <c r="BC10" s="27">
        <f>H65</f>
        <v>19.018065361678715</v>
      </c>
      <c r="BD10" s="27">
        <f>H66</f>
        <v>5.3610620313970152</v>
      </c>
      <c r="BE10" s="27">
        <f>H67</f>
        <v>5.3610620313970152</v>
      </c>
      <c r="BF10" s="27">
        <f>H68</f>
        <v>6.7632632468584308</v>
      </c>
      <c r="BG10" s="27">
        <f>H69</f>
        <v>6.7632632468584308</v>
      </c>
      <c r="BH10" s="27">
        <f>H70</f>
        <v>4.869275541767994</v>
      </c>
      <c r="BI10" s="27">
        <f>H71</f>
        <v>4.869275541767994</v>
      </c>
      <c r="BJ10" s="27">
        <f>H72</f>
        <v>29.497801764213442</v>
      </c>
      <c r="BK10" s="27">
        <f>H73</f>
        <v>12.980592166248165</v>
      </c>
      <c r="BL10" s="27">
        <f>H74</f>
        <v>11.255959997442211</v>
      </c>
      <c r="BM10" s="27">
        <f>H75</f>
        <v>13.539376016047395</v>
      </c>
      <c r="BN10" s="27">
        <f>H76</f>
        <v>14.069310658302467</v>
      </c>
      <c r="BO10" s="27">
        <f>H77</f>
        <v>21.417088175010505</v>
      </c>
      <c r="BP10" s="27">
        <f>H78</f>
        <v>7.7220081654407959</v>
      </c>
      <c r="BQ10" s="27">
        <f>H79</f>
        <v>4.9670234019778263</v>
      </c>
      <c r="BR10" s="27">
        <f>H80</f>
        <v>5.5764082927002061</v>
      </c>
      <c r="BS10" s="27">
        <f>H81</f>
        <v>0.98243718612265951</v>
      </c>
      <c r="BT10" s="27">
        <f>H82</f>
        <v>2.7357094283286947</v>
      </c>
      <c r="BU10" s="27">
        <f>H83</f>
        <v>2.8429629204601383</v>
      </c>
      <c r="BV10" s="27">
        <f>H84</f>
        <v>1.6036216493743742</v>
      </c>
      <c r="BW10" s="27">
        <f>H85</f>
        <v>3.7385625744847033</v>
      </c>
      <c r="BX10" s="27">
        <f>H86</f>
        <v>4.5412581179988587</v>
      </c>
      <c r="BY10" s="27">
        <f>H87</f>
        <v>4.16008695764625</v>
      </c>
      <c r="BZ10" s="27">
        <f>H88</f>
        <v>1.5474611208383919</v>
      </c>
      <c r="CA10" s="27">
        <f>H89</f>
        <v>0.50946476407855101</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62"/>
      <c r="J13" s="74" t="s">
        <v>6</v>
      </c>
      <c r="K13" s="75"/>
      <c r="L13" s="76"/>
      <c r="N13" s="77" t="s">
        <v>1</v>
      </c>
      <c r="O13" s="78"/>
      <c r="P13" s="79"/>
      <c r="R13" s="77" t="s">
        <v>0</v>
      </c>
      <c r="S13" s="78"/>
      <c r="T13" s="79"/>
    </row>
    <row r="14" spans="1:79" x14ac:dyDescent="0.2">
      <c r="A14" s="44" t="s">
        <v>28</v>
      </c>
      <c r="B14" s="5">
        <v>-78.478234391000001</v>
      </c>
      <c r="D14" t="s">
        <v>107</v>
      </c>
      <c r="E14" s="11" cm="1">
        <f t="array" ref="E14">SUM(IF(J14:L14&lt;&gt;"",J14:L14*R14:T14,""))*627.51</f>
        <v>1.0139759491907483</v>
      </c>
      <c r="F14">
        <v>5.7000090478500001</v>
      </c>
      <c r="G14">
        <f t="shared" ref="G14:G83" si="0">E14-F14</f>
        <v>-4.6860330986592516</v>
      </c>
      <c r="H14" s="12">
        <f>ABS(G14)</f>
        <v>4.6860330986592516</v>
      </c>
      <c r="I14" s="57"/>
      <c r="J14" s="58">
        <f>B68</f>
        <v>-0.49910885517600001</v>
      </c>
      <c r="K14" s="58">
        <f>B50</f>
        <v>-460.62268832900003</v>
      </c>
      <c r="L14" s="58">
        <f>B81</f>
        <v>-461.120181312</v>
      </c>
      <c r="N14" t="s">
        <v>77</v>
      </c>
      <c r="O14" t="s">
        <v>61</v>
      </c>
      <c r="P14" t="s">
        <v>89</v>
      </c>
      <c r="R14">
        <v>-1</v>
      </c>
      <c r="S14">
        <v>-1</v>
      </c>
      <c r="T14">
        <v>1</v>
      </c>
    </row>
    <row r="15" spans="1:79" x14ac:dyDescent="0.2">
      <c r="A15" s="44" t="s">
        <v>29</v>
      </c>
      <c r="B15" s="5">
        <v>-79.049648461499999</v>
      </c>
      <c r="D15" t="s">
        <v>118</v>
      </c>
      <c r="E15" s="11" cm="1">
        <f t="array" ref="E15">SUM(IF(J15:L15&lt;&gt;"",J15:L15*R15:T15,""))*627.51</f>
        <v>5.4359514405062965</v>
      </c>
      <c r="F15">
        <v>7.8600126746700001</v>
      </c>
      <c r="G15">
        <f t="shared" si="0"/>
        <v>-2.4240612341637036</v>
      </c>
      <c r="H15" s="12">
        <f t="shared" ref="H15:H84" si="1">ABS(G15)</f>
        <v>2.4240612341637036</v>
      </c>
      <c r="I15" s="12"/>
      <c r="J15" s="58">
        <f>B45</f>
        <v>-1.1638833337700001</v>
      </c>
      <c r="K15" s="58">
        <f>B34</f>
        <v>-459.964960711</v>
      </c>
      <c r="L15" s="58">
        <f>B81</f>
        <v>-461.120181312</v>
      </c>
      <c r="N15" t="s">
        <v>22</v>
      </c>
      <c r="O15" t="s">
        <v>46</v>
      </c>
      <c r="P15" t="s">
        <v>89</v>
      </c>
      <c r="R15">
        <v>-1</v>
      </c>
      <c r="S15">
        <v>-1</v>
      </c>
      <c r="T15">
        <v>1</v>
      </c>
    </row>
    <row r="16" spans="1:79" x14ac:dyDescent="0.2">
      <c r="A16" s="44" t="s">
        <v>30</v>
      </c>
      <c r="B16" s="5">
        <v>-78.977157777800002</v>
      </c>
      <c r="D16" t="s">
        <v>129</v>
      </c>
      <c r="E16" s="11" cm="1">
        <f t="array" ref="E16">SUM(IF(J16:L16&lt;&gt;"",J16:L16*R16:T16,""))*627.51</f>
        <v>2.9151951384844184</v>
      </c>
      <c r="F16">
        <v>4.9000078440300001</v>
      </c>
      <c r="G16">
        <f t="shared" si="0"/>
        <v>-1.9848127055455818</v>
      </c>
      <c r="H16" s="12">
        <f t="shared" si="1"/>
        <v>1.9848127055455818</v>
      </c>
      <c r="I16" s="12"/>
      <c r="J16" s="58">
        <f>B78</f>
        <v>-75.641205039400006</v>
      </c>
      <c r="K16" s="58">
        <f>B45</f>
        <v>-1.1638833337700001</v>
      </c>
      <c r="L16" s="58">
        <f>B82</f>
        <v>-76.800442717899998</v>
      </c>
      <c r="N16" t="s">
        <v>21</v>
      </c>
      <c r="O16" t="s">
        <v>22</v>
      </c>
      <c r="P16" t="s">
        <v>23</v>
      </c>
      <c r="R16">
        <v>-1</v>
      </c>
      <c r="S16">
        <v>-1</v>
      </c>
      <c r="T16">
        <v>1</v>
      </c>
    </row>
    <row r="17" spans="1:20" x14ac:dyDescent="0.2">
      <c r="A17" s="44" t="s">
        <v>31</v>
      </c>
      <c r="B17" s="5">
        <v>-79.049666416299999</v>
      </c>
      <c r="D17" t="s">
        <v>139</v>
      </c>
      <c r="E17" s="11" cm="1">
        <f t="array" ref="E17">SUM(IF(J17:L17&lt;&gt;"",J17:L17*R17:T17,""))*627.51</f>
        <v>14.098383997302713</v>
      </c>
      <c r="F17">
        <v>21.200033783759999</v>
      </c>
      <c r="G17">
        <f t="shared" si="0"/>
        <v>-7.1016497864572852</v>
      </c>
      <c r="H17" s="12">
        <f t="shared" si="1"/>
        <v>7.1016497864572852</v>
      </c>
      <c r="I17" s="12"/>
      <c r="J17" s="58">
        <f>B46</f>
        <v>-76.323801048899995</v>
      </c>
      <c r="K17" s="58">
        <f>B68</f>
        <v>-0.49910885517600001</v>
      </c>
      <c r="L17" s="58">
        <f>B82</f>
        <v>-76.800442717899998</v>
      </c>
      <c r="N17" t="s">
        <v>57</v>
      </c>
      <c r="O17" t="s">
        <v>77</v>
      </c>
      <c r="P17" t="s">
        <v>23</v>
      </c>
      <c r="R17">
        <v>-1</v>
      </c>
      <c r="S17">
        <v>-1</v>
      </c>
      <c r="T17">
        <v>1</v>
      </c>
    </row>
    <row r="18" spans="1:20" x14ac:dyDescent="0.2">
      <c r="A18" s="44" t="s">
        <v>32</v>
      </c>
      <c r="B18" s="5">
        <v>-79.718682236000006</v>
      </c>
      <c r="D18" t="s">
        <v>140</v>
      </c>
      <c r="E18" s="11" cm="1">
        <f t="array" ref="E18">SUM(IF(J18:L18&lt;&gt;"",J18:L18*R18:T18,""))*627.51</f>
        <v>5.8089913262679902</v>
      </c>
      <c r="F18">
        <v>12.10001930592</v>
      </c>
      <c r="G18">
        <f t="shared" si="0"/>
        <v>-6.2910279796520099</v>
      </c>
      <c r="H18" s="12">
        <f t="shared" si="1"/>
        <v>6.2910279796520099</v>
      </c>
      <c r="I18" s="12"/>
      <c r="J18" s="58">
        <f>B27</f>
        <v>-39.779768342600001</v>
      </c>
      <c r="K18" s="58">
        <f>B45</f>
        <v>-1.1638833337700001</v>
      </c>
      <c r="L18" s="58">
        <f>B83</f>
        <v>-40.934394467200001</v>
      </c>
      <c r="N18" t="s">
        <v>39</v>
      </c>
      <c r="O18" t="s">
        <v>22</v>
      </c>
      <c r="P18" t="s">
        <v>90</v>
      </c>
      <c r="R18">
        <v>-1</v>
      </c>
      <c r="S18">
        <v>-1</v>
      </c>
      <c r="T18">
        <v>1</v>
      </c>
    </row>
    <row r="19" spans="1:20" x14ac:dyDescent="0.2">
      <c r="A19" s="44" t="s">
        <v>33</v>
      </c>
      <c r="B19" s="5">
        <v>-118.313494099</v>
      </c>
      <c r="D19" t="s">
        <v>141</v>
      </c>
      <c r="E19" s="11" cm="1">
        <f t="array" ref="E19">SUM(IF(J19:L19&lt;&gt;"",J19:L19*R19:T19,""))*627.51</f>
        <v>13.097339633657239</v>
      </c>
      <c r="F19">
        <v>15.3000241212</v>
      </c>
      <c r="G19">
        <f t="shared" si="0"/>
        <v>-2.2026844875427614</v>
      </c>
      <c r="H19" s="12">
        <f t="shared" si="1"/>
        <v>2.2026844875427614</v>
      </c>
      <c r="I19" s="12"/>
      <c r="J19" s="58">
        <f>B28</f>
        <v>-40.456157533800003</v>
      </c>
      <c r="K19" s="58">
        <f>B68</f>
        <v>-0.49910885517600001</v>
      </c>
      <c r="L19" s="58">
        <f>B83</f>
        <v>-40.934394467200001</v>
      </c>
      <c r="N19" t="s">
        <v>40</v>
      </c>
      <c r="O19" t="s">
        <v>77</v>
      </c>
      <c r="P19" t="s">
        <v>90</v>
      </c>
      <c r="R19">
        <v>-1</v>
      </c>
      <c r="S19">
        <v>-1</v>
      </c>
      <c r="T19">
        <v>1</v>
      </c>
    </row>
    <row r="20" spans="1:20" x14ac:dyDescent="0.2">
      <c r="A20" s="44" t="s">
        <v>34</v>
      </c>
      <c r="B20" s="5">
        <v>-118.254323505</v>
      </c>
      <c r="D20" t="s">
        <v>142</v>
      </c>
      <c r="E20" s="11" cm="1">
        <f t="array" ref="E20">SUM(IF(J20:L20&lt;&gt;"",J20:L20*R20:T20,""))*627.51</f>
        <v>4.3774389768716357</v>
      </c>
      <c r="F20">
        <v>6.50001025167</v>
      </c>
      <c r="G20">
        <f t="shared" si="0"/>
        <v>-2.1225712747983643</v>
      </c>
      <c r="H20" s="12">
        <f t="shared" si="1"/>
        <v>2.1225712747983643</v>
      </c>
      <c r="I20" s="12"/>
      <c r="J20" s="58">
        <f>B78</f>
        <v>-75.641205039400006</v>
      </c>
      <c r="K20" s="58">
        <f>B28</f>
        <v>-40.456157533800003</v>
      </c>
      <c r="L20" s="58">
        <f>B84</f>
        <v>-116.090386686</v>
      </c>
      <c r="N20" t="s">
        <v>21</v>
      </c>
      <c r="O20" t="s">
        <v>40</v>
      </c>
      <c r="P20" t="s">
        <v>91</v>
      </c>
      <c r="R20">
        <v>-1</v>
      </c>
      <c r="S20">
        <v>-1</v>
      </c>
      <c r="T20">
        <v>1</v>
      </c>
    </row>
    <row r="21" spans="1:20" x14ac:dyDescent="0.2">
      <c r="A21" s="44" t="s">
        <v>35</v>
      </c>
      <c r="B21" s="5">
        <v>-195.05493669699999</v>
      </c>
      <c r="D21" t="s">
        <v>143</v>
      </c>
      <c r="E21" s="11" cm="1">
        <f t="array" ref="E21">SUM(IF(J21:L21&lt;&gt;"",J21:L21*R21:T21,""))*627.51</f>
        <v>8.2722795283051411</v>
      </c>
      <c r="F21">
        <v>19.60003137612</v>
      </c>
      <c r="G21">
        <f t="shared" si="0"/>
        <v>-11.327751847814859</v>
      </c>
      <c r="H21" s="12">
        <f t="shared" si="1"/>
        <v>11.327751847814859</v>
      </c>
      <c r="I21" s="12"/>
      <c r="J21" s="58">
        <f>B46</f>
        <v>-76.323801048899995</v>
      </c>
      <c r="K21" s="58">
        <f>B27</f>
        <v>-39.779768342600001</v>
      </c>
      <c r="L21" s="58">
        <f>B84</f>
        <v>-116.090386686</v>
      </c>
      <c r="N21" t="s">
        <v>57</v>
      </c>
      <c r="O21" t="s">
        <v>39</v>
      </c>
      <c r="P21" t="s">
        <v>91</v>
      </c>
      <c r="R21">
        <v>-1</v>
      </c>
      <c r="S21">
        <v>-1</v>
      </c>
      <c r="T21">
        <v>1</v>
      </c>
    </row>
    <row r="22" spans="1:20" x14ac:dyDescent="0.2">
      <c r="A22" s="44" t="s">
        <v>36</v>
      </c>
      <c r="B22" s="5">
        <v>-499.88449654800002</v>
      </c>
      <c r="D22" t="s">
        <v>144</v>
      </c>
      <c r="E22" s="11" cm="1">
        <f t="array" ref="E22">SUM(IF(J22:L22&lt;&gt;"",J22:L22*R22:T22,""))*627.51</f>
        <v>6.1460757148339891</v>
      </c>
      <c r="F22">
        <v>9.6000150733500007</v>
      </c>
      <c r="G22">
        <f t="shared" si="0"/>
        <v>-3.4539393585160116</v>
      </c>
      <c r="H22" s="12">
        <f t="shared" si="1"/>
        <v>3.4539393585160116</v>
      </c>
      <c r="I22" s="12"/>
      <c r="J22" s="58">
        <f>B68</f>
        <v>-0.49910885517600001</v>
      </c>
      <c r="K22" s="58">
        <f>B45</f>
        <v>-1.1638833337700001</v>
      </c>
      <c r="L22" s="58">
        <f>B85</f>
        <v>-1.65319780206</v>
      </c>
      <c r="N22" t="s">
        <v>77</v>
      </c>
      <c r="O22" t="s">
        <v>22</v>
      </c>
      <c r="P22" t="s">
        <v>92</v>
      </c>
      <c r="R22">
        <v>-1</v>
      </c>
      <c r="S22">
        <v>-1</v>
      </c>
      <c r="T22">
        <v>1</v>
      </c>
    </row>
    <row r="23" spans="1:20" x14ac:dyDescent="0.2">
      <c r="A23" s="44" t="s">
        <v>26</v>
      </c>
      <c r="B23" s="5">
        <v>-139.582814566</v>
      </c>
      <c r="D23" t="s">
        <v>108</v>
      </c>
      <c r="E23" s="11" cm="1">
        <f t="array" ref="E23">SUM(IF(J23:L23&lt;&gt;"",J23:L23*R23:T23,""))*627.51</f>
        <v>6.1460757148339891</v>
      </c>
      <c r="F23">
        <v>9.6000150733500007</v>
      </c>
      <c r="G23">
        <f t="shared" si="0"/>
        <v>-3.4539393585160116</v>
      </c>
      <c r="H23" s="12">
        <f t="shared" si="1"/>
        <v>3.4539393585160116</v>
      </c>
      <c r="I23" s="12"/>
      <c r="J23" s="58">
        <f>B68</f>
        <v>-0.49910885517600001</v>
      </c>
      <c r="K23" s="58">
        <f>B45</f>
        <v>-1.1638833337700001</v>
      </c>
      <c r="L23" s="58">
        <f>B85</f>
        <v>-1.65319780206</v>
      </c>
      <c r="N23" t="s">
        <v>77</v>
      </c>
      <c r="O23" t="s">
        <v>22</v>
      </c>
      <c r="P23" t="s">
        <v>92</v>
      </c>
      <c r="R23">
        <v>-1</v>
      </c>
      <c r="S23">
        <v>-1</v>
      </c>
      <c r="T23">
        <v>1</v>
      </c>
    </row>
    <row r="24" spans="1:20" x14ac:dyDescent="0.2">
      <c r="A24" s="44" t="s">
        <v>27</v>
      </c>
      <c r="B24" s="5">
        <v>-599.46203729000001</v>
      </c>
      <c r="D24" t="s">
        <v>109</v>
      </c>
      <c r="E24" s="11" cm="1">
        <f t="array" ref="E24">SUM(IF(J24:L24&lt;&gt;"",J24:L24*R24:T24,""))*627.51</f>
        <v>-2.5051449827256174</v>
      </c>
      <c r="F24">
        <v>3.0000048280800002</v>
      </c>
      <c r="G24">
        <f t="shared" si="0"/>
        <v>-5.5051498108056176</v>
      </c>
      <c r="H24" s="12">
        <f t="shared" si="1"/>
        <v>5.5051498108056176</v>
      </c>
      <c r="I24" s="12"/>
      <c r="J24" s="58">
        <f>B78</f>
        <v>-75.641205039400006</v>
      </c>
      <c r="K24" s="58">
        <f>B74</f>
        <v>-56.476077426300002</v>
      </c>
      <c r="L24" s="58">
        <f>B86</f>
        <v>-132.12127466499999</v>
      </c>
      <c r="N24" t="s">
        <v>21</v>
      </c>
      <c r="O24" t="s">
        <v>83</v>
      </c>
      <c r="P24" t="s">
        <v>93</v>
      </c>
      <c r="R24">
        <v>-1</v>
      </c>
      <c r="S24">
        <v>-1</v>
      </c>
      <c r="T24">
        <v>1</v>
      </c>
    </row>
    <row r="25" spans="1:20" x14ac:dyDescent="0.2">
      <c r="A25" s="44" t="s">
        <v>37</v>
      </c>
      <c r="B25" s="5">
        <v>-39.779768342600001</v>
      </c>
      <c r="D25" t="s">
        <v>110</v>
      </c>
      <c r="E25" s="11" cm="1">
        <f t="array" ref="E25">SUM(IF(J25:L25&lt;&gt;"",J25:L25*R25:T25,""))*627.51</f>
        <v>3.3362473391857685</v>
      </c>
      <c r="F25">
        <v>12.700020522540001</v>
      </c>
      <c r="G25">
        <f t="shared" si="0"/>
        <v>-9.3637731833542333</v>
      </c>
      <c r="H25" s="12">
        <f t="shared" si="1"/>
        <v>9.3637731833542333</v>
      </c>
      <c r="I25" s="12"/>
      <c r="J25" s="58">
        <f>B46</f>
        <v>-76.323801048899995</v>
      </c>
      <c r="K25" s="58">
        <f>B73</f>
        <v>-55.802790260199998</v>
      </c>
      <c r="L25" s="58">
        <f>B86</f>
        <v>-132.12127466499999</v>
      </c>
      <c r="N25" t="s">
        <v>57</v>
      </c>
      <c r="O25" t="s">
        <v>82</v>
      </c>
      <c r="P25" t="s">
        <v>93</v>
      </c>
      <c r="R25">
        <v>-1</v>
      </c>
      <c r="S25">
        <v>-1</v>
      </c>
      <c r="T25">
        <v>1</v>
      </c>
    </row>
    <row r="26" spans="1:20" x14ac:dyDescent="0.2">
      <c r="A26" s="44" t="s">
        <v>38</v>
      </c>
      <c r="B26" s="5">
        <v>-115.57701626799999</v>
      </c>
      <c r="D26" t="s">
        <v>111</v>
      </c>
      <c r="E26" s="11" cm="1">
        <f t="array" ref="E26">SUM(IF(J26:L26&lt;&gt;"",J26:L26*R26:T26,""))*627.51</f>
        <v>-5.3435861288813511</v>
      </c>
      <c r="F26">
        <v>1.7000024012399999</v>
      </c>
      <c r="G26">
        <f t="shared" si="0"/>
        <v>-7.043588530121351</v>
      </c>
      <c r="H26" s="12">
        <f t="shared" si="1"/>
        <v>7.043588530121351</v>
      </c>
      <c r="I26" s="12"/>
      <c r="J26" s="58">
        <f>B50</f>
        <v>-460.62268832900003</v>
      </c>
      <c r="K26" s="58">
        <f>B27</f>
        <v>-39.779768342600001</v>
      </c>
      <c r="L26" s="58">
        <f>B87</f>
        <v>-500.410972211</v>
      </c>
      <c r="N26" t="s">
        <v>61</v>
      </c>
      <c r="O26" t="s">
        <v>39</v>
      </c>
      <c r="P26" t="s">
        <v>94</v>
      </c>
      <c r="R26">
        <v>-1</v>
      </c>
      <c r="S26">
        <v>-1</v>
      </c>
      <c r="T26">
        <v>1</v>
      </c>
    </row>
    <row r="27" spans="1:20" x14ac:dyDescent="0.2">
      <c r="A27" s="44" t="s">
        <v>39</v>
      </c>
      <c r="B27" s="5">
        <v>-39.779768342600001</v>
      </c>
      <c r="D27" t="s">
        <v>112</v>
      </c>
      <c r="E27" s="11" cm="1">
        <f t="array" ref="E27">SUM(IF(J27:L27&lt;&gt;"",J27:L27*R27:T27,""))*627.51</f>
        <v>6.3667376698546567</v>
      </c>
      <c r="F27">
        <v>7.0600114708500001</v>
      </c>
      <c r="G27">
        <f t="shared" si="0"/>
        <v>-0.69327380099534341</v>
      </c>
      <c r="H27" s="12">
        <f t="shared" si="1"/>
        <v>0.69327380099534341</v>
      </c>
      <c r="I27" s="12"/>
      <c r="J27" s="58">
        <f>B34</f>
        <v>-459.964960711</v>
      </c>
      <c r="K27" s="58">
        <f>B28</f>
        <v>-40.456157533800003</v>
      </c>
      <c r="L27" s="58">
        <f>B87</f>
        <v>-500.410972211</v>
      </c>
      <c r="N27" t="s">
        <v>46</v>
      </c>
      <c r="O27" t="s">
        <v>40</v>
      </c>
      <c r="P27" t="s">
        <v>94</v>
      </c>
      <c r="R27">
        <v>-1</v>
      </c>
      <c r="S27">
        <v>-1</v>
      </c>
      <c r="T27">
        <v>1</v>
      </c>
    </row>
    <row r="28" spans="1:20" x14ac:dyDescent="0.2">
      <c r="A28" s="44" t="s">
        <v>40</v>
      </c>
      <c r="B28" s="5">
        <v>-40.456157533800003</v>
      </c>
      <c r="D28" t="s">
        <v>113</v>
      </c>
      <c r="E28" s="11" cm="1">
        <f t="array" ref="E28">SUM(IF(J28:L28&lt;&gt;"",J28:L28*R28:T28,""))*627.51</f>
        <v>1.3606540294000045</v>
      </c>
      <c r="F28">
        <v>3.2000048152799998</v>
      </c>
      <c r="G28">
        <f t="shared" si="0"/>
        <v>-1.8393507858799953</v>
      </c>
      <c r="H28" s="12">
        <f t="shared" si="1"/>
        <v>1.8393507858799953</v>
      </c>
      <c r="I28" s="12"/>
      <c r="J28" s="58">
        <f>B78</f>
        <v>-75.641205039400006</v>
      </c>
      <c r="K28" s="58">
        <f>B18</f>
        <v>-79.718682236000006</v>
      </c>
      <c r="L28" s="58">
        <f>B88</f>
        <v>-155.35771893699999</v>
      </c>
      <c r="N28" t="s">
        <v>21</v>
      </c>
      <c r="O28" t="s">
        <v>32</v>
      </c>
      <c r="P28" t="s">
        <v>95</v>
      </c>
      <c r="R28">
        <v>-1</v>
      </c>
      <c r="S28">
        <v>-1</v>
      </c>
      <c r="T28">
        <v>1</v>
      </c>
    </row>
    <row r="29" spans="1:20" x14ac:dyDescent="0.2">
      <c r="A29" s="44" t="s">
        <v>41</v>
      </c>
      <c r="B29" s="5">
        <v>-460.08116333100003</v>
      </c>
      <c r="D29" t="s">
        <v>114</v>
      </c>
      <c r="E29" s="11" cm="1">
        <f t="array" ref="E29">SUM(IF(J29:L29&lt;&gt;"",J29:L29*R29:T29,""))*627.51</f>
        <v>9.8823589307951316</v>
      </c>
      <c r="F29">
        <v>19.900031984430001</v>
      </c>
      <c r="G29">
        <f t="shared" si="0"/>
        <v>-10.017673053634869</v>
      </c>
      <c r="H29" s="12">
        <f t="shared" si="1"/>
        <v>10.017673053634869</v>
      </c>
      <c r="I29" s="12"/>
      <c r="J29" s="58">
        <f>B46</f>
        <v>-76.323801048899995</v>
      </c>
      <c r="K29" s="58">
        <f>B17</f>
        <v>-79.049666416299999</v>
      </c>
      <c r="L29" s="58">
        <f>B88</f>
        <v>-155.35771893699999</v>
      </c>
      <c r="N29" t="s">
        <v>57</v>
      </c>
      <c r="O29" t="s">
        <v>31</v>
      </c>
      <c r="P29" t="s">
        <v>95</v>
      </c>
      <c r="R29">
        <v>-1</v>
      </c>
      <c r="S29">
        <v>-1</v>
      </c>
      <c r="T29">
        <v>1</v>
      </c>
    </row>
    <row r="30" spans="1:20" x14ac:dyDescent="0.2">
      <c r="A30" s="44" t="s">
        <v>42</v>
      </c>
      <c r="B30" s="5">
        <v>-959.98510818099999</v>
      </c>
      <c r="D30" t="s">
        <v>115</v>
      </c>
      <c r="E30" s="11" cm="1">
        <f t="array" ref="E30">SUM(IF(J30:L30&lt;&gt;"",J30:L30*R30:T30,""))*627.51</f>
        <v>-1.5051049049295582</v>
      </c>
      <c r="F30">
        <v>1.4200024191599998</v>
      </c>
      <c r="G30">
        <f t="shared" si="0"/>
        <v>-2.925107324089558</v>
      </c>
      <c r="H30" s="12">
        <f t="shared" si="1"/>
        <v>2.925107324089558</v>
      </c>
      <c r="I30" s="12"/>
      <c r="J30" s="58">
        <f>B44</f>
        <v>-99.623524345899995</v>
      </c>
      <c r="K30" s="58">
        <f>B45</f>
        <v>-1.1638833337700001</v>
      </c>
      <c r="L30" s="58">
        <f>B89</f>
        <v>-100.789806215</v>
      </c>
      <c r="N30" t="s">
        <v>56</v>
      </c>
      <c r="O30" t="s">
        <v>22</v>
      </c>
      <c r="P30" t="s">
        <v>96</v>
      </c>
      <c r="R30">
        <v>-1</v>
      </c>
      <c r="S30">
        <v>-1</v>
      </c>
      <c r="T30">
        <v>1</v>
      </c>
    </row>
    <row r="31" spans="1:20" x14ac:dyDescent="0.2">
      <c r="A31" s="44" t="s">
        <v>43</v>
      </c>
      <c r="B31" s="5">
        <v>-959.97149764799997</v>
      </c>
      <c r="D31" t="s">
        <v>116</v>
      </c>
      <c r="E31" s="11" cm="1">
        <f t="array" ref="E31">SUM(IF(J31:L31&lt;&gt;"",J31:L31*R31:T31,""))*627.51</f>
        <v>20.292355739443725</v>
      </c>
      <c r="F31">
        <v>33.40005308328</v>
      </c>
      <c r="G31">
        <f t="shared" si="0"/>
        <v>-13.107697343836275</v>
      </c>
      <c r="H31" s="12">
        <f t="shared" si="1"/>
        <v>13.107697343836275</v>
      </c>
      <c r="I31" s="12"/>
      <c r="J31" s="58">
        <f>B59</f>
        <v>-100.32303526</v>
      </c>
      <c r="K31" s="58">
        <f>B68</f>
        <v>-0.49910885517600001</v>
      </c>
      <c r="L31" s="58">
        <f>B89</f>
        <v>-100.789806215</v>
      </c>
      <c r="N31" t="s">
        <v>68</v>
      </c>
      <c r="O31" t="s">
        <v>77</v>
      </c>
      <c r="P31" t="s">
        <v>96</v>
      </c>
      <c r="R31">
        <v>-1</v>
      </c>
      <c r="S31">
        <v>-1</v>
      </c>
      <c r="T31">
        <v>1</v>
      </c>
    </row>
    <row r="32" spans="1:20" x14ac:dyDescent="0.2">
      <c r="A32" s="44" t="s">
        <v>44</v>
      </c>
      <c r="B32" s="5">
        <v>-559.67903296500003</v>
      </c>
      <c r="D32" t="s">
        <v>117</v>
      </c>
      <c r="E32" s="11" cm="1">
        <f t="array" ref="E32">SUM(IF(J32:L32&lt;&gt;"",J32:L32*R32:T32,""))*627.51</f>
        <v>11.529864974949513</v>
      </c>
      <c r="F32">
        <v>13.470021728279999</v>
      </c>
      <c r="G32">
        <f t="shared" si="0"/>
        <v>-1.940156753330486</v>
      </c>
      <c r="H32" s="12">
        <f t="shared" si="1"/>
        <v>1.940156753330486</v>
      </c>
      <c r="I32" s="12"/>
      <c r="J32" s="58">
        <f>B75</f>
        <v>-74.983845461200005</v>
      </c>
      <c r="K32" s="58">
        <f>B28</f>
        <v>-40.456157533800003</v>
      </c>
      <c r="L32" s="58">
        <f>B90</f>
        <v>-115.421629001</v>
      </c>
      <c r="N32" t="s">
        <v>84</v>
      </c>
      <c r="O32" t="s">
        <v>40</v>
      </c>
      <c r="P32" t="s">
        <v>97</v>
      </c>
      <c r="R32">
        <v>-1</v>
      </c>
      <c r="S32">
        <v>-1</v>
      </c>
      <c r="T32">
        <v>1</v>
      </c>
    </row>
    <row r="33" spans="1:20" x14ac:dyDescent="0.2">
      <c r="A33" s="44" t="s">
        <v>45</v>
      </c>
      <c r="B33" s="5">
        <v>-459.964960711</v>
      </c>
      <c r="D33" t="s">
        <v>119</v>
      </c>
      <c r="E33" s="11" cm="1">
        <f t="array" ref="E33">SUM(IF(J33:L33&lt;&gt;"",J33:L33*R33:T33,""))*627.51</f>
        <v>-0.41140747868985827</v>
      </c>
      <c r="F33">
        <v>7.9000126721099999</v>
      </c>
      <c r="G33">
        <f t="shared" si="0"/>
        <v>-8.311420150799858</v>
      </c>
      <c r="H33" s="12">
        <f t="shared" si="1"/>
        <v>8.311420150799858</v>
      </c>
      <c r="I33" s="12"/>
      <c r="J33" s="58">
        <f>B78</f>
        <v>-75.641205039400006</v>
      </c>
      <c r="K33" s="58">
        <f>B27</f>
        <v>-39.779768342600001</v>
      </c>
      <c r="L33" s="58">
        <f>B90</f>
        <v>-115.421629001</v>
      </c>
      <c r="N33" t="s">
        <v>21</v>
      </c>
      <c r="O33" t="s">
        <v>39</v>
      </c>
      <c r="P33" t="s">
        <v>97</v>
      </c>
      <c r="R33">
        <v>-1</v>
      </c>
      <c r="S33">
        <v>-1</v>
      </c>
      <c r="T33">
        <v>1</v>
      </c>
    </row>
    <row r="34" spans="1:20" x14ac:dyDescent="0.2">
      <c r="A34" s="44" t="s">
        <v>46</v>
      </c>
      <c r="B34" s="5">
        <v>-459.964960711</v>
      </c>
      <c r="D34" t="s">
        <v>120</v>
      </c>
      <c r="E34" s="11" cm="1">
        <f t="array" ref="E34">SUM(IF(J34:L34&lt;&gt;"",J34:L34*R34:T34,""))*627.51</f>
        <v>1.039738999742204</v>
      </c>
      <c r="F34">
        <v>3.1000048216799998</v>
      </c>
      <c r="G34">
        <f t="shared" si="0"/>
        <v>-2.0602658219377958</v>
      </c>
      <c r="H34" s="12">
        <f t="shared" si="1"/>
        <v>2.0602658219377958</v>
      </c>
      <c r="I34" s="12"/>
      <c r="J34" s="58">
        <f>B68</f>
        <v>-0.49910885517600001</v>
      </c>
      <c r="K34" s="58">
        <f>B80</f>
        <v>-342.97937206400002</v>
      </c>
      <c r="L34" s="58">
        <f>B91</f>
        <v>-343.476823991</v>
      </c>
      <c r="N34" t="s">
        <v>77</v>
      </c>
      <c r="O34" t="s">
        <v>88</v>
      </c>
      <c r="P34" t="s">
        <v>98</v>
      </c>
      <c r="R34">
        <v>-1</v>
      </c>
      <c r="S34">
        <v>-1</v>
      </c>
      <c r="T34">
        <v>1</v>
      </c>
    </row>
    <row r="35" spans="1:20" x14ac:dyDescent="0.2">
      <c r="A35" s="44" t="s">
        <v>47</v>
      </c>
      <c r="B35" s="5">
        <v>-113.17979241899999</v>
      </c>
      <c r="D35" t="s">
        <v>121</v>
      </c>
      <c r="E35" s="11" cm="1">
        <f t="array" ref="E35">SUM(IF(J35:L35&lt;&gt;"",J35:L35*R35:T35,""))*627.51</f>
        <v>21.237100027631342</v>
      </c>
      <c r="F35">
        <v>23.200036793310002</v>
      </c>
      <c r="G35">
        <f t="shared" si="0"/>
        <v>-1.9629367656786592</v>
      </c>
      <c r="H35" s="12">
        <f t="shared" si="1"/>
        <v>1.9629367656786592</v>
      </c>
      <c r="I35" s="12"/>
      <c r="J35" s="58">
        <f>B45</f>
        <v>-1.1638833337700001</v>
      </c>
      <c r="K35" s="58">
        <f>B79</f>
        <v>-342.34678410200002</v>
      </c>
      <c r="L35" s="58">
        <f>B91</f>
        <v>-343.476823991</v>
      </c>
      <c r="N35" t="s">
        <v>22</v>
      </c>
      <c r="O35" t="s">
        <v>87</v>
      </c>
      <c r="P35" t="s">
        <v>98</v>
      </c>
      <c r="R35">
        <v>-1</v>
      </c>
      <c r="S35">
        <v>-1</v>
      </c>
      <c r="T35">
        <v>1</v>
      </c>
    </row>
    <row r="36" spans="1:20" x14ac:dyDescent="0.2">
      <c r="A36" s="44" t="s">
        <v>48</v>
      </c>
      <c r="B36" s="5">
        <v>-99.659756650099993</v>
      </c>
      <c r="D36" t="s">
        <v>122</v>
      </c>
      <c r="E36" s="11" cm="1">
        <f t="array" ref="E36">SUM(IF(J36:L36&lt;&gt;"",J36:L36*R36:T36,""))*627.51</f>
        <v>5.3877758072936084</v>
      </c>
      <c r="F36">
        <v>10.50001689828</v>
      </c>
      <c r="G36">
        <f t="shared" si="0"/>
        <v>-5.1122410909863918</v>
      </c>
      <c r="H36" s="12">
        <f t="shared" si="1"/>
        <v>5.1122410909863918</v>
      </c>
      <c r="I36" s="12"/>
      <c r="J36" s="58">
        <f>B68</f>
        <v>-0.49910885517600001</v>
      </c>
      <c r="K36" s="58">
        <f>B78</f>
        <v>-75.641205039400006</v>
      </c>
      <c r="L36" s="58">
        <f>B92</f>
        <v>-76.131727934500006</v>
      </c>
      <c r="N36" t="s">
        <v>77</v>
      </c>
      <c r="O36" t="s">
        <v>21</v>
      </c>
      <c r="P36" t="s">
        <v>99</v>
      </c>
      <c r="R36">
        <v>-1</v>
      </c>
      <c r="S36">
        <v>-1</v>
      </c>
      <c r="T36">
        <v>1</v>
      </c>
    </row>
    <row r="37" spans="1:20" x14ac:dyDescent="0.2">
      <c r="A37" s="44" t="s">
        <v>49</v>
      </c>
      <c r="B37" s="5">
        <v>-199.30843525</v>
      </c>
      <c r="D37" t="s">
        <v>123</v>
      </c>
      <c r="E37" s="11" cm="1">
        <f t="array" ref="E37">SUM(IF(J37:L37&lt;&gt;"",J37:L37*R37:T37,""))*627.51</f>
        <v>10.040699953530355</v>
      </c>
      <c r="F37">
        <v>12.87002051166</v>
      </c>
      <c r="G37">
        <f t="shared" si="0"/>
        <v>-2.8293205581296448</v>
      </c>
      <c r="H37" s="12">
        <f t="shared" si="1"/>
        <v>2.8293205581296448</v>
      </c>
      <c r="I37" s="12"/>
      <c r="J37" s="58">
        <f>B45</f>
        <v>-1.1638833337700001</v>
      </c>
      <c r="K37" s="58">
        <f>B75</f>
        <v>-74.983845461200005</v>
      </c>
      <c r="L37" s="58">
        <f>B92</f>
        <v>-76.131727934500006</v>
      </c>
      <c r="N37" t="s">
        <v>22</v>
      </c>
      <c r="O37" t="s">
        <v>84</v>
      </c>
      <c r="P37" t="s">
        <v>99</v>
      </c>
      <c r="R37">
        <v>-1</v>
      </c>
      <c r="S37">
        <v>-1</v>
      </c>
      <c r="T37">
        <v>1</v>
      </c>
    </row>
    <row r="38" spans="1:20" x14ac:dyDescent="0.2">
      <c r="A38" s="44" t="s">
        <v>50</v>
      </c>
      <c r="B38" s="5">
        <v>-599.59878916900004</v>
      </c>
      <c r="D38" t="s">
        <v>124</v>
      </c>
      <c r="E38" s="11" cm="1">
        <f t="array" ref="E38">SUM(IF(J38:L38&lt;&gt;"",J38:L38*R38:T38,""))*627.51</f>
        <v>1.5124065146488743</v>
      </c>
      <c r="F38">
        <v>3.5000054235899998</v>
      </c>
      <c r="G38">
        <f t="shared" si="0"/>
        <v>-1.9875989089411255</v>
      </c>
      <c r="H38" s="12">
        <f t="shared" si="1"/>
        <v>1.9875989089411255</v>
      </c>
      <c r="I38" s="12"/>
      <c r="J38" s="58">
        <f>B68</f>
        <v>-0.49910885517600001</v>
      </c>
      <c r="K38" s="58">
        <f>B47</f>
        <v>-399.219349615</v>
      </c>
      <c r="L38" s="58">
        <f>B93</f>
        <v>-399.71604829900002</v>
      </c>
      <c r="N38" t="s">
        <v>77</v>
      </c>
      <c r="O38" t="s">
        <v>58</v>
      </c>
      <c r="P38" t="s">
        <v>100</v>
      </c>
      <c r="R38">
        <v>-1</v>
      </c>
      <c r="S38">
        <v>-1</v>
      </c>
      <c r="T38">
        <v>1</v>
      </c>
    </row>
    <row r="39" spans="1:20" x14ac:dyDescent="0.2">
      <c r="A39" s="44" t="s">
        <v>51</v>
      </c>
      <c r="B39" s="5">
        <v>-599.67970481600003</v>
      </c>
      <c r="D39" t="s">
        <v>125</v>
      </c>
      <c r="E39" s="11" cm="1">
        <f t="array" ref="E39">SUM(IF(J39:L39&lt;&gt;"",J39:L39*R39:T39,""))*627.51</f>
        <v>15.048872512001775</v>
      </c>
      <c r="F39">
        <v>16.760026537800002</v>
      </c>
      <c r="G39">
        <f t="shared" si="0"/>
        <v>-1.7111540257982263</v>
      </c>
      <c r="H39" s="12">
        <f t="shared" si="1"/>
        <v>1.7111540257982263</v>
      </c>
      <c r="I39" s="12"/>
      <c r="J39" s="58">
        <f>B45</f>
        <v>-1.1638833337700001</v>
      </c>
      <c r="K39" s="58">
        <f>B67</f>
        <v>-398.57614684999999</v>
      </c>
      <c r="L39" s="58">
        <f>B93</f>
        <v>-399.71604829900002</v>
      </c>
      <c r="N39" t="s">
        <v>22</v>
      </c>
      <c r="O39" t="s">
        <v>76</v>
      </c>
      <c r="P39" t="s">
        <v>100</v>
      </c>
      <c r="R39">
        <v>-1</v>
      </c>
      <c r="S39">
        <v>-1</v>
      </c>
      <c r="T39">
        <v>1</v>
      </c>
    </row>
    <row r="40" spans="1:20" x14ac:dyDescent="0.2">
      <c r="A40" s="44" t="s">
        <v>52</v>
      </c>
      <c r="B40" s="5">
        <v>-599.61124467499997</v>
      </c>
      <c r="D40" t="s">
        <v>126</v>
      </c>
      <c r="E40" s="11" cm="1">
        <f t="array" ref="E40">SUM(IF(J40:L40&lt;&gt;"",J40:L40*R40:T40,""))*627.51</f>
        <v>3.3085735834455372</v>
      </c>
      <c r="F40">
        <v>9.5700150752699997</v>
      </c>
      <c r="G40">
        <f t="shared" si="0"/>
        <v>-6.2614414918244625</v>
      </c>
      <c r="H40" s="12">
        <f t="shared" si="1"/>
        <v>6.2614414918244625</v>
      </c>
      <c r="I40" s="12"/>
      <c r="J40" s="58">
        <f>B75</f>
        <v>-74.983845461200005</v>
      </c>
      <c r="K40" s="58">
        <f>B50</f>
        <v>-460.62268832900003</v>
      </c>
      <c r="L40" s="58">
        <f>B94</f>
        <v>-535.60126124700002</v>
      </c>
      <c r="N40" t="s">
        <v>84</v>
      </c>
      <c r="O40" t="s">
        <v>61</v>
      </c>
      <c r="P40" t="s">
        <v>101</v>
      </c>
      <c r="R40">
        <v>-1</v>
      </c>
      <c r="S40">
        <v>-1</v>
      </c>
      <c r="T40">
        <v>1</v>
      </c>
    </row>
    <row r="41" spans="1:20" x14ac:dyDescent="0.2">
      <c r="A41" s="44" t="s">
        <v>53</v>
      </c>
      <c r="B41" s="5">
        <v>-239.286199246</v>
      </c>
      <c r="D41" t="s">
        <v>127</v>
      </c>
      <c r="E41" s="11" cm="1">
        <f t="array" ref="E41">SUM(IF(J41:L41&lt;&gt;"",J41:L41*R41:T41,""))*627.51</f>
        <v>3.0776249285243398</v>
      </c>
      <c r="F41">
        <v>9.36001508871</v>
      </c>
      <c r="G41">
        <f t="shared" si="0"/>
        <v>-6.2823901601856598</v>
      </c>
      <c r="H41" s="12">
        <f t="shared" si="1"/>
        <v>6.2823901601856598</v>
      </c>
      <c r="I41" s="12"/>
      <c r="J41" s="58">
        <f>B78</f>
        <v>-75.641205039400006</v>
      </c>
      <c r="K41" s="58">
        <f>B34</f>
        <v>-459.964960711</v>
      </c>
      <c r="L41" s="58">
        <f>B94</f>
        <v>-535.60126124700002</v>
      </c>
      <c r="N41" t="s">
        <v>21</v>
      </c>
      <c r="O41" t="s">
        <v>46</v>
      </c>
      <c r="P41" t="s">
        <v>101</v>
      </c>
      <c r="R41">
        <v>-1</v>
      </c>
      <c r="S41">
        <v>-1</v>
      </c>
      <c r="T41">
        <v>1</v>
      </c>
    </row>
    <row r="42" spans="1:20" x14ac:dyDescent="0.2">
      <c r="A42" s="44" t="s">
        <v>54</v>
      </c>
      <c r="B42" s="5">
        <v>-239.27342023200001</v>
      </c>
      <c r="D42" t="s">
        <v>128</v>
      </c>
      <c r="E42" s="11" cm="1">
        <f t="array" ref="E42">SUM(IF(J42:L42&lt;&gt;"",J42:L42*R42:T42,""))*627.51</f>
        <v>1.9171734465708337</v>
      </c>
      <c r="F42">
        <v>8.0000126657100008</v>
      </c>
      <c r="G42">
        <f t="shared" si="0"/>
        <v>-6.0828392191391671</v>
      </c>
      <c r="H42" s="12">
        <f t="shared" si="1"/>
        <v>6.0828392191391671</v>
      </c>
      <c r="I42" s="12"/>
      <c r="J42" s="58">
        <f>B73</f>
        <v>-55.802790260199998</v>
      </c>
      <c r="K42" s="58">
        <f>B27</f>
        <v>-39.779768342600001</v>
      </c>
      <c r="L42" s="58">
        <f>B95</f>
        <v>-95.579503395000003</v>
      </c>
      <c r="N42" t="s">
        <v>82</v>
      </c>
      <c r="O42" t="s">
        <v>39</v>
      </c>
      <c r="P42" t="s">
        <v>102</v>
      </c>
      <c r="R42">
        <v>-1</v>
      </c>
      <c r="S42">
        <v>-1</v>
      </c>
      <c r="T42">
        <v>1</v>
      </c>
    </row>
    <row r="43" spans="1:20" x14ac:dyDescent="0.2">
      <c r="A43" s="44" t="s">
        <v>55</v>
      </c>
      <c r="B43" s="5">
        <v>-99.623524345899995</v>
      </c>
      <c r="D43" t="s">
        <v>130</v>
      </c>
      <c r="E43" s="11" cm="1">
        <f t="array" ref="E43">SUM(IF(J43:L43&lt;&gt;"",J43:L43*R43:T43,""))*627.51</f>
        <v>18.939295913885996</v>
      </c>
      <c r="F43">
        <v>22.400035589489999</v>
      </c>
      <c r="G43">
        <f t="shared" si="0"/>
        <v>-3.4607396756040032</v>
      </c>
      <c r="H43" s="12">
        <f t="shared" si="1"/>
        <v>3.4607396756040032</v>
      </c>
      <c r="I43" s="12"/>
      <c r="J43" s="58">
        <f>B72</f>
        <v>-55.153527525100003</v>
      </c>
      <c r="K43" s="58">
        <f>B28</f>
        <v>-40.456157533800003</v>
      </c>
      <c r="L43" s="58">
        <f>B95</f>
        <v>-95.579503395000003</v>
      </c>
      <c r="N43" t="s">
        <v>81</v>
      </c>
      <c r="O43" t="s">
        <v>40</v>
      </c>
      <c r="P43" t="s">
        <v>102</v>
      </c>
      <c r="R43">
        <v>-1</v>
      </c>
      <c r="S43">
        <v>-1</v>
      </c>
      <c r="T43">
        <v>1</v>
      </c>
    </row>
    <row r="44" spans="1:20" x14ac:dyDescent="0.2">
      <c r="A44" s="44" t="s">
        <v>56</v>
      </c>
      <c r="B44" s="5">
        <v>-99.623524345899995</v>
      </c>
      <c r="D44" t="s">
        <v>131</v>
      </c>
      <c r="E44" s="11" cm="1">
        <f t="array" ref="E44">SUM(IF(J44:L44&lt;&gt;"",J44:L44*R44:T44,""))*627.51</f>
        <v>3.9247904742167501</v>
      </c>
      <c r="F44">
        <v>7.5000120702000004</v>
      </c>
      <c r="G44">
        <f t="shared" si="0"/>
        <v>-3.5752215959832503</v>
      </c>
      <c r="H44" s="12">
        <f t="shared" si="1"/>
        <v>3.5752215959832503</v>
      </c>
      <c r="I44" s="12"/>
      <c r="J44" s="58">
        <f>B73</f>
        <v>-55.802790260199998</v>
      </c>
      <c r="K44" s="58">
        <f>B17</f>
        <v>-79.049666416299999</v>
      </c>
      <c r="L44" s="58">
        <f>B96</f>
        <v>-134.84620212999999</v>
      </c>
      <c r="N44" t="s">
        <v>82</v>
      </c>
      <c r="O44" t="s">
        <v>31</v>
      </c>
      <c r="P44" t="s">
        <v>103</v>
      </c>
      <c r="R44">
        <v>-1</v>
      </c>
      <c r="S44">
        <v>-1</v>
      </c>
      <c r="T44">
        <v>1</v>
      </c>
    </row>
    <row r="45" spans="1:20" x14ac:dyDescent="0.2">
      <c r="A45" s="44" t="s">
        <v>22</v>
      </c>
      <c r="B45" s="5">
        <v>-1.1638833337700001</v>
      </c>
      <c r="D45" t="s">
        <v>132</v>
      </c>
      <c r="E45" s="11" cm="1">
        <f t="array" ref="E45">SUM(IF(J45:L45&lt;&gt;"",J45:L45*R45:T45,""))*627.51</f>
        <v>16.320048591570291</v>
      </c>
      <c r="F45">
        <v>18.300028949280001</v>
      </c>
      <c r="G45">
        <f t="shared" si="0"/>
        <v>-1.9799803577097101</v>
      </c>
      <c r="H45" s="12">
        <f t="shared" si="1"/>
        <v>1.9799803577097101</v>
      </c>
      <c r="I45" s="12"/>
      <c r="J45" s="58">
        <f>B72</f>
        <v>-55.153527525100003</v>
      </c>
      <c r="K45" s="58">
        <f>B18</f>
        <v>-79.718682236000006</v>
      </c>
      <c r="L45" s="58">
        <f>B96</f>
        <v>-134.84620212999999</v>
      </c>
      <c r="N45" t="s">
        <v>81</v>
      </c>
      <c r="O45" t="s">
        <v>32</v>
      </c>
      <c r="P45" t="s">
        <v>103</v>
      </c>
      <c r="R45">
        <v>-1</v>
      </c>
      <c r="S45">
        <v>-1</v>
      </c>
      <c r="T45">
        <v>1</v>
      </c>
    </row>
    <row r="46" spans="1:20" x14ac:dyDescent="0.2">
      <c r="A46" s="44" t="s">
        <v>57</v>
      </c>
      <c r="B46" s="5">
        <v>-76.323801048899995</v>
      </c>
      <c r="D46" t="s">
        <v>133</v>
      </c>
      <c r="E46" s="11" cm="1">
        <f t="array" ref="E46">SUM(IF(J46:L46&lt;&gt;"",J46:L46*R46:T46,""))*627.51</f>
        <v>8.4483253880293834</v>
      </c>
      <c r="F46">
        <v>10.400016277170002</v>
      </c>
      <c r="G46">
        <f t="shared" si="0"/>
        <v>-1.9516908891406182</v>
      </c>
      <c r="H46" s="12">
        <f t="shared" si="1"/>
        <v>1.9516908891406182</v>
      </c>
      <c r="I46" s="12"/>
      <c r="J46" s="58">
        <f>B18</f>
        <v>-79.718682236000006</v>
      </c>
      <c r="K46" s="58">
        <f>B73</f>
        <v>-55.802790260199998</v>
      </c>
      <c r="L46" s="58">
        <f>B97</f>
        <v>-135.50800924399999</v>
      </c>
      <c r="N46" t="s">
        <v>32</v>
      </c>
      <c r="O46" t="s">
        <v>82</v>
      </c>
      <c r="P46" t="s">
        <v>104</v>
      </c>
      <c r="R46">
        <v>-1</v>
      </c>
      <c r="S46">
        <v>-1</v>
      </c>
      <c r="T46">
        <v>1</v>
      </c>
    </row>
    <row r="47" spans="1:20" x14ac:dyDescent="0.2">
      <c r="A47" s="44" t="s">
        <v>58</v>
      </c>
      <c r="B47" s="5">
        <v>-399.219349615</v>
      </c>
      <c r="D47" t="s">
        <v>134</v>
      </c>
      <c r="E47" s="11" cm="1">
        <f t="array" ref="E47">SUM(IF(J47:L47&lt;&gt;"",J47:L47*R47:T47,""))*627.51</f>
        <v>11.12863796749529</v>
      </c>
      <c r="F47">
        <v>17.400027751859998</v>
      </c>
      <c r="G47">
        <f t="shared" si="0"/>
        <v>-6.2713897843647075</v>
      </c>
      <c r="H47" s="12">
        <f t="shared" si="1"/>
        <v>6.2713897843647075</v>
      </c>
      <c r="I47" s="12"/>
      <c r="J47" s="58">
        <f>B17</f>
        <v>-79.049666416299999</v>
      </c>
      <c r="K47" s="58">
        <f>B74</f>
        <v>-56.476077426300002</v>
      </c>
      <c r="L47" s="58">
        <f>B97</f>
        <v>-135.50800924399999</v>
      </c>
      <c r="N47" t="s">
        <v>31</v>
      </c>
      <c r="O47" t="s">
        <v>83</v>
      </c>
      <c r="P47" t="s">
        <v>104</v>
      </c>
      <c r="R47">
        <v>-1</v>
      </c>
      <c r="S47">
        <v>-1</v>
      </c>
      <c r="T47">
        <v>1</v>
      </c>
    </row>
    <row r="48" spans="1:20" x14ac:dyDescent="0.2">
      <c r="A48" s="44" t="s">
        <v>59</v>
      </c>
      <c r="B48" s="5">
        <v>-461.09669429000002</v>
      </c>
      <c r="D48" t="s">
        <v>135</v>
      </c>
      <c r="E48" s="11" cm="1">
        <f t="array" ref="E48">SUM(IF(J48:L48&lt;&gt;"",J48:L48*R48:T48,""))*627.51</f>
        <v>11.04738489788711</v>
      </c>
      <c r="F48">
        <v>14.500022917379999</v>
      </c>
      <c r="G48">
        <f t="shared" si="0"/>
        <v>-3.4526380194928894</v>
      </c>
      <c r="H48" s="12">
        <f t="shared" si="1"/>
        <v>3.4526380194928894</v>
      </c>
      <c r="I48" s="12"/>
      <c r="J48" s="58">
        <f>B73</f>
        <v>-55.802790260199998</v>
      </c>
      <c r="K48" s="58">
        <f>B28</f>
        <v>-40.456157533800003</v>
      </c>
      <c r="L48" s="58">
        <f>B98</f>
        <v>-96.241342680299994</v>
      </c>
      <c r="N48" t="s">
        <v>82</v>
      </c>
      <c r="O48" t="s">
        <v>40</v>
      </c>
      <c r="P48" t="s">
        <v>105</v>
      </c>
      <c r="R48">
        <v>-1</v>
      </c>
      <c r="S48">
        <v>-1</v>
      </c>
      <c r="T48">
        <v>1</v>
      </c>
    </row>
    <row r="49" spans="1:42" x14ac:dyDescent="0.2">
      <c r="A49" s="44" t="s">
        <v>60</v>
      </c>
      <c r="B49" s="5">
        <v>-460.62268832900003</v>
      </c>
      <c r="D49" t="s">
        <v>136</v>
      </c>
      <c r="E49" s="11" cm="1">
        <f t="array" ref="E49">SUM(IF(J49:L49&lt;&gt;"",J49:L49*R49:T49,""))*627.51</f>
        <v>9.1008331273913932</v>
      </c>
      <c r="F49">
        <v>17.800028353769999</v>
      </c>
      <c r="G49">
        <f t="shared" si="0"/>
        <v>-8.6991952263786061</v>
      </c>
      <c r="H49" s="12">
        <f t="shared" si="1"/>
        <v>8.6991952263786061</v>
      </c>
      <c r="I49" s="12"/>
      <c r="J49" s="58">
        <f>B74</f>
        <v>-56.476077426300002</v>
      </c>
      <c r="K49" s="58">
        <f>B27</f>
        <v>-39.779768342600001</v>
      </c>
      <c r="L49" s="58">
        <f>B98</f>
        <v>-96.241342680299994</v>
      </c>
      <c r="N49" t="s">
        <v>83</v>
      </c>
      <c r="O49" t="s">
        <v>39</v>
      </c>
      <c r="P49" t="s">
        <v>105</v>
      </c>
      <c r="R49">
        <v>-1</v>
      </c>
      <c r="S49">
        <v>-1</v>
      </c>
      <c r="T49">
        <v>1</v>
      </c>
    </row>
    <row r="50" spans="1:42" x14ac:dyDescent="0.2">
      <c r="A50" s="44" t="s">
        <v>61</v>
      </c>
      <c r="B50" s="5">
        <v>-460.62268832900003</v>
      </c>
      <c r="D50" t="s">
        <v>137</v>
      </c>
      <c r="E50" s="11" cm="1">
        <f t="array" ref="E50">SUM(IF(J50:L50&lt;&gt;"",J50:L50*R50:T50,""))*627.51</f>
        <v>35.919217078667216</v>
      </c>
      <c r="F50">
        <v>38.400060920910001</v>
      </c>
      <c r="G50">
        <f t="shared" si="0"/>
        <v>-2.4808438422427841</v>
      </c>
      <c r="H50" s="12">
        <f t="shared" si="1"/>
        <v>2.4808438422427841</v>
      </c>
      <c r="I50" s="12"/>
      <c r="J50" s="58">
        <f>B21</f>
        <v>-195.05493669699999</v>
      </c>
      <c r="K50" s="58">
        <f>B99</f>
        <v>-194.99769582900001</v>
      </c>
      <c r="L50" s="58" t="s">
        <v>189</v>
      </c>
      <c r="N50" t="s">
        <v>35</v>
      </c>
      <c r="O50" t="s">
        <v>106</v>
      </c>
      <c r="R50">
        <v>-1</v>
      </c>
      <c r="S50">
        <v>1</v>
      </c>
    </row>
    <row r="51" spans="1:42" x14ac:dyDescent="0.2">
      <c r="A51" s="44" t="s">
        <v>62</v>
      </c>
      <c r="B51" s="5">
        <v>-93.305254830699994</v>
      </c>
      <c r="D51" t="s">
        <v>138</v>
      </c>
      <c r="E51" s="11" cm="1">
        <f t="array" ref="E51">SUM(IF(J51:L51&lt;&gt;"",J51:L51*R51:T51,""))*627.51</f>
        <v>35.919217078667216</v>
      </c>
      <c r="F51">
        <v>38.400060920910001</v>
      </c>
      <c r="G51">
        <f t="shared" si="0"/>
        <v>-2.4808438422427841</v>
      </c>
      <c r="H51" s="12">
        <f t="shared" si="1"/>
        <v>2.4808438422427841</v>
      </c>
      <c r="I51" s="12"/>
      <c r="J51" s="58">
        <f>B21</f>
        <v>-195.05493669699999</v>
      </c>
      <c r="K51" s="58">
        <f>B99</f>
        <v>-194.99769582900001</v>
      </c>
      <c r="L51" s="58" t="s">
        <v>189</v>
      </c>
      <c r="N51" t="s">
        <v>35</v>
      </c>
      <c r="O51" t="s">
        <v>106</v>
      </c>
      <c r="R51">
        <v>-1</v>
      </c>
      <c r="S51">
        <v>1</v>
      </c>
    </row>
    <row r="52" spans="1:42" x14ac:dyDescent="0.2">
      <c r="A52" s="44" t="s">
        <v>63</v>
      </c>
      <c r="B52" s="5">
        <v>-93.2261843175</v>
      </c>
      <c r="D52" t="s">
        <v>145</v>
      </c>
      <c r="E52" s="11" cm="1">
        <f t="array" ref="E52">SUM(IF(J52:L52&lt;&gt;"",J52:L52*R52:T52,""))*627.51</f>
        <v>15.508205066710394</v>
      </c>
      <c r="F52">
        <v>17.130027141629999</v>
      </c>
      <c r="G52">
        <f t="shared" si="0"/>
        <v>-1.6218220749196046</v>
      </c>
      <c r="H52" s="12">
        <f t="shared" si="1"/>
        <v>1.6218220749196046</v>
      </c>
      <c r="I52" s="12"/>
      <c r="J52" s="58">
        <f>B60</f>
        <v>-0.49910885517600001</v>
      </c>
      <c r="K52" s="58">
        <f>B70</f>
        <v>-184.46274323599999</v>
      </c>
      <c r="L52" s="58">
        <f>B71</f>
        <v>-184.93713821399999</v>
      </c>
      <c r="N52" t="s">
        <v>69</v>
      </c>
      <c r="O52" t="s">
        <v>79</v>
      </c>
      <c r="P52" t="s">
        <v>80</v>
      </c>
      <c r="R52">
        <v>-1</v>
      </c>
      <c r="S52">
        <v>-1</v>
      </c>
      <c r="T52">
        <v>1</v>
      </c>
    </row>
    <row r="53" spans="1:42" x14ac:dyDescent="0.2">
      <c r="A53" s="44" t="s">
        <v>64</v>
      </c>
      <c r="B53" s="5">
        <v>-113.718882635</v>
      </c>
      <c r="D53" t="s">
        <v>156</v>
      </c>
      <c r="E53" s="11" cm="1">
        <f t="array" ref="E53">SUM(IF(J53:L53&lt;&gt;"",J53:L53*R53:T53,""))*627.51</f>
        <v>63.929101330229209</v>
      </c>
      <c r="F53">
        <v>82.270130904390001</v>
      </c>
      <c r="G53">
        <f t="shared" si="0"/>
        <v>-18.341029574160792</v>
      </c>
      <c r="H53" s="12">
        <f t="shared" si="1"/>
        <v>18.341029574160792</v>
      </c>
      <c r="I53" s="12"/>
      <c r="J53" s="58">
        <f>B77</f>
        <v>-75.641205039400006</v>
      </c>
      <c r="K53" s="58">
        <f>B69</f>
        <v>-109.397810597</v>
      </c>
      <c r="L53" s="58">
        <f>B71</f>
        <v>-184.93713821399999</v>
      </c>
      <c r="N53" t="s">
        <v>86</v>
      </c>
      <c r="O53" t="s">
        <v>78</v>
      </c>
      <c r="P53" t="s">
        <v>80</v>
      </c>
      <c r="R53">
        <v>-1</v>
      </c>
      <c r="S53">
        <v>-1</v>
      </c>
      <c r="T53">
        <v>1</v>
      </c>
    </row>
    <row r="54" spans="1:42" s="11" customFormat="1" x14ac:dyDescent="0.2">
      <c r="A54" s="44" t="s">
        <v>65</v>
      </c>
      <c r="B54" s="5">
        <v>-113.678209181</v>
      </c>
      <c r="D54" t="s">
        <v>167</v>
      </c>
      <c r="E54" s="11" cm="1">
        <f t="array" ref="E54">SUM(IF(J54:L54&lt;&gt;"",J54:L54*R54:T54,""))*627.51</f>
        <v>35.69734220332181</v>
      </c>
      <c r="F54">
        <v>42.180066954090002</v>
      </c>
      <c r="G54">
        <f t="shared" si="0"/>
        <v>-6.4827247507681918</v>
      </c>
      <c r="H54" s="12">
        <f t="shared" si="1"/>
        <v>6.4827247507681918</v>
      </c>
      <c r="I54" s="12"/>
      <c r="J54" s="58">
        <f>B60</f>
        <v>-0.49910885517600001</v>
      </c>
      <c r="K54" s="58">
        <f>B58</f>
        <v>-100.32303526</v>
      </c>
      <c r="L54" s="58">
        <f>B57</f>
        <v>-100.765256827</v>
      </c>
      <c r="M54"/>
      <c r="N54" t="s">
        <v>69</v>
      </c>
      <c r="O54" t="s">
        <v>24</v>
      </c>
      <c r="P54" t="s">
        <v>67</v>
      </c>
      <c r="Q54"/>
      <c r="R54">
        <v>-1</v>
      </c>
      <c r="S54">
        <v>-1</v>
      </c>
      <c r="T54">
        <v>1</v>
      </c>
      <c r="U54"/>
      <c r="V54"/>
      <c r="AP54"/>
    </row>
    <row r="55" spans="1:42" x14ac:dyDescent="0.2">
      <c r="A55" s="44" t="s">
        <v>25</v>
      </c>
      <c r="B55" s="5">
        <v>-199.810968871</v>
      </c>
      <c r="D55" t="s">
        <v>177</v>
      </c>
      <c r="E55" s="11" cm="1">
        <f t="array" ref="E55">SUM(IF(J55:L55&lt;&gt;"",J55:L55*R55:T55,""))*627.51</f>
        <v>35.69734220332181</v>
      </c>
      <c r="F55">
        <v>42.180066954090002</v>
      </c>
      <c r="G55">
        <f t="shared" si="0"/>
        <v>-6.4827247507681918</v>
      </c>
      <c r="H55" s="12">
        <f t="shared" si="1"/>
        <v>6.4827247507681918</v>
      </c>
      <c r="I55" s="12"/>
      <c r="J55" s="58">
        <f>B58</f>
        <v>-100.32303526</v>
      </c>
      <c r="K55" s="58">
        <f>B60</f>
        <v>-0.49910885517600001</v>
      </c>
      <c r="L55" s="58">
        <f>B57</f>
        <v>-100.765256827</v>
      </c>
      <c r="N55" t="s">
        <v>24</v>
      </c>
      <c r="O55" t="s">
        <v>69</v>
      </c>
      <c r="P55" t="s">
        <v>67</v>
      </c>
      <c r="R55">
        <v>-1</v>
      </c>
      <c r="S55">
        <v>-1</v>
      </c>
      <c r="T55">
        <v>1</v>
      </c>
    </row>
    <row r="56" spans="1:42" x14ac:dyDescent="0.2">
      <c r="A56" s="44" t="s">
        <v>66</v>
      </c>
      <c r="B56" s="5">
        <v>-140.03272277400001</v>
      </c>
      <c r="D56" t="s">
        <v>178</v>
      </c>
      <c r="E56" s="11" cm="1">
        <f t="array" ref="E56">SUM(IF(J56:L56&lt;&gt;"",J56:L56*R56:T56,""))*627.51</f>
        <v>15.752317124400347</v>
      </c>
      <c r="F56">
        <v>18.000028968479999</v>
      </c>
      <c r="G56">
        <f t="shared" si="0"/>
        <v>-2.2477118440796513</v>
      </c>
      <c r="H56" s="12">
        <f t="shared" si="1"/>
        <v>2.2477118440796513</v>
      </c>
      <c r="I56" s="12"/>
      <c r="J56" s="58">
        <f>B60</f>
        <v>-0.49910885517600001</v>
      </c>
      <c r="K56" s="58">
        <f>B49</f>
        <v>-460.62268832900003</v>
      </c>
      <c r="L56" s="58">
        <f>B48</f>
        <v>-461.09669429000002</v>
      </c>
      <c r="N56" t="s">
        <v>69</v>
      </c>
      <c r="O56" t="s">
        <v>60</v>
      </c>
      <c r="P56" t="s">
        <v>59</v>
      </c>
      <c r="R56">
        <v>-1</v>
      </c>
      <c r="S56">
        <v>-1</v>
      </c>
      <c r="T56">
        <v>1</v>
      </c>
    </row>
    <row r="57" spans="1:42" x14ac:dyDescent="0.2">
      <c r="A57" s="44" t="s">
        <v>67</v>
      </c>
      <c r="B57" s="5">
        <v>-100.765256827</v>
      </c>
      <c r="D57" t="s">
        <v>179</v>
      </c>
      <c r="E57" s="11" cm="1">
        <f t="array" ref="E57">SUM(IF(J57:L57&lt;&gt;"",J57:L57*R57:T57,""))*627.51</f>
        <v>15.752317124400347</v>
      </c>
      <c r="F57">
        <v>18.000028968479999</v>
      </c>
      <c r="G57">
        <f t="shared" si="0"/>
        <v>-2.2477118440796513</v>
      </c>
      <c r="H57" s="12">
        <f t="shared" si="1"/>
        <v>2.2477118440796513</v>
      </c>
      <c r="I57" s="12"/>
      <c r="J57" s="58">
        <f>B49</f>
        <v>-460.62268832900003</v>
      </c>
      <c r="K57" s="58">
        <f>B60</f>
        <v>-0.49910885517600001</v>
      </c>
      <c r="L57" s="58">
        <f>B48</f>
        <v>-461.09669429000002</v>
      </c>
      <c r="N57" t="s">
        <v>60</v>
      </c>
      <c r="O57" t="s">
        <v>69</v>
      </c>
      <c r="P57" t="s">
        <v>59</v>
      </c>
      <c r="R57">
        <v>-1</v>
      </c>
      <c r="S57">
        <v>-1</v>
      </c>
      <c r="T57">
        <v>1</v>
      </c>
    </row>
    <row r="58" spans="1:42" x14ac:dyDescent="0.2">
      <c r="A58" s="44" t="s">
        <v>24</v>
      </c>
      <c r="B58" s="5">
        <v>-100.32303526</v>
      </c>
      <c r="D58" t="s">
        <v>180</v>
      </c>
      <c r="E58" s="11" cm="1">
        <f t="array" ref="E58">SUM(IF(J58:L58&lt;&gt;"",J58:L58*R58:T58,""))*627.51</f>
        <v>30.873898109398823</v>
      </c>
      <c r="F58">
        <v>30.380048256479999</v>
      </c>
      <c r="G58">
        <f t="shared" si="0"/>
        <v>0.49384985291882444</v>
      </c>
      <c r="H58" s="12">
        <f t="shared" si="1"/>
        <v>0.49384985291882444</v>
      </c>
      <c r="I58" s="12"/>
      <c r="J58" s="58">
        <f>B60</f>
        <v>-0.49910885517600001</v>
      </c>
      <c r="K58" s="58">
        <f>B23</f>
        <v>-139.582814566</v>
      </c>
      <c r="L58" s="58">
        <f>B56</f>
        <v>-140.03272277400001</v>
      </c>
      <c r="N58" t="s">
        <v>69</v>
      </c>
      <c r="O58" t="s">
        <v>26</v>
      </c>
      <c r="P58" t="s">
        <v>66</v>
      </c>
      <c r="R58">
        <v>-1</v>
      </c>
      <c r="S58">
        <v>-1</v>
      </c>
      <c r="T58">
        <v>1</v>
      </c>
    </row>
    <row r="59" spans="1:42" x14ac:dyDescent="0.2">
      <c r="A59" s="44" t="s">
        <v>68</v>
      </c>
      <c r="B59" s="5">
        <v>-100.32303526</v>
      </c>
      <c r="D59" t="s">
        <v>181</v>
      </c>
      <c r="E59" s="11" cm="1">
        <f t="array" ref="E59">SUM(IF(J59:L59&lt;&gt;"",J59:L59*R59:T59,""))*627.51</f>
        <v>43.97642075478494</v>
      </c>
      <c r="F59">
        <v>57.02009110473</v>
      </c>
      <c r="G59">
        <f t="shared" si="0"/>
        <v>-13.04367034994506</v>
      </c>
      <c r="H59" s="12">
        <f t="shared" si="1"/>
        <v>13.04367034994506</v>
      </c>
      <c r="I59" s="12"/>
      <c r="J59" s="58">
        <f>B58</f>
        <v>-100.32303526</v>
      </c>
      <c r="K59" s="58">
        <f>B25</f>
        <v>-39.779768342600001</v>
      </c>
      <c r="L59" s="58">
        <f>B56</f>
        <v>-140.03272277400001</v>
      </c>
      <c r="N59" t="s">
        <v>24</v>
      </c>
      <c r="O59" t="s">
        <v>37</v>
      </c>
      <c r="P59" t="s">
        <v>66</v>
      </c>
      <c r="R59">
        <v>-1</v>
      </c>
      <c r="S59">
        <v>-1</v>
      </c>
      <c r="T59">
        <v>1</v>
      </c>
    </row>
    <row r="60" spans="1:42" x14ac:dyDescent="0.2">
      <c r="A60" s="44" t="s">
        <v>69</v>
      </c>
      <c r="B60" s="5">
        <v>-0.49910885517600001</v>
      </c>
      <c r="D60" t="s">
        <v>182</v>
      </c>
      <c r="E60" s="11" cm="1">
        <f t="array" ref="E60">SUM(IF(J60:L60&lt;&gt;"",J60:L60*R60:T60,""))*627.51</f>
        <v>-2.1490748022230317</v>
      </c>
      <c r="F60">
        <v>2.2700036197799998</v>
      </c>
      <c r="G60">
        <f t="shared" si="0"/>
        <v>-4.4190784220030315</v>
      </c>
      <c r="H60" s="12">
        <f t="shared" si="1"/>
        <v>4.4190784220030315</v>
      </c>
      <c r="I60" s="12"/>
      <c r="J60" s="58">
        <f>B60</f>
        <v>-0.49910885517600001</v>
      </c>
      <c r="K60" s="58">
        <f>B37</f>
        <v>-199.30843525</v>
      </c>
      <c r="L60" s="58">
        <f>B55</f>
        <v>-199.810968871</v>
      </c>
      <c r="N60" t="s">
        <v>69</v>
      </c>
      <c r="O60" t="s">
        <v>49</v>
      </c>
      <c r="P60" t="s">
        <v>25</v>
      </c>
      <c r="R60">
        <v>-1</v>
      </c>
      <c r="S60">
        <v>-1</v>
      </c>
      <c r="T60">
        <v>1</v>
      </c>
    </row>
    <row r="61" spans="1:42" x14ac:dyDescent="0.2">
      <c r="A61" s="44" t="s">
        <v>70</v>
      </c>
      <c r="B61" s="5">
        <v>-109.901395619</v>
      </c>
      <c r="D61" t="s">
        <v>146</v>
      </c>
      <c r="E61" s="11" cm="1">
        <f t="array" ref="E61">SUM(IF(J61:L61&lt;&gt;"",J61:L61*R61:T61,""))*627.51</f>
        <v>85.084542057102936</v>
      </c>
      <c r="F61">
        <v>105.80016830408999</v>
      </c>
      <c r="G61">
        <f t="shared" si="0"/>
        <v>-20.715626246987057</v>
      </c>
      <c r="H61" s="12">
        <f t="shared" si="1"/>
        <v>20.715626246987057</v>
      </c>
      <c r="I61" s="12"/>
      <c r="J61" s="58">
        <f>B58</f>
        <v>-100.32303526</v>
      </c>
      <c r="K61" s="58">
        <f>B43</f>
        <v>-99.623524345899995</v>
      </c>
      <c r="L61" s="58">
        <f>B55</f>
        <v>-199.810968871</v>
      </c>
      <c r="N61" t="s">
        <v>24</v>
      </c>
      <c r="O61" t="s">
        <v>55</v>
      </c>
      <c r="P61" t="s">
        <v>25</v>
      </c>
      <c r="R61">
        <v>-1</v>
      </c>
      <c r="S61">
        <v>-1</v>
      </c>
      <c r="T61">
        <v>1</v>
      </c>
    </row>
    <row r="62" spans="1:42" x14ac:dyDescent="0.2">
      <c r="A62" s="44" t="s">
        <v>71</v>
      </c>
      <c r="B62" s="5">
        <v>-109.88292188299999</v>
      </c>
      <c r="D62" t="s">
        <v>147</v>
      </c>
      <c r="E62" s="11" cm="1">
        <f t="array" ref="E62">SUM(IF(J62:L62&lt;&gt;"",J62:L62*R62:T62,""))*627.51</f>
        <v>-2.0306113157792058</v>
      </c>
      <c r="F62">
        <v>6.7300108644600005</v>
      </c>
      <c r="G62">
        <f t="shared" si="0"/>
        <v>-8.7606221802392064</v>
      </c>
      <c r="H62" s="12">
        <f t="shared" si="1"/>
        <v>8.7606221802392064</v>
      </c>
      <c r="I62" s="12"/>
      <c r="J62" s="58">
        <f>B25</f>
        <v>-39.779768342600001</v>
      </c>
      <c r="K62" s="58">
        <f>B32</f>
        <v>-559.67903296500003</v>
      </c>
      <c r="L62" s="58">
        <f>B24</f>
        <v>-599.46203729000001</v>
      </c>
      <c r="N62" t="s">
        <v>37</v>
      </c>
      <c r="O62" t="s">
        <v>44</v>
      </c>
      <c r="P62" t="s">
        <v>27</v>
      </c>
      <c r="R62">
        <v>-1</v>
      </c>
      <c r="S62">
        <v>-1</v>
      </c>
      <c r="T62">
        <v>1</v>
      </c>
    </row>
    <row r="63" spans="1:42" x14ac:dyDescent="0.2">
      <c r="A63" s="44" t="s">
        <v>72</v>
      </c>
      <c r="B63" s="5">
        <v>-93.279298239599996</v>
      </c>
      <c r="D63" t="s">
        <v>148</v>
      </c>
      <c r="E63" s="11" cm="1">
        <f t="array" ref="E63">SUM(IF(J63:L63&lt;&gt;"",J63:L63*R63:T63,""))*627.51</f>
        <v>53.80144422237997</v>
      </c>
      <c r="F63">
        <v>59.160094105319999</v>
      </c>
      <c r="G63">
        <f t="shared" si="0"/>
        <v>-5.3586498829400284</v>
      </c>
      <c r="H63" s="12">
        <f t="shared" si="1"/>
        <v>5.3586498829400284</v>
      </c>
      <c r="I63" s="12"/>
      <c r="J63" s="58">
        <f>B23</f>
        <v>-139.582814566</v>
      </c>
      <c r="K63" s="58">
        <f>B33</f>
        <v>-459.964960711</v>
      </c>
      <c r="L63" s="58">
        <f>B24</f>
        <v>-599.46203729000001</v>
      </c>
      <c r="N63" t="s">
        <v>26</v>
      </c>
      <c r="O63" t="s">
        <v>45</v>
      </c>
      <c r="P63" t="s">
        <v>27</v>
      </c>
      <c r="R63">
        <v>-1</v>
      </c>
      <c r="S63">
        <v>-1</v>
      </c>
      <c r="T63">
        <v>1</v>
      </c>
    </row>
    <row r="64" spans="1:42" x14ac:dyDescent="0.2">
      <c r="A64" s="44" t="s">
        <v>73</v>
      </c>
      <c r="B64" s="5">
        <v>-215.32589366299999</v>
      </c>
      <c r="D64" t="s">
        <v>149</v>
      </c>
      <c r="E64" s="11" cm="1">
        <f t="array" ref="E64">SUM(IF(J64:L64&lt;&gt;"",J64:L64*R64:T64,""))*627.51</f>
        <v>-19.358065967428715</v>
      </c>
      <c r="F64">
        <v>-0.34000060575000002</v>
      </c>
      <c r="G64">
        <f t="shared" si="0"/>
        <v>-19.018065361678715</v>
      </c>
      <c r="H64" s="12">
        <f t="shared" si="1"/>
        <v>19.018065361678715</v>
      </c>
      <c r="I64" s="12"/>
      <c r="J64" s="58">
        <f>B36</f>
        <v>-99.659756650099993</v>
      </c>
      <c r="K64" s="58">
        <f>B23</f>
        <v>-139.582814566</v>
      </c>
      <c r="L64" s="58">
        <f>B42</f>
        <v>-239.27342023200001</v>
      </c>
      <c r="N64" t="s">
        <v>48</v>
      </c>
      <c r="O64" t="s">
        <v>26</v>
      </c>
      <c r="P64" t="s">
        <v>54</v>
      </c>
      <c r="R64">
        <v>-1</v>
      </c>
      <c r="S64">
        <v>-1</v>
      </c>
      <c r="T64">
        <v>1</v>
      </c>
    </row>
    <row r="65" spans="1:20" x14ac:dyDescent="0.2">
      <c r="A65" s="44" t="s">
        <v>74</v>
      </c>
      <c r="B65" s="5">
        <v>-215.24792026099999</v>
      </c>
      <c r="D65" t="s">
        <v>150</v>
      </c>
      <c r="E65" s="11" cm="1">
        <f t="array" ref="E65">SUM(IF(J65:L65&lt;&gt;"",J65:L65*R65:T65,""))*627.51</f>
        <v>-19.358065967428715</v>
      </c>
      <c r="F65">
        <v>-0.34000060575000002</v>
      </c>
      <c r="G65">
        <f t="shared" si="0"/>
        <v>-19.018065361678715</v>
      </c>
      <c r="H65" s="12">
        <f t="shared" si="1"/>
        <v>19.018065361678715</v>
      </c>
      <c r="I65" s="12"/>
      <c r="J65" s="58">
        <f>B23</f>
        <v>-139.582814566</v>
      </c>
      <c r="K65" s="58">
        <f>B36</f>
        <v>-99.659756650099993</v>
      </c>
      <c r="L65" s="58">
        <f>B42</f>
        <v>-239.27342023200001</v>
      </c>
      <c r="N65" t="s">
        <v>26</v>
      </c>
      <c r="O65" t="s">
        <v>48</v>
      </c>
      <c r="P65" t="s">
        <v>54</v>
      </c>
      <c r="R65">
        <v>-1</v>
      </c>
      <c r="S65">
        <v>-1</v>
      </c>
      <c r="T65">
        <v>1</v>
      </c>
    </row>
    <row r="66" spans="1:20" x14ac:dyDescent="0.2">
      <c r="A66" s="44" t="s">
        <v>75</v>
      </c>
      <c r="B66" s="5">
        <v>-215.24276016900001</v>
      </c>
      <c r="D66" t="s">
        <v>151</v>
      </c>
      <c r="E66" s="11" cm="1">
        <f t="array" ref="E66">SUM(IF(J66:L66&lt;&gt;"",J66:L66*R66:T66,""))*627.51</f>
        <v>8.0189590751329849</v>
      </c>
      <c r="F66">
        <v>13.38002110653</v>
      </c>
      <c r="G66">
        <f t="shared" si="0"/>
        <v>-5.3610620313970152</v>
      </c>
      <c r="H66" s="12">
        <f t="shared" si="1"/>
        <v>5.3610620313970152</v>
      </c>
      <c r="I66" s="12"/>
      <c r="J66" s="58">
        <f>B41</f>
        <v>-239.286199246</v>
      </c>
      <c r="K66" s="58">
        <f>B42</f>
        <v>-239.27342023200001</v>
      </c>
      <c r="L66" s="58" t="s">
        <v>189</v>
      </c>
      <c r="N66" t="s">
        <v>53</v>
      </c>
      <c r="O66" t="s">
        <v>54</v>
      </c>
      <c r="R66">
        <v>-1</v>
      </c>
      <c r="S66">
        <v>1</v>
      </c>
    </row>
    <row r="67" spans="1:20" x14ac:dyDescent="0.2">
      <c r="A67" s="44" t="s">
        <v>76</v>
      </c>
      <c r="B67" s="5">
        <v>-398.57614684999999</v>
      </c>
      <c r="D67" t="s">
        <v>152</v>
      </c>
      <c r="E67" s="11" cm="1">
        <f t="array" ref="E67">SUM(IF(J67:L67&lt;&gt;"",J67:L67*R67:T67,""))*627.51</f>
        <v>8.0189590751329849</v>
      </c>
      <c r="F67">
        <v>13.38002110653</v>
      </c>
      <c r="G67">
        <f t="shared" si="0"/>
        <v>-5.3610620313970152</v>
      </c>
      <c r="H67" s="12">
        <f t="shared" si="1"/>
        <v>5.3610620313970152</v>
      </c>
      <c r="I67" s="12"/>
      <c r="J67" s="58">
        <f>B41</f>
        <v>-239.286199246</v>
      </c>
      <c r="K67" s="58">
        <f>B42</f>
        <v>-239.27342023200001</v>
      </c>
      <c r="L67" s="58" t="s">
        <v>189</v>
      </c>
      <c r="N67" t="s">
        <v>53</v>
      </c>
      <c r="O67" t="s">
        <v>54</v>
      </c>
      <c r="R67">
        <v>-1</v>
      </c>
      <c r="S67">
        <v>1</v>
      </c>
    </row>
    <row r="68" spans="1:20" x14ac:dyDescent="0.2">
      <c r="A68" s="44" t="s">
        <v>77</v>
      </c>
      <c r="B68" s="5">
        <v>-0.49910885517600001</v>
      </c>
      <c r="D68" t="s">
        <v>153</v>
      </c>
      <c r="E68" s="11" cm="1">
        <f t="array" ref="E68">SUM(IF(J68:L68&lt;&gt;"",J68:L68*R68:T68,""))*627.51</f>
        <v>-3.6632584251784306</v>
      </c>
      <c r="F68">
        <v>3.1000048216799998</v>
      </c>
      <c r="G68">
        <f t="shared" si="0"/>
        <v>-6.7632632468584308</v>
      </c>
      <c r="H68" s="12">
        <f t="shared" si="1"/>
        <v>6.7632632468584308</v>
      </c>
      <c r="I68" s="12"/>
      <c r="J68" s="58">
        <f>B29</f>
        <v>-460.08116333100003</v>
      </c>
      <c r="K68" s="58">
        <f>B22</f>
        <v>-499.88449654800002</v>
      </c>
      <c r="L68" s="58">
        <f>B31</f>
        <v>-959.97149764799997</v>
      </c>
      <c r="N68" t="s">
        <v>41</v>
      </c>
      <c r="O68" t="s">
        <v>36</v>
      </c>
      <c r="P68" t="s">
        <v>43</v>
      </c>
      <c r="R68">
        <v>-1</v>
      </c>
      <c r="S68">
        <v>-1</v>
      </c>
      <c r="T68">
        <v>1</v>
      </c>
    </row>
    <row r="69" spans="1:20" x14ac:dyDescent="0.2">
      <c r="A69" s="44" t="s">
        <v>78</v>
      </c>
      <c r="B69" s="5">
        <v>-109.397810597</v>
      </c>
      <c r="D69" t="s">
        <v>154</v>
      </c>
      <c r="E69" s="11" cm="1">
        <f t="array" ref="E69">SUM(IF(J69:L69&lt;&gt;"",J69:L69*R69:T69,""))*627.51</f>
        <v>-3.6632584251784306</v>
      </c>
      <c r="F69">
        <v>3.1000048216799998</v>
      </c>
      <c r="G69">
        <f t="shared" si="0"/>
        <v>-6.7632632468584308</v>
      </c>
      <c r="H69" s="12">
        <f t="shared" si="1"/>
        <v>6.7632632468584308</v>
      </c>
      <c r="I69" s="12"/>
      <c r="J69" s="58">
        <f>B22</f>
        <v>-499.88449654800002</v>
      </c>
      <c r="K69" s="58">
        <f>B29</f>
        <v>-460.08116333100003</v>
      </c>
      <c r="L69" s="58">
        <f>B31</f>
        <v>-959.97149764799997</v>
      </c>
      <c r="N69" t="s">
        <v>36</v>
      </c>
      <c r="O69" t="s">
        <v>41</v>
      </c>
      <c r="P69" t="s">
        <v>43</v>
      </c>
      <c r="R69">
        <v>-1</v>
      </c>
      <c r="S69">
        <v>-1</v>
      </c>
      <c r="T69">
        <v>1</v>
      </c>
    </row>
    <row r="70" spans="1:20" x14ac:dyDescent="0.2">
      <c r="A70" s="44" t="s">
        <v>79</v>
      </c>
      <c r="B70" s="5">
        <v>-184.46274323599999</v>
      </c>
      <c r="D70" t="s">
        <v>155</v>
      </c>
      <c r="E70" s="11" cm="1">
        <f t="array" ref="E70">SUM(IF(J70:L70&lt;&gt;"",J70:L70*R70:T70,""))*627.51</f>
        <v>8.5407455628420053</v>
      </c>
      <c r="F70">
        <v>13.410021104609999</v>
      </c>
      <c r="G70">
        <f t="shared" si="0"/>
        <v>-4.869275541767994</v>
      </c>
      <c r="H70" s="12">
        <f t="shared" si="1"/>
        <v>4.869275541767994</v>
      </c>
      <c r="I70" s="12"/>
      <c r="J70" s="58">
        <f>B30</f>
        <v>-959.98510818099999</v>
      </c>
      <c r="K70" s="58">
        <f>B31</f>
        <v>-959.97149764799997</v>
      </c>
      <c r="L70" s="58" t="s">
        <v>189</v>
      </c>
      <c r="N70" t="s">
        <v>42</v>
      </c>
      <c r="O70" t="s">
        <v>43</v>
      </c>
      <c r="R70">
        <v>-1</v>
      </c>
      <c r="S70">
        <v>1</v>
      </c>
    </row>
    <row r="71" spans="1:20" x14ac:dyDescent="0.2">
      <c r="A71" s="44" t="s">
        <v>80</v>
      </c>
      <c r="B71" s="5">
        <v>-184.93713821399999</v>
      </c>
      <c r="D71" t="s">
        <v>157</v>
      </c>
      <c r="E71" s="11" cm="1">
        <f t="array" ref="E71">SUM(IF(J71:L71&lt;&gt;"",J71:L71*R71:T71,""))*627.51</f>
        <v>8.5407455628420053</v>
      </c>
      <c r="F71">
        <v>13.410021104609999</v>
      </c>
      <c r="G71">
        <f t="shared" si="0"/>
        <v>-4.869275541767994</v>
      </c>
      <c r="H71" s="12">
        <f t="shared" si="1"/>
        <v>4.869275541767994</v>
      </c>
      <c r="I71" s="12"/>
      <c r="J71" s="58">
        <f>B30</f>
        <v>-959.98510818099999</v>
      </c>
      <c r="K71" s="58">
        <f>B31</f>
        <v>-959.97149764799997</v>
      </c>
      <c r="L71" s="58" t="s">
        <v>189</v>
      </c>
      <c r="N71" t="s">
        <v>42</v>
      </c>
      <c r="O71" t="s">
        <v>43</v>
      </c>
      <c r="R71">
        <v>-1</v>
      </c>
      <c r="S71">
        <v>1</v>
      </c>
    </row>
    <row r="72" spans="1:20" x14ac:dyDescent="0.2">
      <c r="A72" s="44" t="s">
        <v>81</v>
      </c>
      <c r="B72" s="5">
        <v>-55.153527525100003</v>
      </c>
      <c r="D72" t="s">
        <v>158</v>
      </c>
      <c r="E72" s="11" cm="1">
        <f t="array" ref="E72">SUM(IF(J72:L72&lt;&gt;"",J72:L72*R72:T72,""))*627.51</f>
        <v>-42.037821669483442</v>
      </c>
      <c r="F72">
        <v>-12.54001990527</v>
      </c>
      <c r="G72">
        <f t="shared" si="0"/>
        <v>-29.497801764213442</v>
      </c>
      <c r="H72" s="12">
        <f t="shared" si="1"/>
        <v>29.497801764213442</v>
      </c>
      <c r="I72" s="12"/>
      <c r="J72" s="58">
        <f>B36</f>
        <v>-99.659756650099993</v>
      </c>
      <c r="K72" s="58">
        <f>B22</f>
        <v>-499.88449654800002</v>
      </c>
      <c r="L72" s="58">
        <f>B40</f>
        <v>-599.61124467499997</v>
      </c>
      <c r="N72" t="s">
        <v>48</v>
      </c>
      <c r="O72" t="s">
        <v>36</v>
      </c>
      <c r="P72" t="s">
        <v>52</v>
      </c>
      <c r="R72">
        <v>-1</v>
      </c>
      <c r="S72">
        <v>-1</v>
      </c>
      <c r="T72">
        <v>1</v>
      </c>
    </row>
    <row r="73" spans="1:20" x14ac:dyDescent="0.2">
      <c r="A73" s="44" t="s">
        <v>82</v>
      </c>
      <c r="B73" s="5">
        <v>-55.802790260199998</v>
      </c>
      <c r="D73" t="s">
        <v>159</v>
      </c>
      <c r="E73" s="11" cm="1">
        <f t="array" ref="E73">SUM(IF(J73:L73&lt;&gt;"",J73:L73*R73:T73,""))*627.51</f>
        <v>33.090624137238166</v>
      </c>
      <c r="F73">
        <v>20.110031970990001</v>
      </c>
      <c r="G73">
        <f t="shared" si="0"/>
        <v>12.980592166248165</v>
      </c>
      <c r="H73" s="12">
        <f t="shared" si="1"/>
        <v>12.980592166248165</v>
      </c>
      <c r="I73" s="12"/>
      <c r="J73" s="58">
        <f>B29</f>
        <v>-460.08116333100003</v>
      </c>
      <c r="K73" s="58">
        <f>B23</f>
        <v>-139.582814566</v>
      </c>
      <c r="L73" s="58">
        <f>B40</f>
        <v>-599.61124467499997</v>
      </c>
      <c r="N73" t="s">
        <v>41</v>
      </c>
      <c r="O73" t="s">
        <v>26</v>
      </c>
      <c r="P73" t="s">
        <v>52</v>
      </c>
      <c r="R73">
        <v>-1</v>
      </c>
      <c r="S73">
        <v>-1</v>
      </c>
      <c r="T73">
        <v>1</v>
      </c>
    </row>
    <row r="74" spans="1:20" x14ac:dyDescent="0.2">
      <c r="A74" s="44" t="s">
        <v>83</v>
      </c>
      <c r="B74" s="5">
        <v>-56.476077426300002</v>
      </c>
      <c r="D74" t="s">
        <v>160</v>
      </c>
      <c r="E74" s="11" cm="1">
        <f t="array" ref="E74">SUM(IF(J74:L74&lt;&gt;"",J74:L74*R74:T74,""))*627.51</f>
        <v>-7.8159545700122113</v>
      </c>
      <c r="F74">
        <v>3.44000542743</v>
      </c>
      <c r="G74">
        <f t="shared" si="0"/>
        <v>-11.255959997442211</v>
      </c>
      <c r="H74" s="12">
        <f t="shared" si="1"/>
        <v>11.255959997442211</v>
      </c>
      <c r="I74" s="12"/>
      <c r="J74" s="58">
        <f>B38</f>
        <v>-599.59878916900004</v>
      </c>
      <c r="K74" s="58">
        <f>B40</f>
        <v>-599.61124467499997</v>
      </c>
      <c r="L74" s="58" t="s">
        <v>189</v>
      </c>
      <c r="N74" t="s">
        <v>50</v>
      </c>
      <c r="O74" t="s">
        <v>52</v>
      </c>
      <c r="R74">
        <v>-1</v>
      </c>
      <c r="S74">
        <v>1</v>
      </c>
    </row>
    <row r="75" spans="1:20" x14ac:dyDescent="0.2">
      <c r="A75" s="44" t="s">
        <v>84</v>
      </c>
      <c r="B75" s="5">
        <v>-74.983845461200005</v>
      </c>
      <c r="D75" t="s">
        <v>161</v>
      </c>
      <c r="E75" s="11" cm="1">
        <f t="array" ref="E75">SUM(IF(J75:L75&lt;&gt;"",J75:L75*R75:T75,""))*627.51</f>
        <v>42.959423078947395</v>
      </c>
      <c r="F75">
        <v>29.4200470629</v>
      </c>
      <c r="G75">
        <f t="shared" si="0"/>
        <v>13.539376016047395</v>
      </c>
      <c r="H75" s="12">
        <f t="shared" si="1"/>
        <v>13.539376016047395</v>
      </c>
      <c r="I75" s="12"/>
      <c r="J75" s="58">
        <f>B39</f>
        <v>-599.67970481600003</v>
      </c>
      <c r="K75" s="58">
        <f>B40</f>
        <v>-599.61124467499997</v>
      </c>
      <c r="L75" s="58" t="s">
        <v>189</v>
      </c>
      <c r="N75" t="s">
        <v>51</v>
      </c>
      <c r="O75" t="s">
        <v>52</v>
      </c>
      <c r="R75">
        <v>-1</v>
      </c>
      <c r="S75">
        <v>1</v>
      </c>
    </row>
    <row r="76" spans="1:20" x14ac:dyDescent="0.2">
      <c r="A76" s="44" t="s">
        <v>85</v>
      </c>
      <c r="B76" s="5">
        <v>-75.633636358100006</v>
      </c>
      <c r="D76" t="s">
        <v>162</v>
      </c>
      <c r="E76" s="11" cm="1">
        <f t="array" ref="E76">SUM(IF(J76:L76&lt;&gt;"",J76:L76*R76:T76,""))*627.51</f>
        <v>-16.509314267202466</v>
      </c>
      <c r="F76">
        <v>-2.4400036088999997</v>
      </c>
      <c r="G76">
        <f t="shared" si="0"/>
        <v>-14.069310658302467</v>
      </c>
      <c r="H76" s="12">
        <f t="shared" si="1"/>
        <v>14.069310658302467</v>
      </c>
      <c r="I76" s="12"/>
      <c r="J76" s="58">
        <f>B76</f>
        <v>-75.633636358100006</v>
      </c>
      <c r="K76" s="58">
        <f>B23</f>
        <v>-139.582814566</v>
      </c>
      <c r="L76" s="58">
        <f>B66</f>
        <v>-215.24276016900001</v>
      </c>
      <c r="N76" t="s">
        <v>85</v>
      </c>
      <c r="O76" t="s">
        <v>26</v>
      </c>
      <c r="P76" t="s">
        <v>75</v>
      </c>
      <c r="R76">
        <v>-1</v>
      </c>
      <c r="S76">
        <v>-1</v>
      </c>
      <c r="T76">
        <v>1</v>
      </c>
    </row>
    <row r="77" spans="1:20" x14ac:dyDescent="0.2">
      <c r="A77" s="44" t="s">
        <v>86</v>
      </c>
      <c r="B77" s="5">
        <v>-75.641205039400006</v>
      </c>
      <c r="D77" t="s">
        <v>163</v>
      </c>
      <c r="E77" s="11" cm="1">
        <f t="array" ref="E77">SUM(IF(J77:L77&lt;&gt;"",J77:L77*R77:T77,""))*627.51</f>
        <v>-3.7570598122805041</v>
      </c>
      <c r="F77">
        <v>17.660028362729999</v>
      </c>
      <c r="G77">
        <f t="shared" si="0"/>
        <v>-21.417088175010505</v>
      </c>
      <c r="H77" s="12">
        <f t="shared" si="1"/>
        <v>21.417088175010505</v>
      </c>
      <c r="I77" s="12"/>
      <c r="J77" s="58">
        <f>B26</f>
        <v>-115.57701626799999</v>
      </c>
      <c r="K77" s="58">
        <f>B36</f>
        <v>-99.659756650099993</v>
      </c>
      <c r="L77" s="58">
        <f>B66</f>
        <v>-215.24276016900001</v>
      </c>
      <c r="N77" t="s">
        <v>38</v>
      </c>
      <c r="O77" t="s">
        <v>48</v>
      </c>
      <c r="P77" t="s">
        <v>75</v>
      </c>
      <c r="R77">
        <v>-1</v>
      </c>
      <c r="S77">
        <v>-1</v>
      </c>
      <c r="T77">
        <v>1</v>
      </c>
    </row>
    <row r="78" spans="1:20" x14ac:dyDescent="0.2">
      <c r="A78" s="44" t="s">
        <v>21</v>
      </c>
      <c r="B78" s="5">
        <v>-75.641205039400006</v>
      </c>
      <c r="D78" t="s">
        <v>164</v>
      </c>
      <c r="E78" s="11" cm="1">
        <f t="array" ref="E78">SUM(IF(J78:L78&lt;&gt;"",J78:L78*R78:T78,""))*627.51</f>
        <v>3.2380093309092044</v>
      </c>
      <c r="F78">
        <v>10.96001749635</v>
      </c>
      <c r="G78">
        <f t="shared" si="0"/>
        <v>-7.7220081654407959</v>
      </c>
      <c r="H78" s="12">
        <f t="shared" si="1"/>
        <v>7.7220081654407959</v>
      </c>
      <c r="I78" s="12"/>
      <c r="J78" s="58">
        <f>B65</f>
        <v>-215.24792026099999</v>
      </c>
      <c r="K78" s="58">
        <f>B66</f>
        <v>-215.24276016900001</v>
      </c>
      <c r="L78" s="58" t="s">
        <v>189</v>
      </c>
      <c r="N78" t="s">
        <v>74</v>
      </c>
      <c r="O78" t="s">
        <v>75</v>
      </c>
      <c r="R78">
        <v>-1</v>
      </c>
      <c r="S78">
        <v>1</v>
      </c>
    </row>
    <row r="79" spans="1:20" x14ac:dyDescent="0.2">
      <c r="A79" s="44" t="s">
        <v>87</v>
      </c>
      <c r="B79" s="5">
        <v>-342.34678410200002</v>
      </c>
      <c r="D79" t="s">
        <v>165</v>
      </c>
      <c r="E79" s="11" cm="1">
        <f t="array" ref="E79">SUM(IF(J79:L79&lt;&gt;"",J79:L79*R79:T79,""))*627.51</f>
        <v>52.167098819927823</v>
      </c>
      <c r="F79">
        <v>47.200075417949996</v>
      </c>
      <c r="G79">
        <f t="shared" si="0"/>
        <v>4.9670234019778263</v>
      </c>
      <c r="H79" s="12">
        <f t="shared" si="1"/>
        <v>4.9670234019778263</v>
      </c>
      <c r="I79" s="12"/>
      <c r="J79" s="58">
        <f>B64</f>
        <v>-215.32589366299999</v>
      </c>
      <c r="K79" s="58">
        <f>B66</f>
        <v>-215.24276016900001</v>
      </c>
      <c r="L79" s="58" t="s">
        <v>189</v>
      </c>
      <c r="N79" t="s">
        <v>73</v>
      </c>
      <c r="O79" t="s">
        <v>75</v>
      </c>
      <c r="R79">
        <v>-1</v>
      </c>
      <c r="S79">
        <v>1</v>
      </c>
    </row>
    <row r="80" spans="1:20" x14ac:dyDescent="0.2">
      <c r="A80" s="44" t="s">
        <v>88</v>
      </c>
      <c r="B80" s="5">
        <v>-342.97937206400002</v>
      </c>
      <c r="D80" t="s">
        <v>166</v>
      </c>
      <c r="E80" s="11" cm="1">
        <f t="array" ref="E80">SUM(IF(J80:L80&lt;&gt;"",J80:L80*R80:T80,""))*627.51</f>
        <v>8.7836146336397931</v>
      </c>
      <c r="F80">
        <v>14.360022926339999</v>
      </c>
      <c r="G80">
        <f t="shared" si="0"/>
        <v>-5.5764082927002061</v>
      </c>
      <c r="H80" s="12">
        <f t="shared" si="1"/>
        <v>5.5764082927002061</v>
      </c>
      <c r="I80" s="12"/>
      <c r="J80" s="58">
        <f>B60</f>
        <v>-0.49910885517600001</v>
      </c>
      <c r="K80" s="58">
        <f>B69</f>
        <v>-109.397810597</v>
      </c>
      <c r="L80" s="58">
        <f>B62</f>
        <v>-109.88292188299999</v>
      </c>
      <c r="N80" t="s">
        <v>69</v>
      </c>
      <c r="O80" t="s">
        <v>78</v>
      </c>
      <c r="P80" t="s">
        <v>71</v>
      </c>
      <c r="R80">
        <v>-1</v>
      </c>
      <c r="S80">
        <v>-1</v>
      </c>
      <c r="T80">
        <v>1</v>
      </c>
    </row>
    <row r="81" spans="1:20" x14ac:dyDescent="0.2">
      <c r="A81" s="44" t="s">
        <v>89</v>
      </c>
      <c r="B81" s="5">
        <v>-461.120181312</v>
      </c>
      <c r="D81" t="s">
        <v>168</v>
      </c>
      <c r="E81" s="11" cm="1">
        <f t="array" ref="E81">SUM(IF(J81:L81&lt;&gt;"",J81:L81*R81:T81,""))*627.51</f>
        <v>11.592454077362659</v>
      </c>
      <c r="F81">
        <v>10.610016891239999</v>
      </c>
      <c r="G81">
        <f t="shared" si="0"/>
        <v>0.98243718612265951</v>
      </c>
      <c r="H81" s="12">
        <f t="shared" si="1"/>
        <v>0.98243718612265951</v>
      </c>
      <c r="I81" s="12"/>
      <c r="J81" s="58">
        <f>B61</f>
        <v>-109.901395619</v>
      </c>
      <c r="K81" s="58">
        <f>B62</f>
        <v>-109.88292188299999</v>
      </c>
      <c r="L81" s="58" t="s">
        <v>189</v>
      </c>
      <c r="N81" t="s">
        <v>70</v>
      </c>
      <c r="O81" t="s">
        <v>71</v>
      </c>
      <c r="R81">
        <v>-1</v>
      </c>
      <c r="S81">
        <v>1</v>
      </c>
    </row>
    <row r="82" spans="1:20" x14ac:dyDescent="0.2">
      <c r="A82" s="44" t="s">
        <v>23</v>
      </c>
      <c r="B82" s="5">
        <v>-76.800442717899998</v>
      </c>
      <c r="D82" t="s">
        <v>169</v>
      </c>
      <c r="E82" s="11" cm="1">
        <f t="array" ref="E82">SUM(IF(J82:L82&lt;&gt;"",J82:L82*R82:T82,""))*627.51</f>
        <v>0.43429538887130531</v>
      </c>
      <c r="F82">
        <v>3.1700048172000002</v>
      </c>
      <c r="G82">
        <f t="shared" si="0"/>
        <v>-2.7357094283286947</v>
      </c>
      <c r="H82" s="12">
        <f t="shared" si="1"/>
        <v>2.7357094283286947</v>
      </c>
      <c r="I82" s="12"/>
      <c r="J82" s="58">
        <f>B60</f>
        <v>-0.49910885517600001</v>
      </c>
      <c r="K82" s="58">
        <f>B35</f>
        <v>-113.17979241899999</v>
      </c>
      <c r="L82" s="58">
        <f>B54</f>
        <v>-113.678209181</v>
      </c>
      <c r="N82" t="s">
        <v>69</v>
      </c>
      <c r="O82" t="s">
        <v>47</v>
      </c>
      <c r="P82" t="s">
        <v>65</v>
      </c>
      <c r="R82">
        <v>-1</v>
      </c>
      <c r="S82">
        <v>-1</v>
      </c>
      <c r="T82">
        <v>1</v>
      </c>
    </row>
    <row r="83" spans="1:20" x14ac:dyDescent="0.2">
      <c r="A83" s="44" t="s">
        <v>90</v>
      </c>
      <c r="B83" s="5">
        <v>-40.934394467200001</v>
      </c>
      <c r="D83" t="s">
        <v>170</v>
      </c>
      <c r="E83" s="11" cm="1">
        <f t="array" ref="E83">SUM(IF(J83:L83&lt;&gt;"",J83:L83*R83:T83,""))*627.51</f>
        <v>25.522999119540138</v>
      </c>
      <c r="F83">
        <v>22.68003619908</v>
      </c>
      <c r="G83">
        <f t="shared" si="0"/>
        <v>2.8429629204601383</v>
      </c>
      <c r="H83" s="12">
        <f t="shared" si="1"/>
        <v>2.8429629204601383</v>
      </c>
      <c r="I83" s="12"/>
      <c r="J83" s="58">
        <f>B53</f>
        <v>-113.718882635</v>
      </c>
      <c r="K83" s="58">
        <f>B54</f>
        <v>-113.678209181</v>
      </c>
      <c r="L83" s="58" t="s">
        <v>189</v>
      </c>
      <c r="N83" t="s">
        <v>64</v>
      </c>
      <c r="O83" t="s">
        <v>65</v>
      </c>
      <c r="R83">
        <v>-1</v>
      </c>
      <c r="S83">
        <v>1</v>
      </c>
    </row>
    <row r="84" spans="1:20" x14ac:dyDescent="0.2">
      <c r="A84" s="44" t="s">
        <v>91</v>
      </c>
      <c r="B84" s="5">
        <v>-116.090386686</v>
      </c>
      <c r="D84" t="s">
        <v>171</v>
      </c>
      <c r="E84" s="11" cm="1">
        <f t="array" ref="E84">SUM(IF(J84:L84&lt;&gt;"",J84:L84*R84:T84,""))*627.51</f>
        <v>0.11638326062562555</v>
      </c>
      <c r="F84">
        <v>1.7200049099999999</v>
      </c>
      <c r="G84">
        <f t="shared" ref="G84:G89" si="2">E84-F84</f>
        <v>-1.6036216493743742</v>
      </c>
      <c r="H84" s="12">
        <f t="shared" si="1"/>
        <v>1.6036216493743742</v>
      </c>
      <c r="I84" s="12"/>
      <c r="J84" s="58">
        <f>B60</f>
        <v>-0.49910885517600001</v>
      </c>
      <c r="K84" s="58">
        <f>B14</f>
        <v>-78.478234391000001</v>
      </c>
      <c r="L84" s="58">
        <f>B16</f>
        <v>-78.977157777800002</v>
      </c>
      <c r="N84" t="s">
        <v>69</v>
      </c>
      <c r="O84" t="s">
        <v>28</v>
      </c>
      <c r="P84" t="s">
        <v>30</v>
      </c>
      <c r="R84">
        <v>-1</v>
      </c>
      <c r="S84">
        <v>-1</v>
      </c>
      <c r="T84">
        <v>1</v>
      </c>
    </row>
    <row r="85" spans="1:20" x14ac:dyDescent="0.2">
      <c r="A85" s="44" t="s">
        <v>92</v>
      </c>
      <c r="B85" s="5">
        <v>-1.65319780206</v>
      </c>
      <c r="D85" t="s">
        <v>172</v>
      </c>
      <c r="E85" s="11" cm="1">
        <f t="array" ref="E85">SUM(IF(J85:L85&lt;&gt;"",J85:L85*R85:T85,""))*627.51</f>
        <v>45.488628928584703</v>
      </c>
      <c r="F85">
        <v>41.750066354099999</v>
      </c>
      <c r="G85">
        <f t="shared" si="2"/>
        <v>3.7385625744847033</v>
      </c>
      <c r="H85" s="12">
        <f t="shared" ref="H85:H89" si="3">ABS(G85)</f>
        <v>3.7385625744847033</v>
      </c>
      <c r="I85" s="12"/>
      <c r="J85" s="58">
        <f>B15</f>
        <v>-79.049648461499999</v>
      </c>
      <c r="K85" s="58">
        <f>B16</f>
        <v>-78.977157777800002</v>
      </c>
      <c r="L85" s="58" t="s">
        <v>189</v>
      </c>
      <c r="N85" t="s">
        <v>29</v>
      </c>
      <c r="O85" t="s">
        <v>30</v>
      </c>
      <c r="R85">
        <v>-1</v>
      </c>
      <c r="S85">
        <v>1</v>
      </c>
    </row>
    <row r="86" spans="1:20" x14ac:dyDescent="0.2">
      <c r="A86" s="44" t="s">
        <v>93</v>
      </c>
      <c r="B86" s="5">
        <v>-132.12127466499999</v>
      </c>
      <c r="D86" t="s">
        <v>173</v>
      </c>
      <c r="E86" s="11" cm="1">
        <f t="array" ref="E86">SUM(IF(J86:L86&lt;&gt;"",J86:L86*R86:T86,""))*627.51</f>
        <v>2.3087527387811413</v>
      </c>
      <c r="F86">
        <v>6.85001085678</v>
      </c>
      <c r="G86">
        <f t="shared" si="2"/>
        <v>-4.5412581179988587</v>
      </c>
      <c r="H86" s="12">
        <f t="shared" si="3"/>
        <v>4.5412581179988587</v>
      </c>
      <c r="I86" s="12"/>
      <c r="J86" s="58">
        <f>B25</f>
        <v>-39.779768342600001</v>
      </c>
      <c r="K86" s="58">
        <f>B14</f>
        <v>-78.478234391000001</v>
      </c>
      <c r="L86" s="58">
        <f>B20</f>
        <v>-118.254323505</v>
      </c>
      <c r="N86" t="s">
        <v>37</v>
      </c>
      <c r="O86" t="s">
        <v>28</v>
      </c>
      <c r="P86" t="s">
        <v>34</v>
      </c>
      <c r="R86">
        <v>-1</v>
      </c>
      <c r="S86">
        <v>-1</v>
      </c>
      <c r="T86">
        <v>1</v>
      </c>
    </row>
    <row r="87" spans="1:20" x14ac:dyDescent="0.2">
      <c r="A87" s="44" t="s">
        <v>94</v>
      </c>
      <c r="B87" s="5">
        <v>-500.410972211</v>
      </c>
      <c r="D87" t="s">
        <v>174</v>
      </c>
      <c r="E87" s="11" cm="1">
        <f t="array" ref="E87">SUM(IF(J87:L87&lt;&gt;"",J87:L87*R87:T87,""))*627.51</f>
        <v>37.130139440936247</v>
      </c>
      <c r="F87">
        <v>32.970052483289997</v>
      </c>
      <c r="G87">
        <f t="shared" si="2"/>
        <v>4.16008695764625</v>
      </c>
      <c r="H87" s="12">
        <f t="shared" si="3"/>
        <v>4.16008695764625</v>
      </c>
      <c r="I87" s="12"/>
      <c r="J87" s="58">
        <f>B19</f>
        <v>-118.313494099</v>
      </c>
      <c r="K87" s="58">
        <f>B20</f>
        <v>-118.254323505</v>
      </c>
      <c r="L87" s="58" t="s">
        <v>189</v>
      </c>
      <c r="N87" t="s">
        <v>33</v>
      </c>
      <c r="O87" t="s">
        <v>34</v>
      </c>
      <c r="R87">
        <v>-1</v>
      </c>
      <c r="S87">
        <v>1</v>
      </c>
    </row>
    <row r="88" spans="1:20" x14ac:dyDescent="0.2">
      <c r="A88" s="44" t="s">
        <v>95</v>
      </c>
      <c r="B88" s="5">
        <v>-155.35771893699999</v>
      </c>
      <c r="D88" t="s">
        <v>175</v>
      </c>
      <c r="E88" s="11" cm="1">
        <f t="array" ref="E88">SUM(IF(J88:L88&lt;&gt;"",J88:L88*R88:T88,""))*627.51</f>
        <v>49.617537738128391</v>
      </c>
      <c r="F88">
        <v>48.070076617289999</v>
      </c>
      <c r="G88">
        <f t="shared" si="2"/>
        <v>1.5474611208383919</v>
      </c>
      <c r="H88" s="12">
        <f t="shared" si="3"/>
        <v>1.5474611208383919</v>
      </c>
      <c r="I88" s="12"/>
      <c r="J88" s="58">
        <f>B51</f>
        <v>-93.305254830699994</v>
      </c>
      <c r="K88" s="58">
        <f>B52</f>
        <v>-93.2261843175</v>
      </c>
      <c r="L88" s="58" t="s">
        <v>189</v>
      </c>
      <c r="N88" t="s">
        <v>62</v>
      </c>
      <c r="O88" t="s">
        <v>63</v>
      </c>
      <c r="R88">
        <v>-1</v>
      </c>
      <c r="S88">
        <v>1</v>
      </c>
    </row>
    <row r="89" spans="1:20" x14ac:dyDescent="0.2">
      <c r="A89" s="44" t="s">
        <v>96</v>
      </c>
      <c r="B89" s="5">
        <v>-100.789806215</v>
      </c>
      <c r="D89" t="s">
        <v>176</v>
      </c>
      <c r="E89" s="11" cm="1">
        <f t="array" ref="E89">SUM(IF(J89:L89&lt;&gt;"",J89:L89*R89:T89,""))*627.51</f>
        <v>33.32951725696855</v>
      </c>
      <c r="F89">
        <v>32.820052492889999</v>
      </c>
      <c r="G89">
        <f t="shared" si="2"/>
        <v>0.50946476407855101</v>
      </c>
      <c r="H89" s="12">
        <f t="shared" si="3"/>
        <v>0.50946476407855101</v>
      </c>
      <c r="I89" s="12"/>
      <c r="J89" s="58">
        <f>B63</f>
        <v>-93.279298239599996</v>
      </c>
      <c r="K89" s="58">
        <f>B52</f>
        <v>-93.2261843175</v>
      </c>
      <c r="L89" s="58" t="s">
        <v>189</v>
      </c>
      <c r="N89" t="s">
        <v>72</v>
      </c>
      <c r="O89" t="s">
        <v>63</v>
      </c>
      <c r="R89">
        <v>-1</v>
      </c>
      <c r="S89">
        <v>1</v>
      </c>
    </row>
    <row r="90" spans="1:20" x14ac:dyDescent="0.2">
      <c r="A90" s="44" t="s">
        <v>97</v>
      </c>
      <c r="B90" s="5">
        <v>-115.421629001</v>
      </c>
    </row>
    <row r="91" spans="1:20" ht="18" x14ac:dyDescent="0.2">
      <c r="A91" s="44" t="s">
        <v>98</v>
      </c>
      <c r="B91" s="5">
        <v>-343.476823991</v>
      </c>
      <c r="D91" s="1" t="s">
        <v>190</v>
      </c>
      <c r="E91" s="11" t="s">
        <v>194</v>
      </c>
      <c r="F91" s="59"/>
      <c r="G91" s="64" t="s">
        <v>196</v>
      </c>
      <c r="H91" s="64" t="s">
        <v>197</v>
      </c>
    </row>
    <row r="92" spans="1:20" x14ac:dyDescent="0.2">
      <c r="A92" s="44" t="s">
        <v>99</v>
      </c>
      <c r="B92" s="5">
        <v>-76.131727934500006</v>
      </c>
      <c r="D92" t="s">
        <v>30</v>
      </c>
      <c r="E92" s="64">
        <f>INDEX($B$14:$B$99,MATCH(D92,$A$14:$A$99,0))</f>
        <v>-78.977157777800002</v>
      </c>
      <c r="G92" s="73">
        <v>2.33E-3</v>
      </c>
      <c r="H92" s="73">
        <v>2.6290000000000001E-2</v>
      </c>
    </row>
    <row r="93" spans="1:20" x14ac:dyDescent="0.2">
      <c r="A93" s="44" t="s">
        <v>100</v>
      </c>
      <c r="B93" s="5">
        <v>-399.71604829900002</v>
      </c>
      <c r="D93" t="s">
        <v>34</v>
      </c>
      <c r="E93" s="64">
        <f t="shared" ref="E93:E125" si="4">INDEX($B$14:$B$99,MATCH(D93,$A$14:$A$99,0))</f>
        <v>-118.254323505</v>
      </c>
      <c r="G93" s="73">
        <v>2.4030000000000002E-3</v>
      </c>
      <c r="H93" s="73">
        <v>2.5115999999999999E-2</v>
      </c>
    </row>
    <row r="94" spans="1:20" x14ac:dyDescent="0.2">
      <c r="A94" s="44" t="s">
        <v>101</v>
      </c>
      <c r="B94" s="5">
        <v>-535.60126124700002</v>
      </c>
      <c r="D94" t="s">
        <v>27</v>
      </c>
      <c r="E94" s="64">
        <f t="shared" si="4"/>
        <v>-599.46203729000001</v>
      </c>
      <c r="G94" s="73">
        <v>4.4530000000000004E-3</v>
      </c>
      <c r="H94" s="73">
        <v>2.3096999999999999E-2</v>
      </c>
    </row>
    <row r="95" spans="1:20" x14ac:dyDescent="0.2">
      <c r="A95" s="44" t="s">
        <v>102</v>
      </c>
      <c r="B95" s="5">
        <v>-95.579503395000003</v>
      </c>
      <c r="D95" t="s">
        <v>43</v>
      </c>
      <c r="E95" s="64">
        <f t="shared" si="4"/>
        <v>-959.97149764799997</v>
      </c>
      <c r="G95" s="73">
        <v>1.8320000000000001E-3</v>
      </c>
      <c r="H95" s="73">
        <v>5.9369999999999996E-3</v>
      </c>
    </row>
    <row r="96" spans="1:20" x14ac:dyDescent="0.2">
      <c r="A96" s="44" t="s">
        <v>103</v>
      </c>
      <c r="B96" s="5">
        <v>-134.84620212999999</v>
      </c>
      <c r="D96" t="s">
        <v>52</v>
      </c>
      <c r="E96" s="64">
        <f t="shared" si="4"/>
        <v>-599.61124467499997</v>
      </c>
      <c r="G96" s="73">
        <v>3.702E-3</v>
      </c>
      <c r="H96" s="73">
        <v>1.0455000000000001E-2</v>
      </c>
    </row>
    <row r="97" spans="1:8" x14ac:dyDescent="0.2">
      <c r="A97" s="44" t="s">
        <v>104</v>
      </c>
      <c r="B97" s="5">
        <v>-135.50800924399999</v>
      </c>
      <c r="D97" t="s">
        <v>54</v>
      </c>
      <c r="E97" s="64">
        <f t="shared" si="4"/>
        <v>-239.27342023200001</v>
      </c>
      <c r="G97" s="73">
        <v>3.2910000000000001E-3</v>
      </c>
      <c r="H97" s="73">
        <v>2.1132000000000001E-2</v>
      </c>
    </row>
    <row r="98" spans="1:8" x14ac:dyDescent="0.2">
      <c r="A98" s="44" t="s">
        <v>105</v>
      </c>
      <c r="B98" s="5">
        <v>-96.241342680299994</v>
      </c>
      <c r="D98" t="s">
        <v>59</v>
      </c>
      <c r="E98" s="64">
        <f t="shared" si="4"/>
        <v>-461.09669429000002</v>
      </c>
      <c r="G98" s="73">
        <v>2.016E-3</v>
      </c>
      <c r="H98" s="73">
        <v>1.1377999999999999E-2</v>
      </c>
    </row>
    <row r="99" spans="1:8" x14ac:dyDescent="0.2">
      <c r="A99" s="44" t="s">
        <v>106</v>
      </c>
      <c r="B99" s="5">
        <v>-194.99769582900001</v>
      </c>
      <c r="D99" t="s">
        <v>63</v>
      </c>
      <c r="E99" s="64">
        <f t="shared" si="4"/>
        <v>-93.2261843175</v>
      </c>
      <c r="G99" s="73">
        <v>8.6799999999999996E-4</v>
      </c>
      <c r="H99" s="73">
        <v>1.8760000000000001E-3</v>
      </c>
    </row>
    <row r="100" spans="1:8" x14ac:dyDescent="0.2">
      <c r="D100" t="s">
        <v>65</v>
      </c>
      <c r="E100" s="64">
        <f t="shared" si="4"/>
        <v>-113.678209181</v>
      </c>
      <c r="G100" s="73">
        <v>1.7321E-2</v>
      </c>
      <c r="H100" s="73">
        <v>4.7638E-2</v>
      </c>
    </row>
    <row r="101" spans="1:8" x14ac:dyDescent="0.2">
      <c r="D101" t="s">
        <v>25</v>
      </c>
      <c r="E101" s="64">
        <f t="shared" si="4"/>
        <v>-199.810968871</v>
      </c>
      <c r="G101" s="73">
        <v>1.2734000000000001E-2</v>
      </c>
      <c r="H101" s="73">
        <v>2.5662999999999998E-2</v>
      </c>
    </row>
    <row r="102" spans="1:8" x14ac:dyDescent="0.2">
      <c r="D102" t="s">
        <v>66</v>
      </c>
      <c r="E102" s="64">
        <f t="shared" si="4"/>
        <v>-140.03272277400001</v>
      </c>
      <c r="G102" s="73">
        <v>2.5769999999999999E-3</v>
      </c>
      <c r="H102" s="73">
        <v>1.8714000000000001E-2</v>
      </c>
    </row>
    <row r="103" spans="1:8" x14ac:dyDescent="0.2">
      <c r="D103" t="s">
        <v>67</v>
      </c>
      <c r="E103" s="64">
        <f t="shared" si="4"/>
        <v>-100.765256827</v>
      </c>
      <c r="G103" s="73">
        <v>1.1764999999999999E-2</v>
      </c>
      <c r="H103" s="73">
        <v>3.4383999999999998E-2</v>
      </c>
    </row>
    <row r="104" spans="1:8" x14ac:dyDescent="0.2">
      <c r="D104" t="s">
        <v>71</v>
      </c>
      <c r="E104" s="64">
        <f t="shared" si="4"/>
        <v>-109.88292188299999</v>
      </c>
      <c r="G104" s="73">
        <v>1.1048000000000001E-2</v>
      </c>
      <c r="H104" s="73">
        <v>1.2824E-2</v>
      </c>
    </row>
    <row r="105" spans="1:8" x14ac:dyDescent="0.2">
      <c r="D105" t="s">
        <v>75</v>
      </c>
      <c r="E105" s="64">
        <f t="shared" si="4"/>
        <v>-215.24276016900001</v>
      </c>
      <c r="G105" s="73">
        <v>3.9630000000000004E-3</v>
      </c>
      <c r="H105" s="73">
        <v>3.576E-2</v>
      </c>
    </row>
    <row r="106" spans="1:8" x14ac:dyDescent="0.2">
      <c r="D106" t="s">
        <v>80</v>
      </c>
      <c r="E106" s="64">
        <f t="shared" si="4"/>
        <v>-184.93713821399999</v>
      </c>
      <c r="G106" s="73">
        <v>1.2462000000000001E-2</v>
      </c>
      <c r="H106" s="73">
        <v>1.7427999999999999E-2</v>
      </c>
    </row>
    <row r="107" spans="1:8" x14ac:dyDescent="0.2">
      <c r="D107" t="s">
        <v>89</v>
      </c>
      <c r="E107" s="64">
        <f t="shared" si="4"/>
        <v>-461.120181312</v>
      </c>
      <c r="G107" s="73">
        <v>2.0247999999999999E-2</v>
      </c>
      <c r="H107" s="73">
        <v>3.3674000000000003E-2</v>
      </c>
    </row>
    <row r="108" spans="1:8" x14ac:dyDescent="0.2">
      <c r="D108" t="s">
        <v>23</v>
      </c>
      <c r="E108" s="64">
        <f t="shared" si="4"/>
        <v>-76.800442717899998</v>
      </c>
      <c r="G108" s="73">
        <v>3.9379999999999997E-3</v>
      </c>
      <c r="H108" s="73">
        <v>3.4869999999999998E-2</v>
      </c>
    </row>
    <row r="109" spans="1:8" x14ac:dyDescent="0.2">
      <c r="D109" t="s">
        <v>90</v>
      </c>
      <c r="E109" s="64">
        <f t="shared" si="4"/>
        <v>-40.934394467200001</v>
      </c>
      <c r="G109" s="73">
        <v>2.049E-3</v>
      </c>
      <c r="H109" s="73">
        <v>1.0543E-2</v>
      </c>
    </row>
    <row r="110" spans="1:8" x14ac:dyDescent="0.2">
      <c r="D110" t="s">
        <v>91</v>
      </c>
      <c r="E110" s="64">
        <f t="shared" si="4"/>
        <v>-116.090386686</v>
      </c>
      <c r="G110" s="73">
        <v>2.8029999999999999E-3</v>
      </c>
      <c r="H110" s="73">
        <v>4.3822E-2</v>
      </c>
    </row>
    <row r="111" spans="1:8" x14ac:dyDescent="0.2">
      <c r="D111" t="s">
        <v>92</v>
      </c>
      <c r="E111" s="64">
        <f t="shared" si="4"/>
        <v>-1.65319780206</v>
      </c>
      <c r="G111" s="73">
        <v>5.5599999999999996E-4</v>
      </c>
      <c r="H111" s="73">
        <v>2.5630000000000002E-3</v>
      </c>
    </row>
    <row r="112" spans="1:8" x14ac:dyDescent="0.2">
      <c r="D112" t="s">
        <v>93</v>
      </c>
      <c r="E112" s="64">
        <f t="shared" si="4"/>
        <v>-132.12127466499999</v>
      </c>
      <c r="G112" s="73">
        <v>2.8809999999999999E-3</v>
      </c>
      <c r="H112" s="73">
        <v>0.166986</v>
      </c>
    </row>
    <row r="113" spans="4:8" x14ac:dyDescent="0.2">
      <c r="D113" t="s">
        <v>94</v>
      </c>
      <c r="E113" s="64">
        <f t="shared" si="4"/>
        <v>-500.410972211</v>
      </c>
      <c r="G113" s="73">
        <v>3.065E-3</v>
      </c>
      <c r="H113" s="73">
        <v>1.6275999999999999E-2</v>
      </c>
    </row>
    <row r="114" spans="4:8" x14ac:dyDescent="0.2">
      <c r="D114" t="s">
        <v>95</v>
      </c>
      <c r="E114" s="64">
        <f t="shared" si="4"/>
        <v>-155.35771893699999</v>
      </c>
      <c r="G114" s="73">
        <v>2.0860000000000002E-3</v>
      </c>
      <c r="H114" s="73">
        <v>3.4022999999999998E-2</v>
      </c>
    </row>
    <row r="115" spans="4:8" x14ac:dyDescent="0.2">
      <c r="D115" t="s">
        <v>96</v>
      </c>
      <c r="E115" s="64">
        <f t="shared" si="4"/>
        <v>-100.789806215</v>
      </c>
      <c r="G115" s="73">
        <v>2.6189999999999998E-3</v>
      </c>
      <c r="H115" s="73">
        <v>9.1529999999999997E-3</v>
      </c>
    </row>
    <row r="116" spans="4:8" x14ac:dyDescent="0.2">
      <c r="D116" t="s">
        <v>97</v>
      </c>
      <c r="E116" s="64">
        <f t="shared" si="4"/>
        <v>-115.421629001</v>
      </c>
      <c r="G116" s="73">
        <v>2.4780000000000002E-3</v>
      </c>
      <c r="H116" s="73">
        <v>1.6559000000000001E-2</v>
      </c>
    </row>
    <row r="117" spans="4:8" x14ac:dyDescent="0.2">
      <c r="D117" t="s">
        <v>98</v>
      </c>
      <c r="E117" s="64">
        <f t="shared" si="4"/>
        <v>-343.476823991</v>
      </c>
      <c r="G117" s="73">
        <v>2.836E-3</v>
      </c>
      <c r="H117" s="73">
        <v>3.9002000000000002E-2</v>
      </c>
    </row>
    <row r="118" spans="4:8" x14ac:dyDescent="0.2">
      <c r="D118" t="s">
        <v>99</v>
      </c>
      <c r="E118" s="64">
        <f t="shared" si="4"/>
        <v>-76.131727934500006</v>
      </c>
      <c r="G118" s="73">
        <v>2.1050000000000001E-3</v>
      </c>
      <c r="H118" s="73">
        <v>7.2529999999999999E-3</v>
      </c>
    </row>
    <row r="119" spans="4:8" x14ac:dyDescent="0.2">
      <c r="D119" t="s">
        <v>100</v>
      </c>
      <c r="E119" s="64">
        <f t="shared" si="4"/>
        <v>-399.71604829900002</v>
      </c>
      <c r="G119" s="73">
        <v>3.9110000000000004E-3</v>
      </c>
      <c r="H119" s="73">
        <v>2.4289999999999999E-2</v>
      </c>
    </row>
    <row r="120" spans="4:8" x14ac:dyDescent="0.2">
      <c r="D120" t="s">
        <v>101</v>
      </c>
      <c r="E120" s="64">
        <f t="shared" si="4"/>
        <v>-535.60126124700002</v>
      </c>
      <c r="G120" s="73">
        <v>5.3270000000000001E-3</v>
      </c>
      <c r="H120" s="73">
        <v>2.1415E-2</v>
      </c>
    </row>
    <row r="121" spans="4:8" x14ac:dyDescent="0.2">
      <c r="D121" t="s">
        <v>102</v>
      </c>
      <c r="E121" s="64">
        <f t="shared" si="4"/>
        <v>-95.579503395000003</v>
      </c>
      <c r="G121" s="73">
        <v>2.6129999999999999E-3</v>
      </c>
      <c r="H121" s="73">
        <v>4.3929000000000003E-2</v>
      </c>
    </row>
    <row r="122" spans="4:8" x14ac:dyDescent="0.2">
      <c r="D122" t="s">
        <v>103</v>
      </c>
      <c r="E122" s="64">
        <f t="shared" si="4"/>
        <v>-134.84620212999999</v>
      </c>
      <c r="G122" s="73">
        <v>2.941E-3</v>
      </c>
      <c r="H122" s="73">
        <v>3.5435000000000001E-2</v>
      </c>
    </row>
    <row r="123" spans="4:8" x14ac:dyDescent="0.2">
      <c r="D123" t="s">
        <v>104</v>
      </c>
      <c r="E123" s="64">
        <f t="shared" si="4"/>
        <v>-135.50800924399999</v>
      </c>
      <c r="G123" s="73">
        <v>1.7949999999999999E-3</v>
      </c>
      <c r="H123" s="73">
        <v>2.9707000000000001E-2</v>
      </c>
    </row>
    <row r="124" spans="4:8" x14ac:dyDescent="0.2">
      <c r="D124" t="s">
        <v>105</v>
      </c>
      <c r="E124" s="64">
        <f t="shared" si="4"/>
        <v>-96.241342680299994</v>
      </c>
      <c r="G124" s="73">
        <v>2.173E-3</v>
      </c>
      <c r="H124" s="73">
        <v>3.6169E-2</v>
      </c>
    </row>
    <row r="125" spans="4:8" x14ac:dyDescent="0.2">
      <c r="D125" t="s">
        <v>106</v>
      </c>
      <c r="E125" s="64">
        <f t="shared" si="4"/>
        <v>-194.99769582900001</v>
      </c>
      <c r="G125">
        <v>1.446E-3</v>
      </c>
      <c r="H125" s="11">
        <v>5.8380000000000003E-3</v>
      </c>
    </row>
    <row r="126" spans="4:8" x14ac:dyDescent="0.2">
      <c r="G126" s="73">
        <f>AVERAGE(G92:G125)</f>
        <v>4.7245588235294124E-3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854B-382C-1741-AFFD-DD10E66CC7FF}">
  <sheetPr codeName="Sheet22"/>
  <dimension ref="A1:CA1039"/>
  <sheetViews>
    <sheetView zoomScale="92" zoomScaleNormal="150" workbookViewId="0">
      <pane ySplit="8" topLeftCell="A89" activePane="bottomLeft" state="frozen"/>
      <selection activeCell="G92" sqref="G92:H124"/>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6.68</v>
      </c>
      <c r="C5" s="49" cm="1">
        <f t="array" ref="C5">ROUND((AVERAGE(IF(ISNUMBER(G14:G89),G14:G89,""))),2)</f>
        <v>-5.52</v>
      </c>
      <c r="D5" s="50" cm="1">
        <f t="array" ref="D5">ROUND((SQRT(AVERAGE(IF(ISNUMBER(G14:G89),G14:G89^2,"")))),2)</f>
        <v>8.7100000000000009</v>
      </c>
      <c r="E5" s="49" cm="1">
        <f t="array" ref="E5">ROUND((MAX(IF(ISNUMBER(G14:G89),ABS(G14:G89),""))),2)</f>
        <v>29.87</v>
      </c>
      <c r="F5" s="50">
        <f t="array" ref="F5">ROUND((MIN(IF(ISNUMBER(G14:G89),ABS(G14:G89),""))),2)</f>
        <v>0.28999999999999998</v>
      </c>
      <c r="H5" s="23"/>
      <c r="I5" s="23"/>
      <c r="J5" s="23"/>
      <c r="K5" s="24"/>
    </row>
    <row r="6" spans="1:79" ht="17" thickBot="1" x14ac:dyDescent="0.25">
      <c r="A6" s="48" t="s">
        <v>183</v>
      </c>
      <c r="B6" s="52" cm="1">
        <f t="array" ref="B6">ROUND((AVERAGE(IF(ISNUMBER(G14:G51),ABS(G14:G51),""))),2)</f>
        <v>5.09</v>
      </c>
      <c r="C6" s="51" cm="1">
        <f t="array" ref="C6">ROUND((AVERAGE(IF(ISNUMBER(G14:G51),G14:G51,""))),2)</f>
        <v>-5.09</v>
      </c>
      <c r="D6" s="52" cm="1">
        <f t="array" ref="D6">ROUND((SQRT(AVERAGE(IF(ISNUMBER(G14:G51),G14:G51^2,"")))),2)</f>
        <v>5.92</v>
      </c>
      <c r="E6" s="51" cm="1">
        <f t="array" ref="E6">ROUND((MAX(IF(ISNUMBER(G14:G51),ABS(G14:G51),""))),2)</f>
        <v>13.22</v>
      </c>
      <c r="F6" s="53">
        <f t="array" ref="F6">ROUND((MIN(IF(ISNUMBER(G14:G51),ABS(G14:G51),""))),2)</f>
        <v>1.48</v>
      </c>
      <c r="H6" s="23"/>
      <c r="I6" s="23"/>
      <c r="J6" s="23"/>
      <c r="K6" s="24"/>
    </row>
    <row r="7" spans="1:79" ht="17" thickBot="1" x14ac:dyDescent="0.25">
      <c r="A7" s="47" t="s">
        <v>184</v>
      </c>
      <c r="B7" s="55" cm="1">
        <f t="array" ref="B7">ROUND((AVERAGE(IF(ISNUMBER(G52:G89),ABS(G52:G89),""))),2)</f>
        <v>8.26</v>
      </c>
      <c r="C7" s="54" cm="1">
        <f t="array" ref="C7">ROUND((AVERAGE(IF(ISNUMBER(G52:G89),G52:G89,""))),2)</f>
        <v>-5.95</v>
      </c>
      <c r="D7" s="55" cm="1">
        <f t="array" ref="D7">ROUND((SQRT(AVERAGE(IF(ISNUMBER(G52:G89),G52:G89^2,"")))),2)</f>
        <v>10.8</v>
      </c>
      <c r="E7" s="54" cm="1">
        <f t="array" ref="E7">ROUND((MAX(IF(ISNUMBER(G52:G89),ABS(G52:G89),""))),2)</f>
        <v>29.87</v>
      </c>
      <c r="F7" s="56">
        <f t="array" ref="F7">ROUND((MIN(IF(ISNUMBER(G52:G89),ABS(G52:G89),""))),2)</f>
        <v>0.28999999999999998</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206</v>
      </c>
      <c r="C10" s="27">
        <f>B5</f>
        <v>6.68</v>
      </c>
      <c r="D10" s="27">
        <f>H14</f>
        <v>4.8858404403263256</v>
      </c>
      <c r="E10" s="27">
        <f>H15</f>
        <v>2.7452741403139376</v>
      </c>
      <c r="F10" s="27">
        <f>H16</f>
        <v>2.2232780642817427</v>
      </c>
      <c r="G10" s="12">
        <f>H17</f>
        <v>7.2835808114573215</v>
      </c>
      <c r="H10" s="27">
        <f>H18</f>
        <v>6.7415092635735867</v>
      </c>
      <c r="I10" s="27">
        <f>H19</f>
        <v>2.5352374281075125</v>
      </c>
      <c r="J10" s="27">
        <f>H20</f>
        <v>2.6467795118289401</v>
      </c>
      <c r="K10" s="27">
        <f>H21</f>
        <v>11.913354094475054</v>
      </c>
      <c r="L10" s="27">
        <f>H22</f>
        <v>3.6664516064614867</v>
      </c>
      <c r="M10" s="27">
        <f>H23</f>
        <v>3.6664516064614867</v>
      </c>
      <c r="N10" s="27">
        <f>H24</f>
        <v>5.984107799742878</v>
      </c>
      <c r="O10" s="27">
        <f>H25</f>
        <v>9.8875707778425017</v>
      </c>
      <c r="P10" s="27">
        <f>H26</f>
        <v>7.8289730807986615</v>
      </c>
      <c r="Q10" s="27">
        <f>H27</f>
        <v>1.4821355728168228</v>
      </c>
      <c r="R10" s="27">
        <f>H28</f>
        <v>2.5307042180374859</v>
      </c>
      <c r="S10" s="27">
        <f>H29</f>
        <v>10.857872987322118</v>
      </c>
      <c r="T10" s="27">
        <f>H30</f>
        <v>3.053670895179863</v>
      </c>
      <c r="U10" s="27">
        <f>H31</f>
        <v>13.224928762033855</v>
      </c>
      <c r="V10" s="27">
        <f>H32</f>
        <v>2.3147891339793283</v>
      </c>
      <c r="W10" s="27">
        <f>H33</f>
        <v>8.7732022497565918</v>
      </c>
      <c r="X10" s="27">
        <f>H34</f>
        <v>2.4757301528123556</v>
      </c>
      <c r="Y10" s="27">
        <f>H35</f>
        <v>2.5842262088556041</v>
      </c>
      <c r="Z10" s="27">
        <f>H36</f>
        <v>5.2749376167190665</v>
      </c>
      <c r="AA10" s="27">
        <f>H37</f>
        <v>3.0227957089023363</v>
      </c>
      <c r="AB10" s="27">
        <f>H38</f>
        <v>2.3592184885382474</v>
      </c>
      <c r="AC10" s="27">
        <f>H39</f>
        <v>2.2619527605678797</v>
      </c>
      <c r="AD10" s="27">
        <f>H40</f>
        <v>6.5985015857247511</v>
      </c>
      <c r="AE10" s="27">
        <f>H41</f>
        <v>6.7100771934845049</v>
      </c>
      <c r="AF10" s="27">
        <f>H42</f>
        <v>6.7498012748372771</v>
      </c>
      <c r="AG10" s="27">
        <f>H43</f>
        <v>4.09412448697028</v>
      </c>
      <c r="AH10" s="27">
        <f>H44</f>
        <v>4.5140216112046634</v>
      </c>
      <c r="AI10" s="27">
        <f>H45</f>
        <v>2.7977506366991491</v>
      </c>
      <c r="AJ10" s="27">
        <f>H46</f>
        <v>2.8825742382068951</v>
      </c>
      <c r="AK10" s="27">
        <f>H47</f>
        <v>7.3062800293918979</v>
      </c>
      <c r="AL10" s="27">
        <f>H48</f>
        <v>4.1737088192329068</v>
      </c>
      <c r="AM10" s="27">
        <f>H49</f>
        <v>9.4368204301793952</v>
      </c>
      <c r="AN10" s="27">
        <f>H50</f>
        <v>3.0488043982387794</v>
      </c>
      <c r="AO10" s="27">
        <f>H51</f>
        <v>3.0488043982387794</v>
      </c>
      <c r="AP10" s="27">
        <f>H52</f>
        <v>1.9582835242794072</v>
      </c>
      <c r="AQ10" s="27">
        <f>H53</f>
        <v>18.912784118384081</v>
      </c>
      <c r="AR10" s="27">
        <f>H54</f>
        <v>6.5782273801925584</v>
      </c>
      <c r="AS10" s="27">
        <f>H55</f>
        <v>6.5782273801925584</v>
      </c>
      <c r="AT10" s="27">
        <f>H56</f>
        <v>2.4423792512971243</v>
      </c>
      <c r="AU10" s="27">
        <f>H57</f>
        <v>2.4423792512971243</v>
      </c>
      <c r="AV10" s="27">
        <f>H58</f>
        <v>0.29328636174396649</v>
      </c>
      <c r="AW10" s="27">
        <f>H59</f>
        <v>13.410572246643305</v>
      </c>
      <c r="AX10" s="27">
        <f>H60</f>
        <v>4.5487565010527184</v>
      </c>
      <c r="AY10" s="27">
        <f>H61</f>
        <v>20.873305077250535</v>
      </c>
      <c r="AZ10" s="27">
        <f>H62</f>
        <v>9.3542647753426174</v>
      </c>
      <c r="BA10" s="27">
        <f>H63</f>
        <v>5.9412339320445398</v>
      </c>
      <c r="BB10" s="27">
        <f>H64</f>
        <v>19.353323874355933</v>
      </c>
      <c r="BC10" s="27">
        <f>H65</f>
        <v>19.353323874355933</v>
      </c>
      <c r="BD10" s="27">
        <f>H66</f>
        <v>5.3772034711227175</v>
      </c>
      <c r="BE10" s="27">
        <f>H67</f>
        <v>5.3772034711227175</v>
      </c>
      <c r="BF10" s="27">
        <f>H68</f>
        <v>7.6378182862531574</v>
      </c>
      <c r="BG10" s="27">
        <f>H69</f>
        <v>7.6378182862531574</v>
      </c>
      <c r="BH10" s="27">
        <f>H70</f>
        <v>5.0224375550745801</v>
      </c>
      <c r="BI10" s="27">
        <f>H71</f>
        <v>5.0224375550745801</v>
      </c>
      <c r="BJ10" s="27">
        <f>H72</f>
        <v>29.87166029953314</v>
      </c>
      <c r="BK10" s="27">
        <f>H73</f>
        <v>12.109462703957114</v>
      </c>
      <c r="BL10" s="27">
        <f>H74</f>
        <v>11.273573575700672</v>
      </c>
      <c r="BM10" s="27">
        <f>H75</f>
        <v>13.316259187949068</v>
      </c>
      <c r="BN10" s="27">
        <f>H76</f>
        <v>14.656563067995712</v>
      </c>
      <c r="BO10" s="27">
        <f>H77</f>
        <v>21.772294603053965</v>
      </c>
      <c r="BP10" s="27">
        <f>H78</f>
        <v>7.8562714600452672</v>
      </c>
      <c r="BQ10" s="27">
        <f>H79</f>
        <v>4.9615935579600432</v>
      </c>
      <c r="BR10" s="27">
        <f>H80</f>
        <v>5.8297315696642524</v>
      </c>
      <c r="BS10" s="27">
        <f>H81</f>
        <v>0.90248048943599279</v>
      </c>
      <c r="BT10" s="27">
        <f>H82</f>
        <v>3.0232671408495611</v>
      </c>
      <c r="BU10" s="27">
        <f>H83</f>
        <v>2.6983739487917866</v>
      </c>
      <c r="BV10" s="27">
        <f>H84</f>
        <v>2.0682174404288634</v>
      </c>
      <c r="BW10" s="27">
        <f>H85</f>
        <v>3.4975769598845474</v>
      </c>
      <c r="BX10" s="27">
        <f>H86</f>
        <v>5.8783802713784556</v>
      </c>
      <c r="BY10" s="27">
        <f>H87</f>
        <v>4.0313338283372957</v>
      </c>
      <c r="BZ10" s="27">
        <f>H88</f>
        <v>1.551595407730062</v>
      </c>
      <c r="CA10" s="27">
        <f>H89</f>
        <v>0.55811065705833585</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-78.480136783899994</v>
      </c>
      <c r="D14" t="s">
        <v>107</v>
      </c>
      <c r="E14" s="11" cm="1">
        <f t="array" ref="E14">SUM(IF(J14:L14&lt;&gt;"",J14:L14*R14:T14,""))*627.51</f>
        <v>0.81416860752367426</v>
      </c>
      <c r="F14">
        <v>5.7000090478500001</v>
      </c>
      <c r="G14">
        <f t="shared" ref="G14:G83" si="0">E14-F14</f>
        <v>-4.8858404403263256</v>
      </c>
      <c r="H14" s="12">
        <f>ABS(G14)</f>
        <v>4.8858404403263256</v>
      </c>
      <c r="I14" s="57"/>
      <c r="J14" s="58">
        <f>B68</f>
        <v>-0.49910885517600001</v>
      </c>
      <c r="K14" s="58">
        <f>B50</f>
        <v>-460.62295066199999</v>
      </c>
      <c r="L14" s="58">
        <f>B81</f>
        <v>-461.12076205800003</v>
      </c>
      <c r="N14" t="s">
        <v>77</v>
      </c>
      <c r="O14" t="s">
        <v>61</v>
      </c>
      <c r="P14" t="s">
        <v>89</v>
      </c>
      <c r="R14">
        <v>-1</v>
      </c>
      <c r="S14">
        <v>-1</v>
      </c>
      <c r="T14">
        <v>1</v>
      </c>
    </row>
    <row r="15" spans="1:79" x14ac:dyDescent="0.2">
      <c r="A15" s="44" t="s">
        <v>29</v>
      </c>
      <c r="B15" s="5">
        <v>-79.051907199599995</v>
      </c>
      <c r="D15" t="s">
        <v>118</v>
      </c>
      <c r="E15" s="11" cm="1">
        <f t="array" ref="E15">SUM(IF(J15:L15&lt;&gt;"",J15:L15*R15:T15,""))*627.51</f>
        <v>5.1147385343560625</v>
      </c>
      <c r="F15">
        <v>7.8600126746700001</v>
      </c>
      <c r="G15">
        <f t="shared" si="0"/>
        <v>-2.7452741403139376</v>
      </c>
      <c r="H15" s="12">
        <f t="shared" ref="H15:H84" si="1">ABS(G15)</f>
        <v>2.7452741403139376</v>
      </c>
      <c r="I15" s="12"/>
      <c r="J15" s="58">
        <f>B45</f>
        <v>-1.16395219485</v>
      </c>
      <c r="K15" s="58">
        <f>B34</f>
        <v>-459.964960711</v>
      </c>
      <c r="L15" s="58">
        <f>B81</f>
        <v>-461.12076205800003</v>
      </c>
      <c r="N15" t="s">
        <v>22</v>
      </c>
      <c r="O15" t="s">
        <v>46</v>
      </c>
      <c r="P15" t="s">
        <v>89</v>
      </c>
      <c r="R15">
        <v>-1</v>
      </c>
      <c r="S15">
        <v>-1</v>
      </c>
      <c r="T15">
        <v>1</v>
      </c>
    </row>
    <row r="16" spans="1:79" x14ac:dyDescent="0.2">
      <c r="A16" s="44" t="s">
        <v>30</v>
      </c>
      <c r="B16" s="5">
        <v>-78.979800550600004</v>
      </c>
      <c r="D16" t="s">
        <v>129</v>
      </c>
      <c r="E16" s="11" cm="1">
        <f t="array" ref="E16">SUM(IF(J16:L16&lt;&gt;"",J16:L16*R16:T16,""))*627.51</f>
        <v>2.6767297797482574</v>
      </c>
      <c r="F16">
        <v>4.9000078440300001</v>
      </c>
      <c r="G16">
        <f t="shared" si="0"/>
        <v>-2.2232780642817427</v>
      </c>
      <c r="H16" s="12">
        <f t="shared" si="1"/>
        <v>2.2232780642817427</v>
      </c>
      <c r="I16" s="12"/>
      <c r="J16" s="58">
        <f>B78</f>
        <v>-75.641322949300005</v>
      </c>
      <c r="K16" s="58">
        <f>B45</f>
        <v>-1.16395219485</v>
      </c>
      <c r="L16" s="58">
        <f>B82</f>
        <v>-76.801009507299995</v>
      </c>
      <c r="N16" t="s">
        <v>21</v>
      </c>
      <c r="O16" t="s">
        <v>22</v>
      </c>
      <c r="P16" t="s">
        <v>23</v>
      </c>
      <c r="R16">
        <v>-1</v>
      </c>
      <c r="S16">
        <v>-1</v>
      </c>
      <c r="T16">
        <v>1</v>
      </c>
    </row>
    <row r="17" spans="1:20" x14ac:dyDescent="0.2">
      <c r="A17" s="44" t="s">
        <v>31</v>
      </c>
      <c r="B17" s="5">
        <v>-79.051924966499996</v>
      </c>
      <c r="D17" t="s">
        <v>139</v>
      </c>
      <c r="E17" s="11" cm="1">
        <f t="array" ref="E17">SUM(IF(J17:L17&lt;&gt;"",J17:L17*R17:T17,""))*627.51</f>
        <v>13.916452972302677</v>
      </c>
      <c r="F17">
        <v>21.200033783759999</v>
      </c>
      <c r="G17">
        <f t="shared" si="0"/>
        <v>-7.2835808114573215</v>
      </c>
      <c r="H17" s="12">
        <f t="shared" si="1"/>
        <v>7.2835808114573215</v>
      </c>
      <c r="I17" s="12"/>
      <c r="J17" s="58">
        <f>B46</f>
        <v>-76.324077912999996</v>
      </c>
      <c r="K17" s="58">
        <f>B68</f>
        <v>-0.49910885517600001</v>
      </c>
      <c r="L17" s="58">
        <f>B82</f>
        <v>-76.801009507299995</v>
      </c>
      <c r="N17" t="s">
        <v>57</v>
      </c>
      <c r="O17" t="s">
        <v>77</v>
      </c>
      <c r="P17" t="s">
        <v>23</v>
      </c>
      <c r="R17">
        <v>-1</v>
      </c>
      <c r="S17">
        <v>-1</v>
      </c>
      <c r="T17">
        <v>1</v>
      </c>
    </row>
    <row r="18" spans="1:20" x14ac:dyDescent="0.2">
      <c r="A18" s="44" t="s">
        <v>32</v>
      </c>
      <c r="B18" s="5">
        <v>-79.721336942199997</v>
      </c>
      <c r="D18" t="s">
        <v>140</v>
      </c>
      <c r="E18" s="11" cm="1">
        <f t="array" ref="E18">SUM(IF(J18:L18&lt;&gt;"",J18:L18*R18:T18,""))*627.51</f>
        <v>5.3585100423464134</v>
      </c>
      <c r="F18">
        <v>12.10001930592</v>
      </c>
      <c r="G18">
        <f t="shared" si="0"/>
        <v>-6.7415092635735867</v>
      </c>
      <c r="H18" s="12">
        <f t="shared" si="1"/>
        <v>6.7415092635735867</v>
      </c>
      <c r="I18" s="12"/>
      <c r="J18" s="58">
        <f>B27</f>
        <v>-39.780433559700001</v>
      </c>
      <c r="K18" s="58">
        <f>B45</f>
        <v>-1.16395219485</v>
      </c>
      <c r="L18" s="58">
        <f>B83</f>
        <v>-40.935846432399998</v>
      </c>
      <c r="N18" t="s">
        <v>39</v>
      </c>
      <c r="O18" t="s">
        <v>22</v>
      </c>
      <c r="P18" t="s">
        <v>90</v>
      </c>
      <c r="R18">
        <v>-1</v>
      </c>
      <c r="S18">
        <v>-1</v>
      </c>
      <c r="T18">
        <v>1</v>
      </c>
    </row>
    <row r="19" spans="1:20" x14ac:dyDescent="0.2">
      <c r="A19" s="44" t="s">
        <v>33</v>
      </c>
      <c r="B19" s="5">
        <v>-118.317987366</v>
      </c>
      <c r="D19" t="s">
        <v>141</v>
      </c>
      <c r="E19" s="11" cm="1">
        <f t="array" ref="E19">SUM(IF(J19:L19&lt;&gt;"",J19:L19*R19:T19,""))*627.51</f>
        <v>12.764786693092487</v>
      </c>
      <c r="F19">
        <v>15.3000241212</v>
      </c>
      <c r="G19">
        <f t="shared" si="0"/>
        <v>-2.5352374281075125</v>
      </c>
      <c r="H19" s="12">
        <f t="shared" si="1"/>
        <v>2.5352374281075125</v>
      </c>
      <c r="I19" s="12"/>
      <c r="J19" s="58">
        <f>B28</f>
        <v>-40.457079542599999</v>
      </c>
      <c r="K19" s="58">
        <f>B68</f>
        <v>-0.49910885517600001</v>
      </c>
      <c r="L19" s="58">
        <f>B83</f>
        <v>-40.935846432399998</v>
      </c>
      <c r="N19" t="s">
        <v>40</v>
      </c>
      <c r="O19" t="s">
        <v>77</v>
      </c>
      <c r="P19" t="s">
        <v>90</v>
      </c>
      <c r="R19">
        <v>-1</v>
      </c>
      <c r="S19">
        <v>-1</v>
      </c>
      <c r="T19">
        <v>1</v>
      </c>
    </row>
    <row r="20" spans="1:20" x14ac:dyDescent="0.2">
      <c r="A20" s="44" t="s">
        <v>34</v>
      </c>
      <c r="B20" s="5">
        <v>-118.259021953</v>
      </c>
      <c r="D20" t="s">
        <v>142</v>
      </c>
      <c r="E20" s="11" cm="1">
        <f t="array" ref="E20">SUM(IF(J20:L20&lt;&gt;"",J20:L20*R20:T20,""))*627.51</f>
        <v>3.8532307398410599</v>
      </c>
      <c r="F20">
        <v>6.50001025167</v>
      </c>
      <c r="G20">
        <f t="shared" si="0"/>
        <v>-2.6467795118289401</v>
      </c>
      <c r="H20" s="12">
        <f t="shared" si="1"/>
        <v>2.6467795118289401</v>
      </c>
      <c r="I20" s="12"/>
      <c r="J20" s="58">
        <f>B78</f>
        <v>-75.641322949300005</v>
      </c>
      <c r="K20" s="58">
        <f>B28</f>
        <v>-40.457079542599999</v>
      </c>
      <c r="L20" s="58">
        <f>B84</f>
        <v>-116.092261983</v>
      </c>
      <c r="N20" t="s">
        <v>21</v>
      </c>
      <c r="O20" t="s">
        <v>40</v>
      </c>
      <c r="P20" t="s">
        <v>91</v>
      </c>
      <c r="R20">
        <v>-1</v>
      </c>
      <c r="S20">
        <v>-1</v>
      </c>
      <c r="T20">
        <v>1</v>
      </c>
    </row>
    <row r="21" spans="1:20" x14ac:dyDescent="0.2">
      <c r="A21" s="44" t="s">
        <v>35</v>
      </c>
      <c r="B21" s="5">
        <v>-195.06281649300001</v>
      </c>
      <c r="D21" t="s">
        <v>143</v>
      </c>
      <c r="E21" s="11" cm="1">
        <f t="array" ref="E21">SUM(IF(J21:L21&lt;&gt;"",J21:L21*R21:T21,""))*627.51</f>
        <v>7.6866772816449478</v>
      </c>
      <c r="F21">
        <v>19.60003137612</v>
      </c>
      <c r="G21">
        <f t="shared" si="0"/>
        <v>-11.913354094475054</v>
      </c>
      <c r="H21" s="12">
        <f t="shared" si="1"/>
        <v>11.913354094475054</v>
      </c>
      <c r="I21" s="12"/>
      <c r="J21" s="58">
        <f>B46</f>
        <v>-76.324077912999996</v>
      </c>
      <c r="K21" s="58">
        <f>B27</f>
        <v>-39.780433559700001</v>
      </c>
      <c r="L21" s="58">
        <f>B84</f>
        <v>-116.092261983</v>
      </c>
      <c r="N21" t="s">
        <v>57</v>
      </c>
      <c r="O21" t="s">
        <v>39</v>
      </c>
      <c r="P21" t="s">
        <v>91</v>
      </c>
      <c r="R21">
        <v>-1</v>
      </c>
      <c r="S21">
        <v>-1</v>
      </c>
      <c r="T21">
        <v>1</v>
      </c>
    </row>
    <row r="22" spans="1:20" x14ac:dyDescent="0.2">
      <c r="A22" s="44" t="s">
        <v>36</v>
      </c>
      <c r="B22" s="5">
        <v>-499.88630621300001</v>
      </c>
      <c r="D22" t="s">
        <v>144</v>
      </c>
      <c r="E22" s="11" cm="1">
        <f t="array" ref="E22">SUM(IF(J22:L22&lt;&gt;"",J22:L22*R22:T22,""))*627.51</f>
        <v>5.933563466888514</v>
      </c>
      <c r="F22">
        <v>9.6000150733500007</v>
      </c>
      <c r="G22">
        <f t="shared" si="0"/>
        <v>-3.6664516064614867</v>
      </c>
      <c r="H22" s="12">
        <f t="shared" si="1"/>
        <v>3.6664516064614867</v>
      </c>
      <c r="I22" s="12"/>
      <c r="J22" s="58">
        <f>B68</f>
        <v>-0.49910885517600001</v>
      </c>
      <c r="K22" s="58">
        <f>B45</f>
        <v>-1.16395219485</v>
      </c>
      <c r="L22" s="58">
        <f>B85</f>
        <v>-1.65360532268</v>
      </c>
      <c r="N22" t="s">
        <v>77</v>
      </c>
      <c r="O22" t="s">
        <v>22</v>
      </c>
      <c r="P22" t="s">
        <v>92</v>
      </c>
      <c r="R22">
        <v>-1</v>
      </c>
      <c r="S22">
        <v>-1</v>
      </c>
      <c r="T22">
        <v>1</v>
      </c>
    </row>
    <row r="23" spans="1:20" x14ac:dyDescent="0.2">
      <c r="A23" s="44" t="s">
        <v>26</v>
      </c>
      <c r="B23" s="5">
        <v>-139.58383178</v>
      </c>
      <c r="D23" t="s">
        <v>108</v>
      </c>
      <c r="E23" s="11" cm="1">
        <f t="array" ref="E23">SUM(IF(J23:L23&lt;&gt;"",J23:L23*R23:T23,""))*627.51</f>
        <v>5.933563466888514</v>
      </c>
      <c r="F23">
        <v>9.6000150733500007</v>
      </c>
      <c r="G23">
        <f t="shared" si="0"/>
        <v>-3.6664516064614867</v>
      </c>
      <c r="H23" s="12">
        <f t="shared" si="1"/>
        <v>3.6664516064614867</v>
      </c>
      <c r="I23" s="12"/>
      <c r="J23" s="58">
        <f>B68</f>
        <v>-0.49910885517600001</v>
      </c>
      <c r="K23" s="58">
        <f>B45</f>
        <v>-1.16395219485</v>
      </c>
      <c r="L23" s="58">
        <f>B85</f>
        <v>-1.65360532268</v>
      </c>
      <c r="N23" t="s">
        <v>77</v>
      </c>
      <c r="O23" t="s">
        <v>22</v>
      </c>
      <c r="P23" t="s">
        <v>92</v>
      </c>
      <c r="R23">
        <v>-1</v>
      </c>
      <c r="S23">
        <v>-1</v>
      </c>
      <c r="T23">
        <v>1</v>
      </c>
    </row>
    <row r="24" spans="1:20" x14ac:dyDescent="0.2">
      <c r="A24" s="44" t="s">
        <v>27</v>
      </c>
      <c r="B24" s="5">
        <v>-599.46398291000003</v>
      </c>
      <c r="D24" t="s">
        <v>109</v>
      </c>
      <c r="E24" s="11" cm="1">
        <f t="array" ref="E24">SUM(IF(J24:L24&lt;&gt;"",J24:L24*R24:T24,""))*627.51</f>
        <v>-2.9841029716628773</v>
      </c>
      <c r="F24">
        <v>3.0000048280800002</v>
      </c>
      <c r="G24">
        <f t="shared" si="0"/>
        <v>-5.984107799742878</v>
      </c>
      <c r="H24" s="12">
        <f t="shared" si="1"/>
        <v>5.984107799742878</v>
      </c>
      <c r="I24" s="12"/>
      <c r="J24" s="58">
        <f>B78</f>
        <v>-75.641322949300005</v>
      </c>
      <c r="K24" s="58">
        <f>B74</f>
        <v>-56.476666030899999</v>
      </c>
      <c r="L24" s="58">
        <f>B86</f>
        <v>-132.122744447</v>
      </c>
      <c r="N24" t="s">
        <v>21</v>
      </c>
      <c r="O24" t="s">
        <v>83</v>
      </c>
      <c r="P24" t="s">
        <v>93</v>
      </c>
      <c r="R24">
        <v>-1</v>
      </c>
      <c r="S24">
        <v>-1</v>
      </c>
      <c r="T24">
        <v>1</v>
      </c>
    </row>
    <row r="25" spans="1:20" x14ac:dyDescent="0.2">
      <c r="A25" s="44" t="s">
        <v>37</v>
      </c>
      <c r="B25" s="5">
        <v>-39.780433559700001</v>
      </c>
      <c r="D25" t="s">
        <v>110</v>
      </c>
      <c r="E25" s="11" cm="1">
        <f t="array" ref="E25">SUM(IF(J25:L25&lt;&gt;"",J25:L25*R25:T25,""))*627.51</f>
        <v>2.8124497446974996</v>
      </c>
      <c r="F25">
        <v>12.700020522540001</v>
      </c>
      <c r="G25">
        <f t="shared" si="0"/>
        <v>-9.8875707778425017</v>
      </c>
      <c r="H25" s="12">
        <f t="shared" si="1"/>
        <v>9.8875707778425017</v>
      </c>
      <c r="I25" s="12"/>
      <c r="J25" s="58">
        <f>B46</f>
        <v>-76.324077912999996</v>
      </c>
      <c r="K25" s="58">
        <f>B73</f>
        <v>-55.803148454199999</v>
      </c>
      <c r="L25" s="58">
        <f>B86</f>
        <v>-132.122744447</v>
      </c>
      <c r="N25" t="s">
        <v>57</v>
      </c>
      <c r="O25" t="s">
        <v>82</v>
      </c>
      <c r="P25" t="s">
        <v>93</v>
      </c>
      <c r="R25">
        <v>-1</v>
      </c>
      <c r="S25">
        <v>-1</v>
      </c>
      <c r="T25">
        <v>1</v>
      </c>
    </row>
    <row r="26" spans="1:20" x14ac:dyDescent="0.2">
      <c r="A26" s="44" t="s">
        <v>38</v>
      </c>
      <c r="B26" s="5">
        <v>-115.57852117</v>
      </c>
      <c r="D26" t="s">
        <v>111</v>
      </c>
      <c r="E26" s="11" cm="1">
        <f t="array" ref="E26">SUM(IF(J26:L26&lt;&gt;"",J26:L26*R26:T26,""))*627.51</f>
        <v>-6.1289706795586616</v>
      </c>
      <c r="F26">
        <v>1.7000024012399999</v>
      </c>
      <c r="G26">
        <f t="shared" si="0"/>
        <v>-7.8289730807986615</v>
      </c>
      <c r="H26" s="12">
        <f t="shared" si="1"/>
        <v>7.8289730807986615</v>
      </c>
      <c r="I26" s="12"/>
      <c r="J26" s="58">
        <f>B50</f>
        <v>-460.62295066199999</v>
      </c>
      <c r="K26" s="58">
        <f>B27</f>
        <v>-39.780433559700001</v>
      </c>
      <c r="L26" s="58">
        <f>B87</f>
        <v>-500.41315135000002</v>
      </c>
      <c r="N26" t="s">
        <v>61</v>
      </c>
      <c r="O26" t="s">
        <v>39</v>
      </c>
      <c r="P26" t="s">
        <v>94</v>
      </c>
      <c r="R26">
        <v>-1</v>
      </c>
      <c r="S26">
        <v>-1</v>
      </c>
      <c r="T26">
        <v>1</v>
      </c>
    </row>
    <row r="27" spans="1:20" x14ac:dyDescent="0.2">
      <c r="A27" s="44" t="s">
        <v>39</v>
      </c>
      <c r="B27" s="5">
        <v>-39.780433559700001</v>
      </c>
      <c r="D27" t="s">
        <v>112</v>
      </c>
      <c r="E27" s="11" cm="1">
        <f t="array" ref="E27">SUM(IF(J27:L27&lt;&gt;"",J27:L27*R27:T27,""))*627.51</f>
        <v>5.5778758980331773</v>
      </c>
      <c r="F27">
        <v>7.0600114708500001</v>
      </c>
      <c r="G27">
        <f t="shared" si="0"/>
        <v>-1.4821355728168228</v>
      </c>
      <c r="H27" s="12">
        <f t="shared" si="1"/>
        <v>1.4821355728168228</v>
      </c>
      <c r="I27" s="12"/>
      <c r="J27" s="58">
        <f>B34</f>
        <v>-459.964960711</v>
      </c>
      <c r="K27" s="58">
        <f>B28</f>
        <v>-40.457079542599999</v>
      </c>
      <c r="L27" s="58">
        <f>B87</f>
        <v>-500.41315135000002</v>
      </c>
      <c r="N27" t="s">
        <v>46</v>
      </c>
      <c r="O27" t="s">
        <v>40</v>
      </c>
      <c r="P27" t="s">
        <v>94</v>
      </c>
      <c r="R27">
        <v>-1</v>
      </c>
      <c r="S27">
        <v>-1</v>
      </c>
      <c r="T27">
        <v>1</v>
      </c>
    </row>
    <row r="28" spans="1:20" x14ac:dyDescent="0.2">
      <c r="A28" s="44" t="s">
        <v>40</v>
      </c>
      <c r="B28" s="5">
        <v>-40.457079542599999</v>
      </c>
      <c r="D28" t="s">
        <v>113</v>
      </c>
      <c r="E28" s="11" cm="1">
        <f t="array" ref="E28">SUM(IF(J28:L28&lt;&gt;"",J28:L28*R28:T28,""))*627.51</f>
        <v>0.66930059724251412</v>
      </c>
      <c r="F28">
        <v>3.2000048152799998</v>
      </c>
      <c r="G28">
        <f t="shared" si="0"/>
        <v>-2.5307042180374859</v>
      </c>
      <c r="H28" s="12">
        <f t="shared" si="1"/>
        <v>2.5307042180374859</v>
      </c>
      <c r="I28" s="12"/>
      <c r="J28" s="58">
        <f>B78</f>
        <v>-75.641322949300005</v>
      </c>
      <c r="K28" s="58">
        <f>B18</f>
        <v>-79.721336942199997</v>
      </c>
      <c r="L28" s="58">
        <f>B88</f>
        <v>-155.36159329399999</v>
      </c>
      <c r="N28" t="s">
        <v>21</v>
      </c>
      <c r="O28" t="s">
        <v>32</v>
      </c>
      <c r="P28" t="s">
        <v>95</v>
      </c>
      <c r="R28">
        <v>-1</v>
      </c>
      <c r="S28">
        <v>-1</v>
      </c>
      <c r="T28">
        <v>1</v>
      </c>
    </row>
    <row r="29" spans="1:20" x14ac:dyDescent="0.2">
      <c r="A29" s="44" t="s">
        <v>41</v>
      </c>
      <c r="B29" s="5">
        <v>-460.08116333100003</v>
      </c>
      <c r="D29" t="s">
        <v>114</v>
      </c>
      <c r="E29" s="11" cm="1">
        <f t="array" ref="E29">SUM(IF(J29:L29&lt;&gt;"",J29:L29*R29:T29,""))*627.51</f>
        <v>9.0421589971078831</v>
      </c>
      <c r="F29">
        <v>19.900031984430001</v>
      </c>
      <c r="G29">
        <f t="shared" si="0"/>
        <v>-10.857872987322118</v>
      </c>
      <c r="H29" s="12">
        <f t="shared" si="1"/>
        <v>10.857872987322118</v>
      </c>
      <c r="I29" s="12"/>
      <c r="J29" s="58">
        <f>B46</f>
        <v>-76.324077912999996</v>
      </c>
      <c r="K29" s="58">
        <f>B17</f>
        <v>-79.051924966499996</v>
      </c>
      <c r="L29" s="58">
        <f>B88</f>
        <v>-155.36159329399999</v>
      </c>
      <c r="N29" t="s">
        <v>57</v>
      </c>
      <c r="O29" t="s">
        <v>31</v>
      </c>
      <c r="P29" t="s">
        <v>95</v>
      </c>
      <c r="R29">
        <v>-1</v>
      </c>
      <c r="S29">
        <v>-1</v>
      </c>
      <c r="T29">
        <v>1</v>
      </c>
    </row>
    <row r="30" spans="1:20" x14ac:dyDescent="0.2">
      <c r="A30" s="44" t="s">
        <v>42</v>
      </c>
      <c r="B30" s="5">
        <v>-959.98806745800005</v>
      </c>
      <c r="D30" t="s">
        <v>115</v>
      </c>
      <c r="E30" s="11" cm="1">
        <f t="array" ref="E30">SUM(IF(J30:L30&lt;&gt;"",J30:L30*R30:T30,""))*627.51</f>
        <v>-1.6336684760198632</v>
      </c>
      <c r="F30">
        <v>1.4200024191599998</v>
      </c>
      <c r="G30">
        <f t="shared" si="0"/>
        <v>-3.053670895179863</v>
      </c>
      <c r="H30" s="12">
        <f t="shared" si="1"/>
        <v>3.053670895179863</v>
      </c>
      <c r="I30" s="12"/>
      <c r="J30" s="58">
        <f>B44</f>
        <v>-99.623524345899995</v>
      </c>
      <c r="K30" s="58">
        <f>B45</f>
        <v>-1.16395219485</v>
      </c>
      <c r="L30" s="58">
        <f>B89</f>
        <v>-100.790079955</v>
      </c>
      <c r="N30" t="s">
        <v>56</v>
      </c>
      <c r="O30" t="s">
        <v>22</v>
      </c>
      <c r="P30" t="s">
        <v>96</v>
      </c>
      <c r="R30">
        <v>-1</v>
      </c>
      <c r="S30">
        <v>-1</v>
      </c>
      <c r="T30">
        <v>1</v>
      </c>
    </row>
    <row r="31" spans="1:20" x14ac:dyDescent="0.2">
      <c r="A31" s="44" t="s">
        <v>43</v>
      </c>
      <c r="B31" s="5">
        <v>-959.97470100400005</v>
      </c>
      <c r="D31" t="s">
        <v>116</v>
      </c>
      <c r="E31" s="11" cm="1">
        <f t="array" ref="E31">SUM(IF(J31:L31&lt;&gt;"",J31:L31*R31:T31,""))*627.51</f>
        <v>20.175124321246145</v>
      </c>
      <c r="F31">
        <v>33.40005308328</v>
      </c>
      <c r="G31">
        <f t="shared" si="0"/>
        <v>-13.224928762033855</v>
      </c>
      <c r="H31" s="12">
        <f t="shared" si="1"/>
        <v>13.224928762033855</v>
      </c>
      <c r="I31" s="12"/>
      <c r="J31" s="58">
        <f>B59</f>
        <v>-100.32312218</v>
      </c>
      <c r="K31" s="58">
        <f>B68</f>
        <v>-0.49910885517600001</v>
      </c>
      <c r="L31" s="58">
        <f>B89</f>
        <v>-100.790079955</v>
      </c>
      <c r="N31" t="s">
        <v>68</v>
      </c>
      <c r="O31" t="s">
        <v>77</v>
      </c>
      <c r="P31" t="s">
        <v>96</v>
      </c>
      <c r="R31">
        <v>-1</v>
      </c>
      <c r="S31">
        <v>-1</v>
      </c>
      <c r="T31">
        <v>1</v>
      </c>
    </row>
    <row r="32" spans="1:20" x14ac:dyDescent="0.2">
      <c r="A32" s="44" t="s">
        <v>44</v>
      </c>
      <c r="B32" s="5">
        <v>-559.67936733900001</v>
      </c>
      <c r="D32" t="s">
        <v>117</v>
      </c>
      <c r="E32" s="11" cm="1">
        <f t="array" ref="E32">SUM(IF(J32:L32&lt;&gt;"",J32:L32*R32:T32,""))*627.51</f>
        <v>11.155232594300671</v>
      </c>
      <c r="F32">
        <v>13.470021728279999</v>
      </c>
      <c r="G32">
        <f t="shared" si="0"/>
        <v>-2.3147891339793283</v>
      </c>
      <c r="H32" s="12">
        <f t="shared" si="1"/>
        <v>2.3147891339793283</v>
      </c>
      <c r="I32" s="12"/>
      <c r="J32" s="58">
        <f>B75</f>
        <v>-74.983845461200005</v>
      </c>
      <c r="K32" s="58">
        <f>B28</f>
        <v>-40.457079542599999</v>
      </c>
      <c r="L32" s="58">
        <f>B90</f>
        <v>-115.423148024</v>
      </c>
      <c r="N32" t="s">
        <v>84</v>
      </c>
      <c r="O32" t="s">
        <v>40</v>
      </c>
      <c r="P32" t="s">
        <v>97</v>
      </c>
      <c r="R32">
        <v>-1</v>
      </c>
      <c r="S32">
        <v>-1</v>
      </c>
      <c r="T32">
        <v>1</v>
      </c>
    </row>
    <row r="33" spans="1:20" x14ac:dyDescent="0.2">
      <c r="A33" s="44" t="s">
        <v>45</v>
      </c>
      <c r="B33" s="5">
        <v>-459.964960711</v>
      </c>
      <c r="D33" t="s">
        <v>119</v>
      </c>
      <c r="E33" s="11" cm="1">
        <f t="array" ref="E33">SUM(IF(J33:L33&lt;&gt;"",J33:L33*R33:T33,""))*627.51</f>
        <v>-0.87318957764659244</v>
      </c>
      <c r="F33">
        <v>7.9000126721099999</v>
      </c>
      <c r="G33">
        <f t="shared" si="0"/>
        <v>-8.7732022497565918</v>
      </c>
      <c r="H33" s="12">
        <f t="shared" si="1"/>
        <v>8.7732022497565918</v>
      </c>
      <c r="I33" s="12"/>
      <c r="J33" s="58">
        <f>B78</f>
        <v>-75.641322949300005</v>
      </c>
      <c r="K33" s="58">
        <f>B27</f>
        <v>-39.780433559700001</v>
      </c>
      <c r="L33" s="58">
        <f>B90</f>
        <v>-115.423148024</v>
      </c>
      <c r="N33" t="s">
        <v>21</v>
      </c>
      <c r="O33" t="s">
        <v>39</v>
      </c>
      <c r="P33" t="s">
        <v>97</v>
      </c>
      <c r="R33">
        <v>-1</v>
      </c>
      <c r="S33">
        <v>-1</v>
      </c>
      <c r="T33">
        <v>1</v>
      </c>
    </row>
    <row r="34" spans="1:20" x14ac:dyDescent="0.2">
      <c r="A34" s="44" t="s">
        <v>46</v>
      </c>
      <c r="B34" s="5">
        <v>-459.964960711</v>
      </c>
      <c r="D34" t="s">
        <v>120</v>
      </c>
      <c r="E34" s="11" cm="1">
        <f t="array" ref="E34">SUM(IF(J34:L34&lt;&gt;"",J34:L34*R34:T34,""))*627.51</f>
        <v>0.62427466886764416</v>
      </c>
      <c r="F34">
        <v>3.1000048216799998</v>
      </c>
      <c r="G34">
        <f t="shared" si="0"/>
        <v>-2.4757301528123556</v>
      </c>
      <c r="H34" s="12">
        <f t="shared" si="1"/>
        <v>2.4757301528123556</v>
      </c>
      <c r="I34" s="12"/>
      <c r="J34" s="58">
        <f>B68</f>
        <v>-0.49910885517600001</v>
      </c>
      <c r="K34" s="58">
        <f>B80</f>
        <v>-342.98049483199998</v>
      </c>
      <c r="L34" s="58">
        <f>B91</f>
        <v>-343.47860884300002</v>
      </c>
      <c r="N34" t="s">
        <v>77</v>
      </c>
      <c r="O34" t="s">
        <v>88</v>
      </c>
      <c r="P34" t="s">
        <v>98</v>
      </c>
      <c r="R34">
        <v>-1</v>
      </c>
      <c r="S34">
        <v>-1</v>
      </c>
      <c r="T34">
        <v>1</v>
      </c>
    </row>
    <row r="35" spans="1:20" x14ac:dyDescent="0.2">
      <c r="A35" s="44" t="s">
        <v>47</v>
      </c>
      <c r="B35" s="5">
        <v>-113.180130228</v>
      </c>
      <c r="D35" t="s">
        <v>121</v>
      </c>
      <c r="E35" s="11" cm="1">
        <f t="array" ref="E35">SUM(IF(J35:L35&lt;&gt;"",J35:L35*R35:T35,""))*627.51</f>
        <v>20.615810584454398</v>
      </c>
      <c r="F35">
        <v>23.200036793310002</v>
      </c>
      <c r="G35">
        <f t="shared" si="0"/>
        <v>-2.5842262088556041</v>
      </c>
      <c r="H35" s="12">
        <f t="shared" si="1"/>
        <v>2.5842262088556041</v>
      </c>
      <c r="I35" s="12"/>
      <c r="J35" s="58">
        <f>B45</f>
        <v>-1.16395219485</v>
      </c>
      <c r="K35" s="58">
        <f>B79</f>
        <v>-342.34751000599999</v>
      </c>
      <c r="L35" s="58">
        <f>B91</f>
        <v>-343.47860884300002</v>
      </c>
      <c r="N35" t="s">
        <v>22</v>
      </c>
      <c r="O35" t="s">
        <v>87</v>
      </c>
      <c r="P35" t="s">
        <v>98</v>
      </c>
      <c r="R35">
        <v>-1</v>
      </c>
      <c r="S35">
        <v>-1</v>
      </c>
      <c r="T35">
        <v>1</v>
      </c>
    </row>
    <row r="36" spans="1:20" x14ac:dyDescent="0.2">
      <c r="A36" s="44" t="s">
        <v>48</v>
      </c>
      <c r="B36" s="5">
        <v>-99.659756650099993</v>
      </c>
      <c r="D36" t="s">
        <v>122</v>
      </c>
      <c r="E36" s="11" cm="1">
        <f t="array" ref="E36">SUM(IF(J36:L36&lt;&gt;"",J36:L36*R36:T36,""))*627.51</f>
        <v>5.2250792815609337</v>
      </c>
      <c r="F36">
        <v>10.50001689828</v>
      </c>
      <c r="G36">
        <f t="shared" si="0"/>
        <v>-5.2749376167190665</v>
      </c>
      <c r="H36" s="12">
        <f t="shared" si="1"/>
        <v>5.2749376167190665</v>
      </c>
      <c r="I36" s="12"/>
      <c r="J36" s="58">
        <f>B68</f>
        <v>-0.49910885517600001</v>
      </c>
      <c r="K36" s="58">
        <f>B78</f>
        <v>-75.641322949300005</v>
      </c>
      <c r="L36" s="58">
        <f>B92</f>
        <v>-76.132105117600005</v>
      </c>
      <c r="N36" t="s">
        <v>77</v>
      </c>
      <c r="O36" t="s">
        <v>21</v>
      </c>
      <c r="P36" t="s">
        <v>99</v>
      </c>
      <c r="R36">
        <v>-1</v>
      </c>
      <c r="S36">
        <v>-1</v>
      </c>
      <c r="T36">
        <v>1</v>
      </c>
    </row>
    <row r="37" spans="1:20" x14ac:dyDescent="0.2">
      <c r="A37" s="44" t="s">
        <v>49</v>
      </c>
      <c r="B37" s="5">
        <v>-199.30856679199999</v>
      </c>
      <c r="D37" t="s">
        <v>123</v>
      </c>
      <c r="E37" s="11" cm="1">
        <f t="array" ref="E37">SUM(IF(J37:L37&lt;&gt;"",J37:L37*R37:T37,""))*627.51</f>
        <v>9.8472248027576637</v>
      </c>
      <c r="F37">
        <v>12.87002051166</v>
      </c>
      <c r="G37">
        <f t="shared" si="0"/>
        <v>-3.0227957089023363</v>
      </c>
      <c r="H37" s="12">
        <f t="shared" si="1"/>
        <v>3.0227957089023363</v>
      </c>
      <c r="I37" s="12"/>
      <c r="J37" s="58">
        <f>B45</f>
        <v>-1.16395219485</v>
      </c>
      <c r="K37" s="58">
        <f>B75</f>
        <v>-74.983845461200005</v>
      </c>
      <c r="L37" s="58">
        <f>B92</f>
        <v>-76.132105117600005</v>
      </c>
      <c r="N37" t="s">
        <v>22</v>
      </c>
      <c r="O37" t="s">
        <v>84</v>
      </c>
      <c r="P37" t="s">
        <v>99</v>
      </c>
      <c r="R37">
        <v>-1</v>
      </c>
      <c r="S37">
        <v>-1</v>
      </c>
      <c r="T37">
        <v>1</v>
      </c>
    </row>
    <row r="38" spans="1:20" x14ac:dyDescent="0.2">
      <c r="A38" s="44" t="s">
        <v>50</v>
      </c>
      <c r="B38" s="5">
        <v>-599.60116654599994</v>
      </c>
      <c r="D38" t="s">
        <v>124</v>
      </c>
      <c r="E38" s="11" cm="1">
        <f t="array" ref="E38">SUM(IF(J38:L38&lt;&gt;"",J38:L38*R38:T38,""))*627.51</f>
        <v>1.1407869350517523</v>
      </c>
      <c r="F38">
        <v>3.5000054235899998</v>
      </c>
      <c r="G38">
        <f t="shared" si="0"/>
        <v>-2.3592184885382474</v>
      </c>
      <c r="H38" s="12">
        <f t="shared" si="1"/>
        <v>2.3592184885382474</v>
      </c>
      <c r="I38" s="12"/>
      <c r="J38" s="58">
        <f>B68</f>
        <v>-0.49910885517600001</v>
      </c>
      <c r="K38" s="58">
        <f>B47</f>
        <v>-399.220004281</v>
      </c>
      <c r="L38" s="58">
        <f>B93</f>
        <v>-399.71729517799997</v>
      </c>
      <c r="N38" t="s">
        <v>77</v>
      </c>
      <c r="O38" t="s">
        <v>58</v>
      </c>
      <c r="P38" t="s">
        <v>100</v>
      </c>
      <c r="R38">
        <v>-1</v>
      </c>
      <c r="S38">
        <v>-1</v>
      </c>
      <c r="T38">
        <v>1</v>
      </c>
    </row>
    <row r="39" spans="1:20" x14ac:dyDescent="0.2">
      <c r="A39" s="44" t="s">
        <v>51</v>
      </c>
      <c r="B39" s="5">
        <v>-599.68175470300002</v>
      </c>
      <c r="D39" t="s">
        <v>125</v>
      </c>
      <c r="E39" s="11" cm="1">
        <f t="array" ref="E39">SUM(IF(J39:L39&lt;&gt;"",J39:L39*R39:T39,""))*627.51</f>
        <v>14.498073777232122</v>
      </c>
      <c r="F39">
        <v>16.760026537800002</v>
      </c>
      <c r="G39">
        <f t="shared" si="0"/>
        <v>-2.2619527605678797</v>
      </c>
      <c r="H39" s="12">
        <f t="shared" si="1"/>
        <v>2.2619527605678797</v>
      </c>
      <c r="I39" s="12"/>
      <c r="J39" s="58">
        <f>B45</f>
        <v>-1.16395219485</v>
      </c>
      <c r="K39" s="58">
        <f>B67</f>
        <v>-398.57644711500001</v>
      </c>
      <c r="L39" s="58">
        <f>B93</f>
        <v>-399.71729517799997</v>
      </c>
      <c r="N39" t="s">
        <v>22</v>
      </c>
      <c r="O39" t="s">
        <v>76</v>
      </c>
      <c r="P39" t="s">
        <v>100</v>
      </c>
      <c r="R39">
        <v>-1</v>
      </c>
      <c r="S39">
        <v>-1</v>
      </c>
      <c r="T39">
        <v>1</v>
      </c>
    </row>
    <row r="40" spans="1:20" x14ac:dyDescent="0.2">
      <c r="A40" s="44" t="s">
        <v>52</v>
      </c>
      <c r="B40" s="5">
        <v>-599.61365012099998</v>
      </c>
      <c r="D40" t="s">
        <v>126</v>
      </c>
      <c r="E40" s="11" cm="1">
        <f t="array" ref="E40">SUM(IF(J40:L40&lt;&gt;"",J40:L40*R40:T40,""))*627.51</f>
        <v>2.9715134895452491</v>
      </c>
      <c r="F40">
        <v>9.5700150752699997</v>
      </c>
      <c r="G40">
        <f t="shared" si="0"/>
        <v>-6.5985015857247511</v>
      </c>
      <c r="H40" s="12">
        <f t="shared" si="1"/>
        <v>6.5985015857247511</v>
      </c>
      <c r="I40" s="12"/>
      <c r="J40" s="58">
        <f>B75</f>
        <v>-74.983845461200005</v>
      </c>
      <c r="K40" s="58">
        <f>B50</f>
        <v>-460.62295066199999</v>
      </c>
      <c r="L40" s="58">
        <f>B94</f>
        <v>-535.60206071899995</v>
      </c>
      <c r="N40" t="s">
        <v>84</v>
      </c>
      <c r="O40" t="s">
        <v>61</v>
      </c>
      <c r="P40" t="s">
        <v>101</v>
      </c>
      <c r="R40">
        <v>-1</v>
      </c>
      <c r="S40">
        <v>-1</v>
      </c>
      <c r="T40">
        <v>1</v>
      </c>
    </row>
    <row r="41" spans="1:20" x14ac:dyDescent="0.2">
      <c r="A41" s="44" t="s">
        <v>53</v>
      </c>
      <c r="B41" s="5">
        <v>-239.287725005</v>
      </c>
      <c r="D41" t="s">
        <v>127</v>
      </c>
      <c r="E41" s="11" cm="1">
        <f t="array" ref="E41">SUM(IF(J41:L41&lt;&gt;"",J41:L41*R41:T41,""))*627.51</f>
        <v>2.6499378952254951</v>
      </c>
      <c r="F41">
        <v>9.36001508871</v>
      </c>
      <c r="G41">
        <f t="shared" si="0"/>
        <v>-6.7100771934845049</v>
      </c>
      <c r="H41" s="12">
        <f t="shared" si="1"/>
        <v>6.7100771934845049</v>
      </c>
      <c r="I41" s="12"/>
      <c r="J41" s="58">
        <f>B78</f>
        <v>-75.641322949300005</v>
      </c>
      <c r="K41" s="58">
        <f>B34</f>
        <v>-459.964960711</v>
      </c>
      <c r="L41" s="58">
        <f>B94</f>
        <v>-535.60206071899995</v>
      </c>
      <c r="N41" t="s">
        <v>21</v>
      </c>
      <c r="O41" t="s">
        <v>46</v>
      </c>
      <c r="P41" t="s">
        <v>101</v>
      </c>
      <c r="R41">
        <v>-1</v>
      </c>
      <c r="S41">
        <v>-1</v>
      </c>
      <c r="T41">
        <v>1</v>
      </c>
    </row>
    <row r="42" spans="1:20" x14ac:dyDescent="0.2">
      <c r="A42" s="44" t="s">
        <v>54</v>
      </c>
      <c r="B42" s="5">
        <v>-239.274971714</v>
      </c>
      <c r="D42" t="s">
        <v>128</v>
      </c>
      <c r="E42" s="11" cm="1">
        <f t="array" ref="E42">SUM(IF(J42:L42&lt;&gt;"",J42:L42*R42:T42,""))*627.51</f>
        <v>1.2502113908727237</v>
      </c>
      <c r="F42">
        <v>8.0000126657100008</v>
      </c>
      <c r="G42">
        <f t="shared" si="0"/>
        <v>-6.7498012748372771</v>
      </c>
      <c r="H42" s="12">
        <f t="shared" si="1"/>
        <v>6.7498012748372771</v>
      </c>
      <c r="I42" s="12"/>
      <c r="J42" s="58">
        <f>B73</f>
        <v>-55.803148454199999</v>
      </c>
      <c r="K42" s="58">
        <f>B27</f>
        <v>-39.780433559700001</v>
      </c>
      <c r="L42" s="58">
        <f>B95</f>
        <v>-95.581589676899995</v>
      </c>
      <c r="N42" t="s">
        <v>82</v>
      </c>
      <c r="O42" t="s">
        <v>39</v>
      </c>
      <c r="P42" t="s">
        <v>102</v>
      </c>
      <c r="R42">
        <v>-1</v>
      </c>
      <c r="S42">
        <v>-1</v>
      </c>
      <c r="T42">
        <v>1</v>
      </c>
    </row>
    <row r="43" spans="1:20" x14ac:dyDescent="0.2">
      <c r="A43" s="44" t="s">
        <v>55</v>
      </c>
      <c r="B43" s="5">
        <v>-99.623524345899995</v>
      </c>
      <c r="D43" t="s">
        <v>130</v>
      </c>
      <c r="E43" s="11" cm="1">
        <f t="array" ref="E43">SUM(IF(J43:L43&lt;&gt;"",J43:L43*R43:T43,""))*627.51</f>
        <v>18.305911102519719</v>
      </c>
      <c r="F43">
        <v>22.400035589489999</v>
      </c>
      <c r="G43">
        <f t="shared" si="0"/>
        <v>-4.09412448697028</v>
      </c>
      <c r="H43" s="12">
        <f t="shared" si="1"/>
        <v>4.09412448697028</v>
      </c>
      <c r="I43" s="12"/>
      <c r="J43" s="58">
        <f>B72</f>
        <v>-55.153682436099999</v>
      </c>
      <c r="K43" s="58">
        <f>B28</f>
        <v>-40.457079542599999</v>
      </c>
      <c r="L43" s="58">
        <f>B95</f>
        <v>-95.581589676899995</v>
      </c>
      <c r="N43" t="s">
        <v>81</v>
      </c>
      <c r="O43" t="s">
        <v>40</v>
      </c>
      <c r="P43" t="s">
        <v>102</v>
      </c>
      <c r="R43">
        <v>-1</v>
      </c>
      <c r="S43">
        <v>-1</v>
      </c>
      <c r="T43">
        <v>1</v>
      </c>
    </row>
    <row r="44" spans="1:20" x14ac:dyDescent="0.2">
      <c r="A44" s="44" t="s">
        <v>56</v>
      </c>
      <c r="B44" s="5">
        <v>-99.623524345899995</v>
      </c>
      <c r="D44" t="s">
        <v>131</v>
      </c>
      <c r="E44" s="11" cm="1">
        <f t="array" ref="E44">SUM(IF(J44:L44&lt;&gt;"",J44:L44*R44:T44,""))*627.51</f>
        <v>2.9859904589953374</v>
      </c>
      <c r="F44">
        <v>7.5000120702000004</v>
      </c>
      <c r="G44">
        <f t="shared" si="0"/>
        <v>-4.5140216112046634</v>
      </c>
      <c r="H44" s="12">
        <f t="shared" si="1"/>
        <v>4.5140216112046634</v>
      </c>
      <c r="I44" s="12"/>
      <c r="J44" s="58">
        <f>B73</f>
        <v>-55.803148454199999</v>
      </c>
      <c r="K44" s="58">
        <f>B17</f>
        <v>-79.051924966499996</v>
      </c>
      <c r="L44" s="58">
        <f>B96</f>
        <v>-134.850314946</v>
      </c>
      <c r="N44" t="s">
        <v>82</v>
      </c>
      <c r="O44" t="s">
        <v>31</v>
      </c>
      <c r="P44" t="s">
        <v>103</v>
      </c>
      <c r="R44">
        <v>-1</v>
      </c>
      <c r="S44">
        <v>-1</v>
      </c>
      <c r="T44">
        <v>1</v>
      </c>
    </row>
    <row r="45" spans="1:20" x14ac:dyDescent="0.2">
      <c r="A45" s="44" t="s">
        <v>22</v>
      </c>
      <c r="B45" s="5">
        <v>-1.16395219485</v>
      </c>
      <c r="D45" t="s">
        <v>132</v>
      </c>
      <c r="E45" s="11" cm="1">
        <f t="array" ref="E45">SUM(IF(J45:L45&lt;&gt;"",J45:L45*R45:T45,""))*627.51</f>
        <v>15.502278312580852</v>
      </c>
      <c r="F45">
        <v>18.300028949280001</v>
      </c>
      <c r="G45">
        <f t="shared" si="0"/>
        <v>-2.7977506366991491</v>
      </c>
      <c r="H45" s="12">
        <f t="shared" si="1"/>
        <v>2.7977506366991491</v>
      </c>
      <c r="I45" s="12"/>
      <c r="J45" s="58">
        <f>B72</f>
        <v>-55.153682436099999</v>
      </c>
      <c r="K45" s="58">
        <f>B18</f>
        <v>-79.721336942199997</v>
      </c>
      <c r="L45" s="58">
        <f>B96</f>
        <v>-134.850314946</v>
      </c>
      <c r="N45" t="s">
        <v>81</v>
      </c>
      <c r="O45" t="s">
        <v>32</v>
      </c>
      <c r="P45" t="s">
        <v>103</v>
      </c>
      <c r="R45">
        <v>-1</v>
      </c>
      <c r="S45">
        <v>-1</v>
      </c>
      <c r="T45">
        <v>1</v>
      </c>
    </row>
    <row r="46" spans="1:20" x14ac:dyDescent="0.2">
      <c r="A46" s="44" t="s">
        <v>57</v>
      </c>
      <c r="B46" s="5">
        <v>-76.324077912999996</v>
      </c>
      <c r="D46" t="s">
        <v>133</v>
      </c>
      <c r="E46" s="11" cm="1">
        <f t="array" ref="E46">SUM(IF(J46:L46&lt;&gt;"",J46:L46*R46:T46,""))*627.51</f>
        <v>7.5174420389631065</v>
      </c>
      <c r="F46">
        <v>10.400016277170002</v>
      </c>
      <c r="G46">
        <f t="shared" si="0"/>
        <v>-2.8825742382068951</v>
      </c>
      <c r="H46" s="12">
        <f t="shared" si="1"/>
        <v>2.8825742382068951</v>
      </c>
      <c r="I46" s="12"/>
      <c r="J46" s="58">
        <f>B18</f>
        <v>-79.721336942199997</v>
      </c>
      <c r="K46" s="58">
        <f>B73</f>
        <v>-55.803148454199999</v>
      </c>
      <c r="L46" s="58">
        <f>B97</f>
        <v>-135.5125056</v>
      </c>
      <c r="N46" t="s">
        <v>32</v>
      </c>
      <c r="O46" t="s">
        <v>82</v>
      </c>
      <c r="P46" t="s">
        <v>104</v>
      </c>
      <c r="R46">
        <v>-1</v>
      </c>
      <c r="S46">
        <v>-1</v>
      </c>
      <c r="T46">
        <v>1</v>
      </c>
    </row>
    <row r="47" spans="1:20" x14ac:dyDescent="0.2">
      <c r="A47" s="44" t="s">
        <v>58</v>
      </c>
      <c r="B47" s="5">
        <v>-399.220004281</v>
      </c>
      <c r="D47" t="s">
        <v>134</v>
      </c>
      <c r="E47" s="11" cm="1">
        <f t="array" ref="E47">SUM(IF(J47:L47&lt;&gt;"",J47:L47*R47:T47,""))*627.51</f>
        <v>10.0937477224681</v>
      </c>
      <c r="F47">
        <v>17.400027751859998</v>
      </c>
      <c r="G47">
        <f t="shared" si="0"/>
        <v>-7.3062800293918979</v>
      </c>
      <c r="H47" s="12">
        <f t="shared" si="1"/>
        <v>7.3062800293918979</v>
      </c>
      <c r="I47" s="12"/>
      <c r="J47" s="58">
        <f>B17</f>
        <v>-79.051924966499996</v>
      </c>
      <c r="K47" s="58">
        <f>B74</f>
        <v>-56.476666030899999</v>
      </c>
      <c r="L47" s="58">
        <f>B97</f>
        <v>-135.5125056</v>
      </c>
      <c r="N47" t="s">
        <v>31</v>
      </c>
      <c r="O47" t="s">
        <v>83</v>
      </c>
      <c r="P47" t="s">
        <v>104</v>
      </c>
      <c r="R47">
        <v>-1</v>
      </c>
      <c r="S47">
        <v>-1</v>
      </c>
      <c r="T47">
        <v>1</v>
      </c>
    </row>
    <row r="48" spans="1:20" x14ac:dyDescent="0.2">
      <c r="A48" s="44" t="s">
        <v>59</v>
      </c>
      <c r="B48" s="5">
        <v>-461.09726684499998</v>
      </c>
      <c r="D48" t="s">
        <v>135</v>
      </c>
      <c r="E48" s="11" cm="1">
        <f t="array" ref="E48">SUM(IF(J48:L48&lt;&gt;"",J48:L48*R48:T48,""))*627.51</f>
        <v>10.326314098147092</v>
      </c>
      <c r="F48">
        <v>14.500022917379999</v>
      </c>
      <c r="G48">
        <f t="shared" si="0"/>
        <v>-4.1737088192329068</v>
      </c>
      <c r="H48" s="12">
        <f t="shared" si="1"/>
        <v>4.1737088192329068</v>
      </c>
      <c r="I48" s="12"/>
      <c r="J48" s="58">
        <f>B73</f>
        <v>-55.803148454199999</v>
      </c>
      <c r="K48" s="58">
        <f>B28</f>
        <v>-40.457079542599999</v>
      </c>
      <c r="L48" s="58">
        <f>B98</f>
        <v>-96.243771981600005</v>
      </c>
      <c r="N48" t="s">
        <v>82</v>
      </c>
      <c r="O48" t="s">
        <v>40</v>
      </c>
      <c r="P48" t="s">
        <v>105</v>
      </c>
      <c r="R48">
        <v>-1</v>
      </c>
      <c r="S48">
        <v>-1</v>
      </c>
      <c r="T48">
        <v>1</v>
      </c>
    </row>
    <row r="49" spans="1:42" x14ac:dyDescent="0.2">
      <c r="A49" s="44" t="s">
        <v>60</v>
      </c>
      <c r="B49" s="5">
        <v>-460.62295066199999</v>
      </c>
      <c r="D49" t="s">
        <v>136</v>
      </c>
      <c r="E49" s="11" cm="1">
        <f t="array" ref="E49">SUM(IF(J49:L49&lt;&gt;"",J49:L49*R49:T49,""))*627.51</f>
        <v>8.3632079235906041</v>
      </c>
      <c r="F49">
        <v>17.800028353769999</v>
      </c>
      <c r="G49">
        <f t="shared" si="0"/>
        <v>-9.4368204301793952</v>
      </c>
      <c r="H49" s="12">
        <f t="shared" si="1"/>
        <v>9.4368204301793952</v>
      </c>
      <c r="I49" s="12"/>
      <c r="J49" s="58">
        <f>B74</f>
        <v>-56.476666030899999</v>
      </c>
      <c r="K49" s="58">
        <f>B27</f>
        <v>-39.780433559700001</v>
      </c>
      <c r="L49" s="58">
        <f>B98</f>
        <v>-96.243771981600005</v>
      </c>
      <c r="N49" t="s">
        <v>83</v>
      </c>
      <c r="O49" t="s">
        <v>39</v>
      </c>
      <c r="P49" t="s">
        <v>105</v>
      </c>
      <c r="R49">
        <v>-1</v>
      </c>
      <c r="S49">
        <v>-1</v>
      </c>
      <c r="T49">
        <v>1</v>
      </c>
    </row>
    <row r="50" spans="1:42" x14ac:dyDescent="0.2">
      <c r="A50" s="44" t="s">
        <v>61</v>
      </c>
      <c r="B50" s="5">
        <v>-460.62295066199999</v>
      </c>
      <c r="D50" t="s">
        <v>137</v>
      </c>
      <c r="E50" s="11" cm="1">
        <f t="array" ref="E50">SUM(IF(J50:L50&lt;&gt;"",J50:L50*R50:T50,""))*627.51</f>
        <v>35.351256522671221</v>
      </c>
      <c r="F50">
        <v>38.400060920910001</v>
      </c>
      <c r="G50">
        <f t="shared" si="0"/>
        <v>-3.0488043982387794</v>
      </c>
      <c r="H50" s="12">
        <f t="shared" si="1"/>
        <v>3.0488043982387794</v>
      </c>
      <c r="I50" s="12"/>
      <c r="J50" s="58">
        <f>B21</f>
        <v>-195.06281649300001</v>
      </c>
      <c r="K50" s="58">
        <f>B99</f>
        <v>-195.006480727</v>
      </c>
      <c r="L50" s="58" t="s">
        <v>189</v>
      </c>
      <c r="N50" t="s">
        <v>35</v>
      </c>
      <c r="O50" t="s">
        <v>106</v>
      </c>
      <c r="R50">
        <v>-1</v>
      </c>
      <c r="S50">
        <v>1</v>
      </c>
    </row>
    <row r="51" spans="1:42" x14ac:dyDescent="0.2">
      <c r="A51" s="44" t="s">
        <v>62</v>
      </c>
      <c r="B51" s="5">
        <v>-93.305940366100003</v>
      </c>
      <c r="D51" t="s">
        <v>138</v>
      </c>
      <c r="E51" s="11" cm="1">
        <f t="array" ref="E51">SUM(IF(J51:L51&lt;&gt;"",J51:L51*R51:T51,""))*627.51</f>
        <v>35.351256522671221</v>
      </c>
      <c r="F51">
        <v>38.400060920910001</v>
      </c>
      <c r="G51">
        <f t="shared" si="0"/>
        <v>-3.0488043982387794</v>
      </c>
      <c r="H51" s="12">
        <f t="shared" si="1"/>
        <v>3.0488043982387794</v>
      </c>
      <c r="I51" s="12"/>
      <c r="J51" s="58">
        <f>B21</f>
        <v>-195.06281649300001</v>
      </c>
      <c r="K51" s="58">
        <f>B99</f>
        <v>-195.006480727</v>
      </c>
      <c r="L51" s="58" t="s">
        <v>189</v>
      </c>
      <c r="N51" t="s">
        <v>35</v>
      </c>
      <c r="O51" t="s">
        <v>106</v>
      </c>
      <c r="R51">
        <v>-1</v>
      </c>
      <c r="S51">
        <v>1</v>
      </c>
    </row>
    <row r="52" spans="1:42" x14ac:dyDescent="0.2">
      <c r="A52" s="44" t="s">
        <v>63</v>
      </c>
      <c r="B52" s="5">
        <v>-93.226863264499997</v>
      </c>
      <c r="D52" t="s">
        <v>145</v>
      </c>
      <c r="E52" s="11" cm="1">
        <f t="array" ref="E52">SUM(IF(J52:L52&lt;&gt;"",J52:L52*R52:T52,""))*627.51</f>
        <v>15.171743617350591</v>
      </c>
      <c r="F52">
        <v>17.130027141629999</v>
      </c>
      <c r="G52">
        <f t="shared" si="0"/>
        <v>-1.9582835242794072</v>
      </c>
      <c r="H52" s="12">
        <f t="shared" si="1"/>
        <v>1.9582835242794072</v>
      </c>
      <c r="I52" s="12"/>
      <c r="J52" s="58">
        <f>B60</f>
        <v>-0.49910885517600001</v>
      </c>
      <c r="K52" s="58">
        <f>B70</f>
        <v>-184.46358775799999</v>
      </c>
      <c r="L52" s="58">
        <f>B71</f>
        <v>-184.938518921</v>
      </c>
      <c r="N52" t="s">
        <v>69</v>
      </c>
      <c r="O52" t="s">
        <v>79</v>
      </c>
      <c r="P52" t="s">
        <v>80</v>
      </c>
      <c r="R52">
        <v>-1</v>
      </c>
      <c r="S52">
        <v>-1</v>
      </c>
      <c r="T52">
        <v>1</v>
      </c>
    </row>
    <row r="53" spans="1:42" x14ac:dyDescent="0.2">
      <c r="A53" s="44" t="s">
        <v>64</v>
      </c>
      <c r="B53" s="5">
        <v>-113.71944827900001</v>
      </c>
      <c r="D53" t="s">
        <v>156</v>
      </c>
      <c r="E53" s="11" cm="1">
        <f t="array" ref="E53">SUM(IF(J53:L53&lt;&gt;"",J53:L53*R53:T53,""))*627.51</f>
        <v>63.35734678600592</v>
      </c>
      <c r="F53">
        <v>82.270130904390001</v>
      </c>
      <c r="G53">
        <f t="shared" si="0"/>
        <v>-18.912784118384081</v>
      </c>
      <c r="H53" s="12">
        <f t="shared" si="1"/>
        <v>18.912784118384081</v>
      </c>
      <c r="I53" s="12"/>
      <c r="J53" s="58">
        <f>B77</f>
        <v>-75.641322949300005</v>
      </c>
      <c r="K53" s="58">
        <f>B69</f>
        <v>-109.398162246</v>
      </c>
      <c r="L53" s="58">
        <f>B71</f>
        <v>-184.938518921</v>
      </c>
      <c r="N53" t="s">
        <v>86</v>
      </c>
      <c r="O53" t="s">
        <v>78</v>
      </c>
      <c r="P53" t="s">
        <v>80</v>
      </c>
      <c r="R53">
        <v>-1</v>
      </c>
      <c r="S53">
        <v>-1</v>
      </c>
      <c r="T53">
        <v>1</v>
      </c>
    </row>
    <row r="54" spans="1:42" s="11" customFormat="1" x14ac:dyDescent="0.2">
      <c r="A54" s="44" t="s">
        <v>65</v>
      </c>
      <c r="B54" s="5">
        <v>-113.679005242</v>
      </c>
      <c r="D54" t="s">
        <v>167</v>
      </c>
      <c r="E54" s="11" cm="1">
        <f t="array" ref="E54">SUM(IF(J54:L54&lt;&gt;"",J54:L54*R54:T54,""))*627.51</f>
        <v>35.601839573897443</v>
      </c>
      <c r="F54">
        <v>42.180066954090002</v>
      </c>
      <c r="G54">
        <f t="shared" si="0"/>
        <v>-6.5782273801925584</v>
      </c>
      <c r="H54" s="12">
        <f t="shared" si="1"/>
        <v>6.5782273801925584</v>
      </c>
      <c r="I54" s="12"/>
      <c r="J54" s="58">
        <f>B60</f>
        <v>-0.49910885517600001</v>
      </c>
      <c r="K54" s="58">
        <f>B58</f>
        <v>-100.32312218</v>
      </c>
      <c r="L54" s="58">
        <f>B57</f>
        <v>-100.76549593999999</v>
      </c>
      <c r="M54"/>
      <c r="N54" t="s">
        <v>69</v>
      </c>
      <c r="O54" t="s">
        <v>24</v>
      </c>
      <c r="P54" t="s">
        <v>67</v>
      </c>
      <c r="Q54"/>
      <c r="R54">
        <v>-1</v>
      </c>
      <c r="S54">
        <v>-1</v>
      </c>
      <c r="T54">
        <v>1</v>
      </c>
      <c r="U54"/>
      <c r="V54"/>
      <c r="AP54"/>
    </row>
    <row r="55" spans="1:42" x14ac:dyDescent="0.2">
      <c r="A55" s="44" t="s">
        <v>25</v>
      </c>
      <c r="B55" s="5">
        <v>-199.81130706799999</v>
      </c>
      <c r="D55" t="s">
        <v>177</v>
      </c>
      <c r="E55" s="11" cm="1">
        <f t="array" ref="E55">SUM(IF(J55:L55&lt;&gt;"",J55:L55*R55:T55,""))*627.51</f>
        <v>35.601839573897443</v>
      </c>
      <c r="F55">
        <v>42.180066954090002</v>
      </c>
      <c r="G55">
        <f t="shared" si="0"/>
        <v>-6.5782273801925584</v>
      </c>
      <c r="H55" s="12">
        <f t="shared" si="1"/>
        <v>6.5782273801925584</v>
      </c>
      <c r="I55" s="12"/>
      <c r="J55" s="58">
        <f>B58</f>
        <v>-100.32312218</v>
      </c>
      <c r="K55" s="58">
        <f>B60</f>
        <v>-0.49910885517600001</v>
      </c>
      <c r="L55" s="58">
        <f>B57</f>
        <v>-100.76549593999999</v>
      </c>
      <c r="N55" t="s">
        <v>24</v>
      </c>
      <c r="O55" t="s">
        <v>69</v>
      </c>
      <c r="P55" t="s">
        <v>67</v>
      </c>
      <c r="R55">
        <v>-1</v>
      </c>
      <c r="S55">
        <v>-1</v>
      </c>
      <c r="T55">
        <v>1</v>
      </c>
    </row>
    <row r="56" spans="1:42" x14ac:dyDescent="0.2">
      <c r="A56" s="44" t="s">
        <v>66</v>
      </c>
      <c r="B56" s="5">
        <v>-140.034059606</v>
      </c>
      <c r="D56" t="s">
        <v>178</v>
      </c>
      <c r="E56" s="11" cm="1">
        <f t="array" ref="E56">SUM(IF(J56:L56&lt;&gt;"",J56:L56*R56:T56,""))*627.51</f>
        <v>15.557649717182874</v>
      </c>
      <c r="F56">
        <v>18.000028968479999</v>
      </c>
      <c r="G56">
        <f t="shared" si="0"/>
        <v>-2.4423792512971243</v>
      </c>
      <c r="H56" s="12">
        <f t="shared" si="1"/>
        <v>2.4423792512971243</v>
      </c>
      <c r="I56" s="12"/>
      <c r="J56" s="58">
        <f>B60</f>
        <v>-0.49910885517600001</v>
      </c>
      <c r="K56" s="58">
        <f>B49</f>
        <v>-460.62295066199999</v>
      </c>
      <c r="L56" s="58">
        <f>B48</f>
        <v>-461.09726684499998</v>
      </c>
      <c r="N56" t="s">
        <v>69</v>
      </c>
      <c r="O56" t="s">
        <v>60</v>
      </c>
      <c r="P56" t="s">
        <v>59</v>
      </c>
      <c r="R56">
        <v>-1</v>
      </c>
      <c r="S56">
        <v>-1</v>
      </c>
      <c r="T56">
        <v>1</v>
      </c>
    </row>
    <row r="57" spans="1:42" x14ac:dyDescent="0.2">
      <c r="A57" s="44" t="s">
        <v>67</v>
      </c>
      <c r="B57" s="5">
        <v>-100.76549593999999</v>
      </c>
      <c r="D57" t="s">
        <v>179</v>
      </c>
      <c r="E57" s="11" cm="1">
        <f t="array" ref="E57">SUM(IF(J57:L57&lt;&gt;"",J57:L57*R57:T57,""))*627.51</f>
        <v>15.557649717182874</v>
      </c>
      <c r="F57">
        <v>18.000028968479999</v>
      </c>
      <c r="G57">
        <f t="shared" si="0"/>
        <v>-2.4423792512971243</v>
      </c>
      <c r="H57" s="12">
        <f t="shared" si="1"/>
        <v>2.4423792512971243</v>
      </c>
      <c r="I57" s="12"/>
      <c r="J57" s="58">
        <f>B49</f>
        <v>-460.62295066199999</v>
      </c>
      <c r="K57" s="58">
        <f>B60</f>
        <v>-0.49910885517600001</v>
      </c>
      <c r="L57" s="58">
        <f>B48</f>
        <v>-461.09726684499998</v>
      </c>
      <c r="N57" t="s">
        <v>60</v>
      </c>
      <c r="O57" t="s">
        <v>69</v>
      </c>
      <c r="P57" t="s">
        <v>59</v>
      </c>
      <c r="R57">
        <v>-1</v>
      </c>
      <c r="S57">
        <v>-1</v>
      </c>
      <c r="T57">
        <v>1</v>
      </c>
    </row>
    <row r="58" spans="1:42" x14ac:dyDescent="0.2">
      <c r="A58" s="44" t="s">
        <v>24</v>
      </c>
      <c r="B58" s="5">
        <v>-100.32312218</v>
      </c>
      <c r="D58" t="s">
        <v>180</v>
      </c>
      <c r="E58" s="11" cm="1">
        <f t="array" ref="E58">SUM(IF(J58:L58&lt;&gt;"",J58:L58*R58:T58,""))*627.51</f>
        <v>30.673334618223965</v>
      </c>
      <c r="F58">
        <v>30.380048256479999</v>
      </c>
      <c r="G58">
        <f t="shared" si="0"/>
        <v>0.29328636174396649</v>
      </c>
      <c r="H58" s="12">
        <f t="shared" si="1"/>
        <v>0.29328636174396649</v>
      </c>
      <c r="I58" s="12"/>
      <c r="J58" s="58">
        <f>B60</f>
        <v>-0.49910885517600001</v>
      </c>
      <c r="K58" s="58">
        <f>B23</f>
        <v>-139.58383178</v>
      </c>
      <c r="L58" s="58">
        <f>B56</f>
        <v>-140.034059606</v>
      </c>
      <c r="N58" t="s">
        <v>69</v>
      </c>
      <c r="O58" t="s">
        <v>26</v>
      </c>
      <c r="P58" t="s">
        <v>66</v>
      </c>
      <c r="R58">
        <v>-1</v>
      </c>
      <c r="S58">
        <v>-1</v>
      </c>
      <c r="T58">
        <v>1</v>
      </c>
    </row>
    <row r="59" spans="1:42" x14ac:dyDescent="0.2">
      <c r="A59" s="44" t="s">
        <v>68</v>
      </c>
      <c r="B59" s="5">
        <v>-100.32312218</v>
      </c>
      <c r="D59" t="s">
        <v>181</v>
      </c>
      <c r="E59" s="11" cm="1">
        <f t="array" ref="E59">SUM(IF(J59:L59&lt;&gt;"",J59:L59*R59:T59,""))*627.51</f>
        <v>43.609518858086695</v>
      </c>
      <c r="F59">
        <v>57.02009110473</v>
      </c>
      <c r="G59">
        <f t="shared" si="0"/>
        <v>-13.410572246643305</v>
      </c>
      <c r="H59" s="12">
        <f t="shared" si="1"/>
        <v>13.410572246643305</v>
      </c>
      <c r="I59" s="12"/>
      <c r="J59" s="58">
        <f>B58</f>
        <v>-100.32312218</v>
      </c>
      <c r="K59" s="58">
        <f>B25</f>
        <v>-39.780433559700001</v>
      </c>
      <c r="L59" s="58">
        <f>B56</f>
        <v>-140.034059606</v>
      </c>
      <c r="N59" t="s">
        <v>24</v>
      </c>
      <c r="O59" t="s">
        <v>37</v>
      </c>
      <c r="P59" t="s">
        <v>66</v>
      </c>
      <c r="R59">
        <v>-1</v>
      </c>
      <c r="S59">
        <v>-1</v>
      </c>
      <c r="T59">
        <v>1</v>
      </c>
    </row>
    <row r="60" spans="1:42" x14ac:dyDescent="0.2">
      <c r="A60" s="44" t="s">
        <v>69</v>
      </c>
      <c r="B60" s="5">
        <v>-0.49910885517600001</v>
      </c>
      <c r="D60" t="s">
        <v>182</v>
      </c>
      <c r="E60" s="11" cm="1">
        <f t="array" ref="E60">SUM(IF(J60:L60&lt;&gt;"",J60:L60*R60:T60,""))*627.51</f>
        <v>-2.2787528812727182</v>
      </c>
      <c r="F60">
        <v>2.2700036197799998</v>
      </c>
      <c r="G60">
        <f t="shared" si="0"/>
        <v>-4.5487565010527184</v>
      </c>
      <c r="H60" s="12">
        <f t="shared" si="1"/>
        <v>4.5487565010527184</v>
      </c>
      <c r="I60" s="12"/>
      <c r="J60" s="58">
        <f>B60</f>
        <v>-0.49910885517600001</v>
      </c>
      <c r="K60" s="58">
        <f>B37</f>
        <v>-199.30856679199999</v>
      </c>
      <c r="L60" s="58">
        <f>B55</f>
        <v>-199.81130706799999</v>
      </c>
      <c r="N60" t="s">
        <v>69</v>
      </c>
      <c r="O60" t="s">
        <v>49</v>
      </c>
      <c r="P60" t="s">
        <v>25</v>
      </c>
      <c r="R60">
        <v>-1</v>
      </c>
      <c r="S60">
        <v>-1</v>
      </c>
      <c r="T60">
        <v>1</v>
      </c>
    </row>
    <row r="61" spans="1:42" x14ac:dyDescent="0.2">
      <c r="A61" s="44" t="s">
        <v>70</v>
      </c>
      <c r="B61" s="5">
        <v>-109.90202354500001</v>
      </c>
      <c r="D61" t="s">
        <v>146</v>
      </c>
      <c r="E61" s="11" cm="1">
        <f t="array" ref="E61">SUM(IF(J61:L61&lt;&gt;"",J61:L61*R61:T61,""))*627.51</f>
        <v>84.926863226839458</v>
      </c>
      <c r="F61">
        <v>105.80016830408999</v>
      </c>
      <c r="G61">
        <f t="shared" si="0"/>
        <v>-20.873305077250535</v>
      </c>
      <c r="H61" s="12">
        <f t="shared" si="1"/>
        <v>20.873305077250535</v>
      </c>
      <c r="I61" s="12"/>
      <c r="J61" s="58">
        <f>B58</f>
        <v>-100.32312218</v>
      </c>
      <c r="K61" s="58">
        <f>B43</f>
        <v>-99.623524345899995</v>
      </c>
      <c r="L61" s="58">
        <f>B55</f>
        <v>-199.81130706799999</v>
      </c>
      <c r="N61" t="s">
        <v>24</v>
      </c>
      <c r="O61" t="s">
        <v>55</v>
      </c>
      <c r="P61" t="s">
        <v>25</v>
      </c>
      <c r="R61">
        <v>-1</v>
      </c>
      <c r="S61">
        <v>-1</v>
      </c>
      <c r="T61">
        <v>1</v>
      </c>
    </row>
    <row r="62" spans="1:42" x14ac:dyDescent="0.2">
      <c r="A62" s="44" t="s">
        <v>71</v>
      </c>
      <c r="B62" s="5">
        <v>-109.883677228</v>
      </c>
      <c r="D62" t="s">
        <v>147</v>
      </c>
      <c r="E62" s="11" cm="1">
        <f t="array" ref="E62">SUM(IF(J62:L62&lt;&gt;"",J62:L62*R62:T62,""))*627.51</f>
        <v>-2.6242539108826177</v>
      </c>
      <c r="F62">
        <v>6.7300108644600005</v>
      </c>
      <c r="G62">
        <f t="shared" si="0"/>
        <v>-9.3542647753426174</v>
      </c>
      <c r="H62" s="12">
        <f t="shared" si="1"/>
        <v>9.3542647753426174</v>
      </c>
      <c r="I62" s="12"/>
      <c r="J62" s="58">
        <f>B25</f>
        <v>-39.780433559700001</v>
      </c>
      <c r="K62" s="58">
        <f>B32</f>
        <v>-559.67936733900001</v>
      </c>
      <c r="L62" s="58">
        <f>B24</f>
        <v>-599.46398291000003</v>
      </c>
      <c r="N62" t="s">
        <v>37</v>
      </c>
      <c r="O62" t="s">
        <v>44</v>
      </c>
      <c r="P62" t="s">
        <v>27</v>
      </c>
      <c r="R62">
        <v>-1</v>
      </c>
      <c r="S62">
        <v>-1</v>
      </c>
      <c r="T62">
        <v>1</v>
      </c>
    </row>
    <row r="63" spans="1:42" x14ac:dyDescent="0.2">
      <c r="A63" s="44" t="s">
        <v>72</v>
      </c>
      <c r="B63" s="5">
        <v>-93.280054708700007</v>
      </c>
      <c r="D63" t="s">
        <v>148</v>
      </c>
      <c r="E63" s="11" cm="1">
        <f t="array" ref="E63">SUM(IF(J63:L63&lt;&gt;"",J63:L63*R63:T63,""))*627.51</f>
        <v>53.218860173275459</v>
      </c>
      <c r="F63">
        <v>59.160094105319999</v>
      </c>
      <c r="G63">
        <f t="shared" si="0"/>
        <v>-5.9412339320445398</v>
      </c>
      <c r="H63" s="12">
        <f t="shared" si="1"/>
        <v>5.9412339320445398</v>
      </c>
      <c r="I63" s="12"/>
      <c r="J63" s="58">
        <f>B23</f>
        <v>-139.58383178</v>
      </c>
      <c r="K63" s="58">
        <f>B33</f>
        <v>-459.964960711</v>
      </c>
      <c r="L63" s="58">
        <f>B24</f>
        <v>-599.46398291000003</v>
      </c>
      <c r="N63" t="s">
        <v>26</v>
      </c>
      <c r="O63" t="s">
        <v>45</v>
      </c>
      <c r="P63" t="s">
        <v>27</v>
      </c>
      <c r="R63">
        <v>-1</v>
      </c>
      <c r="S63">
        <v>-1</v>
      </c>
      <c r="T63">
        <v>1</v>
      </c>
    </row>
    <row r="64" spans="1:42" x14ac:dyDescent="0.2">
      <c r="A64" s="44" t="s">
        <v>73</v>
      </c>
      <c r="B64" s="5">
        <v>-215.32795596899999</v>
      </c>
      <c r="D64" t="s">
        <v>149</v>
      </c>
      <c r="E64" s="11" cm="1">
        <f t="array" ref="E64">SUM(IF(J64:L64&lt;&gt;"",J64:L64*R64:T64,""))*627.51</f>
        <v>-19.693324480105932</v>
      </c>
      <c r="F64">
        <v>-0.34000060575000002</v>
      </c>
      <c r="G64">
        <f t="shared" si="0"/>
        <v>-19.353323874355933</v>
      </c>
      <c r="H64" s="12">
        <f t="shared" si="1"/>
        <v>19.353323874355933</v>
      </c>
      <c r="I64" s="12"/>
      <c r="J64" s="58">
        <f>B36</f>
        <v>-99.659756650099993</v>
      </c>
      <c r="K64" s="58">
        <f>B23</f>
        <v>-139.58383178</v>
      </c>
      <c r="L64" s="58">
        <f>B42</f>
        <v>-239.274971714</v>
      </c>
      <c r="N64" t="s">
        <v>48</v>
      </c>
      <c r="O64" t="s">
        <v>26</v>
      </c>
      <c r="P64" t="s">
        <v>54</v>
      </c>
      <c r="R64">
        <v>-1</v>
      </c>
      <c r="S64">
        <v>-1</v>
      </c>
      <c r="T64">
        <v>1</v>
      </c>
    </row>
    <row r="65" spans="1:20" x14ac:dyDescent="0.2">
      <c r="A65" s="44" t="s">
        <v>74</v>
      </c>
      <c r="B65" s="5">
        <v>-215.24977725799999</v>
      </c>
      <c r="D65" t="s">
        <v>150</v>
      </c>
      <c r="E65" s="11" cm="1">
        <f t="array" ref="E65">SUM(IF(J65:L65&lt;&gt;"",J65:L65*R65:T65,""))*627.51</f>
        <v>-19.693324480105932</v>
      </c>
      <c r="F65">
        <v>-0.34000060575000002</v>
      </c>
      <c r="G65">
        <f t="shared" si="0"/>
        <v>-19.353323874355933</v>
      </c>
      <c r="H65" s="12">
        <f t="shared" si="1"/>
        <v>19.353323874355933</v>
      </c>
      <c r="I65" s="12"/>
      <c r="J65" s="58">
        <f>B23</f>
        <v>-139.58383178</v>
      </c>
      <c r="K65" s="58">
        <f>B36</f>
        <v>-99.659756650099993</v>
      </c>
      <c r="L65" s="58">
        <f>B42</f>
        <v>-239.274971714</v>
      </c>
      <c r="N65" t="s">
        <v>26</v>
      </c>
      <c r="O65" t="s">
        <v>48</v>
      </c>
      <c r="P65" t="s">
        <v>54</v>
      </c>
      <c r="R65">
        <v>-1</v>
      </c>
      <c r="S65">
        <v>-1</v>
      </c>
      <c r="T65">
        <v>1</v>
      </c>
    </row>
    <row r="66" spans="1:20" x14ac:dyDescent="0.2">
      <c r="A66" s="44" t="s">
        <v>75</v>
      </c>
      <c r="B66" s="5">
        <v>-215.24483112799999</v>
      </c>
      <c r="D66" t="s">
        <v>151</v>
      </c>
      <c r="E66" s="11" cm="1">
        <f t="array" ref="E66">SUM(IF(J66:L66&lt;&gt;"",J66:L66*R66:T66,""))*627.51</f>
        <v>8.0028176354072826</v>
      </c>
      <c r="F66">
        <v>13.38002110653</v>
      </c>
      <c r="G66">
        <f t="shared" si="0"/>
        <v>-5.3772034711227175</v>
      </c>
      <c r="H66" s="12">
        <f t="shared" si="1"/>
        <v>5.3772034711227175</v>
      </c>
      <c r="I66" s="12"/>
      <c r="J66" s="58">
        <f>B41</f>
        <v>-239.287725005</v>
      </c>
      <c r="K66" s="58">
        <f>B42</f>
        <v>-239.274971714</v>
      </c>
      <c r="L66" s="58" t="s">
        <v>189</v>
      </c>
      <c r="N66" t="s">
        <v>53</v>
      </c>
      <c r="O66" t="s">
        <v>54</v>
      </c>
      <c r="R66">
        <v>-1</v>
      </c>
      <c r="S66">
        <v>1</v>
      </c>
    </row>
    <row r="67" spans="1:20" x14ac:dyDescent="0.2">
      <c r="A67" s="44" t="s">
        <v>76</v>
      </c>
      <c r="B67" s="5">
        <v>-398.57644711500001</v>
      </c>
      <c r="D67" t="s">
        <v>152</v>
      </c>
      <c r="E67" s="11" cm="1">
        <f t="array" ref="E67">SUM(IF(J67:L67&lt;&gt;"",J67:L67*R67:T67,""))*627.51</f>
        <v>8.0028176354072826</v>
      </c>
      <c r="F67">
        <v>13.38002110653</v>
      </c>
      <c r="G67">
        <f t="shared" si="0"/>
        <v>-5.3772034711227175</v>
      </c>
      <c r="H67" s="12">
        <f t="shared" si="1"/>
        <v>5.3772034711227175</v>
      </c>
      <c r="I67" s="12"/>
      <c r="J67" s="58">
        <f>B41</f>
        <v>-239.287725005</v>
      </c>
      <c r="K67" s="58">
        <f>B42</f>
        <v>-239.274971714</v>
      </c>
      <c r="L67" s="58" t="s">
        <v>189</v>
      </c>
      <c r="N67" t="s">
        <v>53</v>
      </c>
      <c r="O67" t="s">
        <v>54</v>
      </c>
      <c r="R67">
        <v>-1</v>
      </c>
      <c r="S67">
        <v>1</v>
      </c>
    </row>
    <row r="68" spans="1:20" x14ac:dyDescent="0.2">
      <c r="A68" s="44" t="s">
        <v>77</v>
      </c>
      <c r="B68" s="5">
        <v>-0.49910885517600001</v>
      </c>
      <c r="D68" t="s">
        <v>153</v>
      </c>
      <c r="E68" s="11" cm="1">
        <f t="array" ref="E68">SUM(IF(J68:L68&lt;&gt;"",J68:L68*R68:T68,""))*627.51</f>
        <v>-4.5378134645731576</v>
      </c>
      <c r="F68">
        <v>3.1000048216799998</v>
      </c>
      <c r="G68">
        <f t="shared" si="0"/>
        <v>-7.6378182862531574</v>
      </c>
      <c r="H68" s="12">
        <f t="shared" si="1"/>
        <v>7.6378182862531574</v>
      </c>
      <c r="I68" s="12"/>
      <c r="J68" s="58">
        <f>B29</f>
        <v>-460.08116333100003</v>
      </c>
      <c r="K68" s="58">
        <f>B22</f>
        <v>-499.88630621300001</v>
      </c>
      <c r="L68" s="58">
        <f>B31</f>
        <v>-959.97470100400005</v>
      </c>
      <c r="N68" t="s">
        <v>41</v>
      </c>
      <c r="O68" t="s">
        <v>36</v>
      </c>
      <c r="P68" t="s">
        <v>43</v>
      </c>
      <c r="R68">
        <v>-1</v>
      </c>
      <c r="S68">
        <v>-1</v>
      </c>
      <c r="T68">
        <v>1</v>
      </c>
    </row>
    <row r="69" spans="1:20" x14ac:dyDescent="0.2">
      <c r="A69" s="44" t="s">
        <v>78</v>
      </c>
      <c r="B69" s="5">
        <v>-109.398162246</v>
      </c>
      <c r="D69" t="s">
        <v>154</v>
      </c>
      <c r="E69" s="11" cm="1">
        <f t="array" ref="E69">SUM(IF(J69:L69&lt;&gt;"",J69:L69*R69:T69,""))*627.51</f>
        <v>-4.5378134645731576</v>
      </c>
      <c r="F69">
        <v>3.1000048216799998</v>
      </c>
      <c r="G69">
        <f t="shared" si="0"/>
        <v>-7.6378182862531574</v>
      </c>
      <c r="H69" s="12">
        <f t="shared" si="1"/>
        <v>7.6378182862531574</v>
      </c>
      <c r="I69" s="12"/>
      <c r="J69" s="58">
        <f>B22</f>
        <v>-499.88630621300001</v>
      </c>
      <c r="K69" s="58">
        <f>B29</f>
        <v>-460.08116333100003</v>
      </c>
      <c r="L69" s="58">
        <f>B31</f>
        <v>-959.97470100400005</v>
      </c>
      <c r="N69" t="s">
        <v>36</v>
      </c>
      <c r="O69" t="s">
        <v>41</v>
      </c>
      <c r="P69" t="s">
        <v>43</v>
      </c>
      <c r="R69">
        <v>-1</v>
      </c>
      <c r="S69">
        <v>-1</v>
      </c>
      <c r="T69">
        <v>1</v>
      </c>
    </row>
    <row r="70" spans="1:20" x14ac:dyDescent="0.2">
      <c r="A70" s="44" t="s">
        <v>79</v>
      </c>
      <c r="B70" s="5">
        <v>-184.46358775799999</v>
      </c>
      <c r="D70" t="s">
        <v>155</v>
      </c>
      <c r="E70" s="11" cm="1">
        <f t="array" ref="E70">SUM(IF(J70:L70&lt;&gt;"",J70:L70*R70:T70,""))*627.51</f>
        <v>8.3875835495354192</v>
      </c>
      <c r="F70">
        <v>13.410021104609999</v>
      </c>
      <c r="G70">
        <f t="shared" si="0"/>
        <v>-5.0224375550745801</v>
      </c>
      <c r="H70" s="12">
        <f t="shared" si="1"/>
        <v>5.0224375550745801</v>
      </c>
      <c r="I70" s="12"/>
      <c r="J70" s="58">
        <f>B30</f>
        <v>-959.98806745800005</v>
      </c>
      <c r="K70" s="58">
        <f>B31</f>
        <v>-959.97470100400005</v>
      </c>
      <c r="L70" s="58" t="s">
        <v>189</v>
      </c>
      <c r="N70" t="s">
        <v>42</v>
      </c>
      <c r="O70" t="s">
        <v>43</v>
      </c>
      <c r="R70">
        <v>-1</v>
      </c>
      <c r="S70">
        <v>1</v>
      </c>
    </row>
    <row r="71" spans="1:20" x14ac:dyDescent="0.2">
      <c r="A71" s="44" t="s">
        <v>80</v>
      </c>
      <c r="B71" s="5">
        <v>-184.938518921</v>
      </c>
      <c r="D71" t="s">
        <v>157</v>
      </c>
      <c r="E71" s="11" cm="1">
        <f t="array" ref="E71">SUM(IF(J71:L71&lt;&gt;"",J71:L71*R71:T71,""))*627.51</f>
        <v>8.3875835495354192</v>
      </c>
      <c r="F71">
        <v>13.410021104609999</v>
      </c>
      <c r="G71">
        <f t="shared" si="0"/>
        <v>-5.0224375550745801</v>
      </c>
      <c r="H71" s="12">
        <f t="shared" si="1"/>
        <v>5.0224375550745801</v>
      </c>
      <c r="I71" s="12"/>
      <c r="J71" s="58">
        <f>B30</f>
        <v>-959.98806745800005</v>
      </c>
      <c r="K71" s="58">
        <f>B31</f>
        <v>-959.97470100400005</v>
      </c>
      <c r="L71" s="58" t="s">
        <v>189</v>
      </c>
      <c r="N71" t="s">
        <v>42</v>
      </c>
      <c r="O71" t="s">
        <v>43</v>
      </c>
      <c r="R71">
        <v>-1</v>
      </c>
      <c r="S71">
        <v>1</v>
      </c>
    </row>
    <row r="72" spans="1:20" x14ac:dyDescent="0.2">
      <c r="A72" s="44" t="s">
        <v>81</v>
      </c>
      <c r="B72" s="5">
        <v>-55.153682436099999</v>
      </c>
      <c r="D72" t="s">
        <v>158</v>
      </c>
      <c r="E72" s="11" cm="1">
        <f t="array" ref="E72">SUM(IF(J72:L72&lt;&gt;"",J72:L72*R72:T72,""))*627.51</f>
        <v>-42.41168020480314</v>
      </c>
      <c r="F72">
        <v>-12.54001990527</v>
      </c>
      <c r="G72">
        <f t="shared" si="0"/>
        <v>-29.87166029953314</v>
      </c>
      <c r="H72" s="12">
        <f t="shared" si="1"/>
        <v>29.87166029953314</v>
      </c>
      <c r="I72" s="12"/>
      <c r="J72" s="58">
        <f>B36</f>
        <v>-99.659756650099993</v>
      </c>
      <c r="K72" s="58">
        <f>B22</f>
        <v>-499.88630621300001</v>
      </c>
      <c r="L72" s="58">
        <f>B40</f>
        <v>-599.61365012099998</v>
      </c>
      <c r="N72" t="s">
        <v>48</v>
      </c>
      <c r="O72" t="s">
        <v>36</v>
      </c>
      <c r="P72" t="s">
        <v>52</v>
      </c>
      <c r="R72">
        <v>-1</v>
      </c>
      <c r="S72">
        <v>-1</v>
      </c>
      <c r="T72">
        <v>1</v>
      </c>
    </row>
    <row r="73" spans="1:20" x14ac:dyDescent="0.2">
      <c r="A73" s="44" t="s">
        <v>82</v>
      </c>
      <c r="B73" s="5">
        <v>-55.803148454199999</v>
      </c>
      <c r="D73" t="s">
        <v>159</v>
      </c>
      <c r="E73" s="11" cm="1">
        <f t="array" ref="E73">SUM(IF(J73:L73&lt;&gt;"",J73:L73*R73:T73,""))*627.51</f>
        <v>32.219494674947114</v>
      </c>
      <c r="F73">
        <v>20.110031970990001</v>
      </c>
      <c r="G73">
        <f t="shared" si="0"/>
        <v>12.109462703957114</v>
      </c>
      <c r="H73" s="12">
        <f t="shared" si="1"/>
        <v>12.109462703957114</v>
      </c>
      <c r="I73" s="12"/>
      <c r="J73" s="58">
        <f>B29</f>
        <v>-460.08116333100003</v>
      </c>
      <c r="K73" s="58">
        <f>B23</f>
        <v>-139.58383178</v>
      </c>
      <c r="L73" s="58">
        <f>B40</f>
        <v>-599.61365012099998</v>
      </c>
      <c r="N73" t="s">
        <v>41</v>
      </c>
      <c r="O73" t="s">
        <v>26</v>
      </c>
      <c r="P73" t="s">
        <v>52</v>
      </c>
      <c r="R73">
        <v>-1</v>
      </c>
      <c r="S73">
        <v>-1</v>
      </c>
      <c r="T73">
        <v>1</v>
      </c>
    </row>
    <row r="74" spans="1:20" x14ac:dyDescent="0.2">
      <c r="A74" s="44" t="s">
        <v>83</v>
      </c>
      <c r="B74" s="5">
        <v>-56.476666030899999</v>
      </c>
      <c r="D74" t="s">
        <v>160</v>
      </c>
      <c r="E74" s="11" cm="1">
        <f t="array" ref="E74">SUM(IF(J74:L74&lt;&gt;"",J74:L74*R74:T74,""))*627.51</f>
        <v>-7.8335681482706718</v>
      </c>
      <c r="F74">
        <v>3.44000542743</v>
      </c>
      <c r="G74">
        <f t="shared" si="0"/>
        <v>-11.273573575700672</v>
      </c>
      <c r="H74" s="12">
        <f t="shared" si="1"/>
        <v>11.273573575700672</v>
      </c>
      <c r="I74" s="12"/>
      <c r="J74" s="58">
        <f>B38</f>
        <v>-599.60116654599994</v>
      </c>
      <c r="K74" s="58">
        <f>B40</f>
        <v>-599.61365012099998</v>
      </c>
      <c r="L74" s="58" t="s">
        <v>189</v>
      </c>
      <c r="N74" t="s">
        <v>50</v>
      </c>
      <c r="O74" t="s">
        <v>52</v>
      </c>
      <c r="R74">
        <v>-1</v>
      </c>
      <c r="S74">
        <v>1</v>
      </c>
    </row>
    <row r="75" spans="1:20" x14ac:dyDescent="0.2">
      <c r="A75" s="44" t="s">
        <v>84</v>
      </c>
      <c r="B75" s="5">
        <v>-74.983845461200005</v>
      </c>
      <c r="D75" t="s">
        <v>161</v>
      </c>
      <c r="E75" s="11" cm="1">
        <f t="array" ref="E75">SUM(IF(J75:L75&lt;&gt;"",J75:L75*R75:T75,""))*627.51</f>
        <v>42.736306250849069</v>
      </c>
      <c r="F75">
        <v>29.4200470629</v>
      </c>
      <c r="G75">
        <f t="shared" si="0"/>
        <v>13.316259187949068</v>
      </c>
      <c r="H75" s="12">
        <f t="shared" si="1"/>
        <v>13.316259187949068</v>
      </c>
      <c r="I75" s="12"/>
      <c r="J75" s="58">
        <f>B39</f>
        <v>-599.68175470300002</v>
      </c>
      <c r="K75" s="58">
        <f>B40</f>
        <v>-599.61365012099998</v>
      </c>
      <c r="L75" s="58" t="s">
        <v>189</v>
      </c>
      <c r="N75" t="s">
        <v>51</v>
      </c>
      <c r="O75" t="s">
        <v>52</v>
      </c>
      <c r="R75">
        <v>-1</v>
      </c>
      <c r="S75">
        <v>1</v>
      </c>
    </row>
    <row r="76" spans="1:20" x14ac:dyDescent="0.2">
      <c r="A76" s="44" t="s">
        <v>85</v>
      </c>
      <c r="B76" s="5">
        <v>-75.633754257600003</v>
      </c>
      <c r="D76" t="s">
        <v>162</v>
      </c>
      <c r="E76" s="11" cm="1">
        <f t="array" ref="E76">SUM(IF(J76:L76&lt;&gt;"",J76:L76*R76:T76,""))*627.51</f>
        <v>-17.096566676895712</v>
      </c>
      <c r="F76">
        <v>-2.4400036088999997</v>
      </c>
      <c r="G76">
        <f t="shared" si="0"/>
        <v>-14.656563067995712</v>
      </c>
      <c r="H76" s="12">
        <f t="shared" si="1"/>
        <v>14.656563067995712</v>
      </c>
      <c r="I76" s="12"/>
      <c r="J76" s="58">
        <f>B76</f>
        <v>-75.633754257600003</v>
      </c>
      <c r="K76" s="58">
        <f>B23</f>
        <v>-139.58383178</v>
      </c>
      <c r="L76" s="58">
        <f>B66</f>
        <v>-215.24483112799999</v>
      </c>
      <c r="N76" t="s">
        <v>85</v>
      </c>
      <c r="O76" t="s">
        <v>26</v>
      </c>
      <c r="P76" t="s">
        <v>75</v>
      </c>
      <c r="R76">
        <v>-1</v>
      </c>
      <c r="S76">
        <v>-1</v>
      </c>
      <c r="T76">
        <v>1</v>
      </c>
    </row>
    <row r="77" spans="1:20" x14ac:dyDescent="0.2">
      <c r="A77" s="44" t="s">
        <v>86</v>
      </c>
      <c r="B77" s="5">
        <v>-75.641322949300005</v>
      </c>
      <c r="D77" t="s">
        <v>163</v>
      </c>
      <c r="E77" s="11" cm="1">
        <f t="array" ref="E77">SUM(IF(J77:L77&lt;&gt;"",J77:L77*R77:T77,""))*627.51</f>
        <v>-4.112266240323966</v>
      </c>
      <c r="F77">
        <v>17.660028362729999</v>
      </c>
      <c r="G77">
        <f t="shared" si="0"/>
        <v>-21.772294603053965</v>
      </c>
      <c r="H77" s="12">
        <f t="shared" si="1"/>
        <v>21.772294603053965</v>
      </c>
      <c r="I77" s="12"/>
      <c r="J77" s="58">
        <f>B26</f>
        <v>-115.57852117</v>
      </c>
      <c r="K77" s="58">
        <f>B36</f>
        <v>-99.659756650099993</v>
      </c>
      <c r="L77" s="58">
        <f>B66</f>
        <v>-215.24483112799999</v>
      </c>
      <c r="N77" t="s">
        <v>38</v>
      </c>
      <c r="O77" t="s">
        <v>48</v>
      </c>
      <c r="P77" t="s">
        <v>75</v>
      </c>
      <c r="R77">
        <v>-1</v>
      </c>
      <c r="S77">
        <v>-1</v>
      </c>
      <c r="T77">
        <v>1</v>
      </c>
    </row>
    <row r="78" spans="1:20" x14ac:dyDescent="0.2">
      <c r="A78" s="44" t="s">
        <v>21</v>
      </c>
      <c r="B78" s="5">
        <v>-75.641322949300005</v>
      </c>
      <c r="D78" t="s">
        <v>164</v>
      </c>
      <c r="E78" s="11" cm="1">
        <f t="array" ref="E78">SUM(IF(J78:L78&lt;&gt;"",J78:L78*R78:T78,""))*627.51</f>
        <v>3.1037460363047331</v>
      </c>
      <c r="F78">
        <v>10.96001749635</v>
      </c>
      <c r="G78">
        <f t="shared" si="0"/>
        <v>-7.8562714600452672</v>
      </c>
      <c r="H78" s="12">
        <f t="shared" si="1"/>
        <v>7.8562714600452672</v>
      </c>
      <c r="I78" s="12"/>
      <c r="J78" s="58">
        <f>B65</f>
        <v>-215.24977725799999</v>
      </c>
      <c r="K78" s="58">
        <f>B66</f>
        <v>-215.24483112799999</v>
      </c>
      <c r="L78" s="58" t="s">
        <v>189</v>
      </c>
      <c r="N78" t="s">
        <v>74</v>
      </c>
      <c r="O78" t="s">
        <v>75</v>
      </c>
      <c r="R78">
        <v>-1</v>
      </c>
      <c r="S78">
        <v>1</v>
      </c>
    </row>
    <row r="79" spans="1:20" x14ac:dyDescent="0.2">
      <c r="A79" s="44" t="s">
        <v>87</v>
      </c>
      <c r="B79" s="5">
        <v>-342.34751000599999</v>
      </c>
      <c r="D79" t="s">
        <v>165</v>
      </c>
      <c r="E79" s="11" cm="1">
        <f t="array" ref="E79">SUM(IF(J79:L79&lt;&gt;"",J79:L79*R79:T79,""))*627.51</f>
        <v>52.16166897591004</v>
      </c>
      <c r="F79">
        <v>47.200075417949996</v>
      </c>
      <c r="G79">
        <f t="shared" si="0"/>
        <v>4.9615935579600432</v>
      </c>
      <c r="H79" s="12">
        <f t="shared" si="1"/>
        <v>4.9615935579600432</v>
      </c>
      <c r="I79" s="12"/>
      <c r="J79" s="58">
        <f>B64</f>
        <v>-215.32795596899999</v>
      </c>
      <c r="K79" s="58">
        <f>B66</f>
        <v>-215.24483112799999</v>
      </c>
      <c r="L79" s="58" t="s">
        <v>189</v>
      </c>
      <c r="N79" t="s">
        <v>73</v>
      </c>
      <c r="O79" t="s">
        <v>75</v>
      </c>
      <c r="R79">
        <v>-1</v>
      </c>
      <c r="S79">
        <v>1</v>
      </c>
    </row>
    <row r="80" spans="1:20" x14ac:dyDescent="0.2">
      <c r="A80" s="44" t="s">
        <v>88</v>
      </c>
      <c r="B80" s="5">
        <v>-342.98049483199998</v>
      </c>
      <c r="D80" t="s">
        <v>166</v>
      </c>
      <c r="E80" s="11" cm="1">
        <f t="array" ref="E80">SUM(IF(J80:L80&lt;&gt;"",J80:L80*R80:T80,""))*627.51</f>
        <v>8.5302913566757468</v>
      </c>
      <c r="F80">
        <v>14.360022926339999</v>
      </c>
      <c r="G80">
        <f t="shared" si="0"/>
        <v>-5.8297315696642524</v>
      </c>
      <c r="H80" s="12">
        <f t="shared" si="1"/>
        <v>5.8297315696642524</v>
      </c>
      <c r="I80" s="12"/>
      <c r="J80" s="58">
        <f>B60</f>
        <v>-0.49910885517600001</v>
      </c>
      <c r="K80" s="58">
        <f>B69</f>
        <v>-109.398162246</v>
      </c>
      <c r="L80" s="58">
        <f>B62</f>
        <v>-109.883677228</v>
      </c>
      <c r="N80" t="s">
        <v>69</v>
      </c>
      <c r="O80" t="s">
        <v>78</v>
      </c>
      <c r="P80" t="s">
        <v>71</v>
      </c>
      <c r="R80">
        <v>-1</v>
      </c>
      <c r="S80">
        <v>-1</v>
      </c>
      <c r="T80">
        <v>1</v>
      </c>
    </row>
    <row r="81" spans="1:20" x14ac:dyDescent="0.2">
      <c r="A81" s="44" t="s">
        <v>89</v>
      </c>
      <c r="B81" s="5">
        <v>-461.12076205800003</v>
      </c>
      <c r="D81" t="s">
        <v>168</v>
      </c>
      <c r="E81" s="11" cm="1">
        <f t="array" ref="E81">SUM(IF(J81:L81&lt;&gt;"",J81:L81*R81:T81,""))*627.51</f>
        <v>11.512497380675992</v>
      </c>
      <c r="F81">
        <v>10.610016891239999</v>
      </c>
      <c r="G81">
        <f t="shared" si="0"/>
        <v>0.90248048943599279</v>
      </c>
      <c r="H81" s="12">
        <f t="shared" si="1"/>
        <v>0.90248048943599279</v>
      </c>
      <c r="I81" s="12"/>
      <c r="J81" s="58">
        <f>B61</f>
        <v>-109.90202354500001</v>
      </c>
      <c r="K81" s="58">
        <f>B62</f>
        <v>-109.883677228</v>
      </c>
      <c r="L81" s="58" t="s">
        <v>189</v>
      </c>
      <c r="N81" t="s">
        <v>70</v>
      </c>
      <c r="O81" t="s">
        <v>71</v>
      </c>
      <c r="R81">
        <v>-1</v>
      </c>
      <c r="S81">
        <v>1</v>
      </c>
    </row>
    <row r="82" spans="1:20" x14ac:dyDescent="0.2">
      <c r="A82" s="44" t="s">
        <v>23</v>
      </c>
      <c r="B82" s="5">
        <v>-76.801009507299995</v>
      </c>
      <c r="D82" t="s">
        <v>169</v>
      </c>
      <c r="E82" s="11" cm="1">
        <f t="array" ref="E82">SUM(IF(J82:L82&lt;&gt;"",J82:L82*R82:T82,""))*627.51</f>
        <v>0.1467376763504393</v>
      </c>
      <c r="F82">
        <v>3.1700048172000002</v>
      </c>
      <c r="G82">
        <f t="shared" si="0"/>
        <v>-3.0232671408495611</v>
      </c>
      <c r="H82" s="12">
        <f t="shared" si="1"/>
        <v>3.0232671408495611</v>
      </c>
      <c r="I82" s="12"/>
      <c r="J82" s="58">
        <f>B60</f>
        <v>-0.49910885517600001</v>
      </c>
      <c r="K82" s="58">
        <f>B35</f>
        <v>-113.180130228</v>
      </c>
      <c r="L82" s="58">
        <f>B54</f>
        <v>-113.679005242</v>
      </c>
      <c r="N82" t="s">
        <v>69</v>
      </c>
      <c r="O82" t="s">
        <v>47</v>
      </c>
      <c r="P82" t="s">
        <v>65</v>
      </c>
      <c r="R82">
        <v>-1</v>
      </c>
      <c r="S82">
        <v>-1</v>
      </c>
      <c r="T82">
        <v>1</v>
      </c>
    </row>
    <row r="83" spans="1:20" x14ac:dyDescent="0.2">
      <c r="A83" s="44" t="s">
        <v>90</v>
      </c>
      <c r="B83" s="5">
        <v>-40.935846432399998</v>
      </c>
      <c r="D83" t="s">
        <v>170</v>
      </c>
      <c r="E83" s="11" cm="1">
        <f t="array" ref="E83">SUM(IF(J83:L83&lt;&gt;"",J83:L83*R83:T83,""))*627.51</f>
        <v>25.378410147871787</v>
      </c>
      <c r="F83">
        <v>22.68003619908</v>
      </c>
      <c r="G83">
        <f t="shared" si="0"/>
        <v>2.6983739487917866</v>
      </c>
      <c r="H83" s="12">
        <f t="shared" si="1"/>
        <v>2.6983739487917866</v>
      </c>
      <c r="I83" s="12"/>
      <c r="J83" s="58">
        <f>B53</f>
        <v>-113.71944827900001</v>
      </c>
      <c r="K83" s="58">
        <f>B54</f>
        <v>-113.679005242</v>
      </c>
      <c r="L83" s="58" t="s">
        <v>189</v>
      </c>
      <c r="N83" t="s">
        <v>64</v>
      </c>
      <c r="O83" t="s">
        <v>65</v>
      </c>
      <c r="R83">
        <v>-1</v>
      </c>
      <c r="S83">
        <v>1</v>
      </c>
    </row>
    <row r="84" spans="1:20" x14ac:dyDescent="0.2">
      <c r="A84" s="44" t="s">
        <v>91</v>
      </c>
      <c r="B84" s="5">
        <v>-116.092261983</v>
      </c>
      <c r="D84" t="s">
        <v>171</v>
      </c>
      <c r="E84" s="11" cm="1">
        <f t="array" ref="E84">SUM(IF(J84:L84&lt;&gt;"",J84:L84*R84:T84,""))*627.51</f>
        <v>-0.34821253042886352</v>
      </c>
      <c r="F84">
        <v>1.7200049099999999</v>
      </c>
      <c r="G84">
        <f t="shared" ref="G84:G89" si="2">E84-F84</f>
        <v>-2.0682174404288634</v>
      </c>
      <c r="H84" s="12">
        <f t="shared" si="1"/>
        <v>2.0682174404288634</v>
      </c>
      <c r="I84" s="12"/>
      <c r="J84" s="58">
        <f>B60</f>
        <v>-0.49910885517600001</v>
      </c>
      <c r="K84" s="58">
        <f>B14</f>
        <v>-78.480136783899994</v>
      </c>
      <c r="L84" s="58">
        <f>B16</f>
        <v>-78.979800550600004</v>
      </c>
      <c r="N84" t="s">
        <v>69</v>
      </c>
      <c r="O84" t="s">
        <v>28</v>
      </c>
      <c r="P84" t="s">
        <v>30</v>
      </c>
      <c r="R84">
        <v>-1</v>
      </c>
      <c r="S84">
        <v>-1</v>
      </c>
      <c r="T84">
        <v>1</v>
      </c>
    </row>
    <row r="85" spans="1:20" x14ac:dyDescent="0.2">
      <c r="A85" s="44" t="s">
        <v>92</v>
      </c>
      <c r="B85" s="5">
        <v>-1.65360532268</v>
      </c>
      <c r="D85" t="s">
        <v>172</v>
      </c>
      <c r="E85" s="11" cm="1">
        <f t="array" ref="E85">SUM(IF(J85:L85&lt;&gt;"",J85:L85*R85:T85,""))*627.51</f>
        <v>45.247643313984547</v>
      </c>
      <c r="F85">
        <v>41.750066354099999</v>
      </c>
      <c r="G85">
        <f t="shared" si="2"/>
        <v>3.4975769598845474</v>
      </c>
      <c r="H85" s="12">
        <f t="shared" ref="H85:H89" si="3">ABS(G85)</f>
        <v>3.4975769598845474</v>
      </c>
      <c r="I85" s="12"/>
      <c r="J85" s="58">
        <f>B15</f>
        <v>-79.051907199599995</v>
      </c>
      <c r="K85" s="58">
        <f>B16</f>
        <v>-78.979800550600004</v>
      </c>
      <c r="L85" s="58" t="s">
        <v>189</v>
      </c>
      <c r="N85" t="s">
        <v>29</v>
      </c>
      <c r="O85" t="s">
        <v>30</v>
      </c>
      <c r="R85">
        <v>-1</v>
      </c>
      <c r="S85">
        <v>1</v>
      </c>
    </row>
    <row r="86" spans="1:20" x14ac:dyDescent="0.2">
      <c r="A86" s="44" t="s">
        <v>93</v>
      </c>
      <c r="B86" s="5">
        <v>-132.122744447</v>
      </c>
      <c r="D86" t="s">
        <v>173</v>
      </c>
      <c r="E86" s="11" cm="1">
        <f t="array" ref="E86">SUM(IF(J86:L86&lt;&gt;"",J86:L86*R86:T86,""))*627.51</f>
        <v>0.97163058540154423</v>
      </c>
      <c r="F86">
        <v>6.85001085678</v>
      </c>
      <c r="G86">
        <f t="shared" si="2"/>
        <v>-5.8783802713784556</v>
      </c>
      <c r="H86" s="12">
        <f t="shared" si="3"/>
        <v>5.8783802713784556</v>
      </c>
      <c r="I86" s="12"/>
      <c r="J86" s="58">
        <f>B25</f>
        <v>-39.780433559700001</v>
      </c>
      <c r="K86" s="58">
        <f>B14</f>
        <v>-78.480136783899994</v>
      </c>
      <c r="L86" s="58">
        <f>B20</f>
        <v>-118.259021953</v>
      </c>
      <c r="N86" t="s">
        <v>37</v>
      </c>
      <c r="O86" t="s">
        <v>28</v>
      </c>
      <c r="P86" t="s">
        <v>34</v>
      </c>
      <c r="R86">
        <v>-1</v>
      </c>
      <c r="S86">
        <v>-1</v>
      </c>
      <c r="T86">
        <v>1</v>
      </c>
    </row>
    <row r="87" spans="1:20" x14ac:dyDescent="0.2">
      <c r="A87" s="44" t="s">
        <v>94</v>
      </c>
      <c r="B87" s="5">
        <v>-500.41315135000002</v>
      </c>
      <c r="D87" t="s">
        <v>174</v>
      </c>
      <c r="E87" s="11" cm="1">
        <f t="array" ref="E87">SUM(IF(J87:L87&lt;&gt;"",J87:L87*R87:T87,""))*627.51</f>
        <v>37.001386311627293</v>
      </c>
      <c r="F87">
        <v>32.970052483289997</v>
      </c>
      <c r="G87">
        <f t="shared" si="2"/>
        <v>4.0313338283372957</v>
      </c>
      <c r="H87" s="12">
        <f t="shared" si="3"/>
        <v>4.0313338283372957</v>
      </c>
      <c r="I87" s="12"/>
      <c r="J87" s="58">
        <f>B19</f>
        <v>-118.317987366</v>
      </c>
      <c r="K87" s="58">
        <f>B20</f>
        <v>-118.259021953</v>
      </c>
      <c r="L87" s="58" t="s">
        <v>189</v>
      </c>
      <c r="N87" t="s">
        <v>33</v>
      </c>
      <c r="O87" t="s">
        <v>34</v>
      </c>
      <c r="R87">
        <v>-1</v>
      </c>
      <c r="S87">
        <v>1</v>
      </c>
    </row>
    <row r="88" spans="1:20" x14ac:dyDescent="0.2">
      <c r="A88" s="44" t="s">
        <v>95</v>
      </c>
      <c r="B88" s="5">
        <v>-155.36159329399999</v>
      </c>
      <c r="D88" t="s">
        <v>175</v>
      </c>
      <c r="E88" s="11" cm="1">
        <f t="array" ref="E88">SUM(IF(J88:L88&lt;&gt;"",J88:L88*R88:T88,""))*627.51</f>
        <v>49.621672025020061</v>
      </c>
      <c r="F88">
        <v>48.070076617289999</v>
      </c>
      <c r="G88">
        <f t="shared" si="2"/>
        <v>1.551595407730062</v>
      </c>
      <c r="H88" s="12">
        <f t="shared" si="3"/>
        <v>1.551595407730062</v>
      </c>
      <c r="I88" s="12"/>
      <c r="J88" s="58">
        <f>B51</f>
        <v>-93.305940366100003</v>
      </c>
      <c r="K88" s="58">
        <f>B52</f>
        <v>-93.226863264499997</v>
      </c>
      <c r="L88" s="58" t="s">
        <v>189</v>
      </c>
      <c r="N88" t="s">
        <v>62</v>
      </c>
      <c r="O88" t="s">
        <v>63</v>
      </c>
      <c r="R88">
        <v>-1</v>
      </c>
      <c r="S88">
        <v>1</v>
      </c>
    </row>
    <row r="89" spans="1:20" x14ac:dyDescent="0.2">
      <c r="A89" s="44" t="s">
        <v>96</v>
      </c>
      <c r="B89" s="5">
        <v>-100.790079955</v>
      </c>
      <c r="D89" t="s">
        <v>176</v>
      </c>
      <c r="E89" s="11" cm="1">
        <f t="array" ref="E89">SUM(IF(J89:L89&lt;&gt;"",J89:L89*R89:T89,""))*627.51</f>
        <v>33.378163149948335</v>
      </c>
      <c r="F89">
        <v>32.820052492889999</v>
      </c>
      <c r="G89">
        <f t="shared" si="2"/>
        <v>0.55811065705833585</v>
      </c>
      <c r="H89" s="12">
        <f t="shared" si="3"/>
        <v>0.55811065705833585</v>
      </c>
      <c r="I89" s="12"/>
      <c r="J89" s="58">
        <f>B63</f>
        <v>-93.280054708700007</v>
      </c>
      <c r="K89" s="58">
        <f>B52</f>
        <v>-93.226863264499997</v>
      </c>
      <c r="L89" s="58" t="s">
        <v>189</v>
      </c>
      <c r="N89" t="s">
        <v>72</v>
      </c>
      <c r="O89" t="s">
        <v>63</v>
      </c>
      <c r="R89">
        <v>-1</v>
      </c>
      <c r="S89">
        <v>1</v>
      </c>
    </row>
    <row r="90" spans="1:20" x14ac:dyDescent="0.2">
      <c r="A90" s="44" t="s">
        <v>97</v>
      </c>
      <c r="B90" s="5">
        <v>-115.423148024</v>
      </c>
    </row>
    <row r="91" spans="1:20" ht="18" x14ac:dyDescent="0.2">
      <c r="A91" s="44" t="s">
        <v>98</v>
      </c>
      <c r="B91" s="5">
        <v>-343.47860884300002</v>
      </c>
      <c r="D91" s="1" t="s">
        <v>190</v>
      </c>
      <c r="E91" s="11" t="s">
        <v>194</v>
      </c>
      <c r="F91" s="59"/>
      <c r="G91" s="64" t="s">
        <v>196</v>
      </c>
      <c r="H91" s="64" t="s">
        <v>197</v>
      </c>
    </row>
    <row r="92" spans="1:20" x14ac:dyDescent="0.2">
      <c r="A92" s="44" t="s">
        <v>99</v>
      </c>
      <c r="B92" s="5">
        <v>-76.132105117600005</v>
      </c>
      <c r="D92" t="s">
        <v>30</v>
      </c>
      <c r="E92" s="63">
        <f>INDEX($B$14:$B$99,MATCH(D92,$A$14:$A$99,0))</f>
        <v>-78.979800550600004</v>
      </c>
      <c r="G92" s="73">
        <v>2.3149999999999998E-3</v>
      </c>
      <c r="H92" s="73">
        <v>2.6327E-2</v>
      </c>
    </row>
    <row r="93" spans="1:20" x14ac:dyDescent="0.2">
      <c r="A93" s="44" t="s">
        <v>100</v>
      </c>
      <c r="B93" s="5">
        <v>-399.71729517799997</v>
      </c>
      <c r="D93" t="s">
        <v>34</v>
      </c>
      <c r="E93" s="63">
        <f t="shared" ref="E93:E125" si="4">INDEX($B$14:$B$99,MATCH(D93,$A$14:$A$99,0))</f>
        <v>-118.259021953</v>
      </c>
      <c r="G93" s="73">
        <v>2.3939999999999999E-3</v>
      </c>
      <c r="H93" s="73">
        <v>2.5725000000000001E-2</v>
      </c>
    </row>
    <row r="94" spans="1:20" x14ac:dyDescent="0.2">
      <c r="A94" s="44" t="s">
        <v>101</v>
      </c>
      <c r="B94" s="5">
        <v>-535.60206071899995</v>
      </c>
      <c r="D94" t="s">
        <v>27</v>
      </c>
      <c r="E94" s="63">
        <f t="shared" si="4"/>
        <v>-599.46398291000003</v>
      </c>
      <c r="G94" s="73">
        <v>4.4289999999999998E-3</v>
      </c>
      <c r="H94" s="73">
        <v>2.3392E-2</v>
      </c>
    </row>
    <row r="95" spans="1:20" x14ac:dyDescent="0.2">
      <c r="A95" s="44" t="s">
        <v>102</v>
      </c>
      <c r="B95" s="5">
        <v>-95.581589676899995</v>
      </c>
      <c r="D95" t="s">
        <v>43</v>
      </c>
      <c r="E95" s="63">
        <f t="shared" si="4"/>
        <v>-959.97470100400005</v>
      </c>
      <c r="G95" s="73">
        <v>1.8270000000000001E-3</v>
      </c>
      <c r="H95" s="73">
        <v>6.2179999999999996E-3</v>
      </c>
    </row>
    <row r="96" spans="1:20" x14ac:dyDescent="0.2">
      <c r="A96" s="44" t="s">
        <v>103</v>
      </c>
      <c r="B96" s="5">
        <v>-134.850314946</v>
      </c>
      <c r="D96" t="s">
        <v>52</v>
      </c>
      <c r="E96" s="63">
        <f t="shared" si="4"/>
        <v>-599.61365012099998</v>
      </c>
      <c r="G96" s="73">
        <v>3.6840000000000002E-3</v>
      </c>
      <c r="H96" s="73">
        <v>1.0446E-2</v>
      </c>
    </row>
    <row r="97" spans="1:8" x14ac:dyDescent="0.2">
      <c r="A97" s="44" t="s">
        <v>104</v>
      </c>
      <c r="B97" s="5">
        <v>-135.5125056</v>
      </c>
      <c r="D97" t="s">
        <v>54</v>
      </c>
      <c r="E97" s="63">
        <f t="shared" si="4"/>
        <v>-239.274971714</v>
      </c>
      <c r="G97" s="73">
        <v>3.2539999999999999E-3</v>
      </c>
      <c r="H97" s="73">
        <v>2.0721E-2</v>
      </c>
    </row>
    <row r="98" spans="1:8" x14ac:dyDescent="0.2">
      <c r="A98" s="44" t="s">
        <v>105</v>
      </c>
      <c r="B98" s="5">
        <v>-96.243771981600005</v>
      </c>
      <c r="D98" t="s">
        <v>59</v>
      </c>
      <c r="E98" s="63">
        <f t="shared" si="4"/>
        <v>-461.09726684499998</v>
      </c>
      <c r="G98" s="73">
        <v>2.0110000000000002E-3</v>
      </c>
      <c r="H98" s="73">
        <v>1.1350000000000001E-2</v>
      </c>
    </row>
    <row r="99" spans="1:8" x14ac:dyDescent="0.2">
      <c r="A99" s="44" t="s">
        <v>106</v>
      </c>
      <c r="B99" s="5">
        <v>-195.006480727</v>
      </c>
      <c r="D99" t="s">
        <v>63</v>
      </c>
      <c r="E99" s="63">
        <f t="shared" si="4"/>
        <v>-93.226863264499997</v>
      </c>
      <c r="G99" s="73">
        <v>8.7200000000000005E-4</v>
      </c>
      <c r="H99" s="73">
        <v>1.781E-3</v>
      </c>
    </row>
    <row r="100" spans="1:8" x14ac:dyDescent="0.2">
      <c r="D100" t="s">
        <v>65</v>
      </c>
      <c r="E100" s="63">
        <f t="shared" si="4"/>
        <v>-113.679005242</v>
      </c>
      <c r="G100" s="73">
        <v>1.7311E-2</v>
      </c>
      <c r="H100" s="73">
        <v>4.7581999999999999E-2</v>
      </c>
    </row>
    <row r="101" spans="1:8" x14ac:dyDescent="0.2">
      <c r="D101" t="s">
        <v>25</v>
      </c>
      <c r="E101" s="63">
        <f t="shared" si="4"/>
        <v>-199.81130706799999</v>
      </c>
      <c r="G101" s="73">
        <v>1.2736000000000001E-2</v>
      </c>
      <c r="H101" s="73">
        <v>2.5675E-2</v>
      </c>
    </row>
    <row r="102" spans="1:8" x14ac:dyDescent="0.2">
      <c r="D102" t="s">
        <v>66</v>
      </c>
      <c r="E102" s="63">
        <f t="shared" si="4"/>
        <v>-140.034059606</v>
      </c>
      <c r="G102" s="73">
        <v>2.588E-3</v>
      </c>
      <c r="H102" s="73">
        <v>1.8709E-2</v>
      </c>
    </row>
    <row r="103" spans="1:8" x14ac:dyDescent="0.2">
      <c r="D103" t="s">
        <v>67</v>
      </c>
      <c r="E103" s="63">
        <f t="shared" si="4"/>
        <v>-100.76549593999999</v>
      </c>
      <c r="G103" s="73">
        <v>1.1774E-2</v>
      </c>
      <c r="H103" s="73">
        <v>3.4383999999999998E-2</v>
      </c>
    </row>
    <row r="104" spans="1:8" x14ac:dyDescent="0.2">
      <c r="D104" t="s">
        <v>71</v>
      </c>
      <c r="E104" s="63">
        <f t="shared" si="4"/>
        <v>-109.883677228</v>
      </c>
      <c r="G104" s="73">
        <v>1.0946000000000001E-2</v>
      </c>
      <c r="H104" s="73">
        <v>1.2742E-2</v>
      </c>
    </row>
    <row r="105" spans="1:8" x14ac:dyDescent="0.2">
      <c r="D105" t="s">
        <v>75</v>
      </c>
      <c r="E105" s="63">
        <f t="shared" si="4"/>
        <v>-215.24483112799999</v>
      </c>
      <c r="G105" s="73">
        <v>3.9620000000000002E-3</v>
      </c>
      <c r="H105" s="73">
        <v>3.6000999999999998E-2</v>
      </c>
    </row>
    <row r="106" spans="1:8" x14ac:dyDescent="0.2">
      <c r="D106" t="s">
        <v>80</v>
      </c>
      <c r="E106" s="63">
        <f t="shared" si="4"/>
        <v>-184.938518921</v>
      </c>
      <c r="G106" s="73">
        <v>1.2437E-2</v>
      </c>
      <c r="H106" s="73">
        <v>1.6978E-2</v>
      </c>
    </row>
    <row r="107" spans="1:8" x14ac:dyDescent="0.2">
      <c r="D107" t="s">
        <v>89</v>
      </c>
      <c r="E107" s="63">
        <f t="shared" si="4"/>
        <v>-461.12076205800003</v>
      </c>
      <c r="G107" s="73">
        <v>2.0277E-2</v>
      </c>
      <c r="H107" s="73">
        <v>3.3682999999999998E-2</v>
      </c>
    </row>
    <row r="108" spans="1:8" x14ac:dyDescent="0.2">
      <c r="D108" t="s">
        <v>23</v>
      </c>
      <c r="E108" s="63">
        <f t="shared" si="4"/>
        <v>-76.801009507299995</v>
      </c>
      <c r="G108" s="73">
        <v>3.9960000000000004E-3</v>
      </c>
      <c r="H108" s="73">
        <v>3.5000999999999997E-2</v>
      </c>
    </row>
    <row r="109" spans="1:8" x14ac:dyDescent="0.2">
      <c r="D109" t="s">
        <v>90</v>
      </c>
      <c r="E109" s="63">
        <f t="shared" si="4"/>
        <v>-40.935846432399998</v>
      </c>
      <c r="G109" s="73">
        <v>2.0830000000000002E-3</v>
      </c>
      <c r="H109" s="73">
        <v>1.0489E-2</v>
      </c>
    </row>
    <row r="110" spans="1:8" x14ac:dyDescent="0.2">
      <c r="D110" t="s">
        <v>91</v>
      </c>
      <c r="E110" s="63">
        <f t="shared" si="4"/>
        <v>-116.092261983</v>
      </c>
      <c r="G110" s="73">
        <v>2.794E-3</v>
      </c>
      <c r="H110" s="73">
        <v>4.3810000000000002E-2</v>
      </c>
    </row>
    <row r="111" spans="1:8" x14ac:dyDescent="0.2">
      <c r="D111" t="s">
        <v>92</v>
      </c>
      <c r="E111" s="63">
        <f t="shared" si="4"/>
        <v>-1.65360532268</v>
      </c>
      <c r="G111" s="73">
        <v>8.5899999999999995E-4</v>
      </c>
      <c r="H111" s="73">
        <v>3.9550000000000002E-3</v>
      </c>
    </row>
    <row r="112" spans="1:8" x14ac:dyDescent="0.2">
      <c r="D112" t="s">
        <v>93</v>
      </c>
      <c r="E112" s="63">
        <f t="shared" si="4"/>
        <v>-132.122744447</v>
      </c>
      <c r="G112" s="73">
        <v>2.8830000000000001E-3</v>
      </c>
      <c r="H112" s="73">
        <v>0.166412</v>
      </c>
    </row>
    <row r="113" spans="4:8" x14ac:dyDescent="0.2">
      <c r="D113" t="s">
        <v>94</v>
      </c>
      <c r="E113" s="63">
        <f t="shared" si="4"/>
        <v>-500.41315135000002</v>
      </c>
      <c r="G113" s="73">
        <v>3.0019999999999999E-3</v>
      </c>
      <c r="H113" s="73">
        <v>1.5827000000000001E-2</v>
      </c>
    </row>
    <row r="114" spans="4:8" x14ac:dyDescent="0.2">
      <c r="D114" t="s">
        <v>95</v>
      </c>
      <c r="E114" s="63">
        <f t="shared" si="4"/>
        <v>-155.36159329399999</v>
      </c>
      <c r="G114" s="73">
        <v>2.065E-3</v>
      </c>
      <c r="H114" s="73">
        <v>5.7973999999999998E-2</v>
      </c>
    </row>
    <row r="115" spans="4:8" x14ac:dyDescent="0.2">
      <c r="D115" t="s">
        <v>96</v>
      </c>
      <c r="E115" s="63">
        <f t="shared" si="4"/>
        <v>-100.790079955</v>
      </c>
      <c r="G115" s="73">
        <v>2.6570000000000001E-3</v>
      </c>
      <c r="H115" s="73">
        <v>9.3270000000000002E-3</v>
      </c>
    </row>
    <row r="116" spans="4:8" x14ac:dyDescent="0.2">
      <c r="D116" t="s">
        <v>97</v>
      </c>
      <c r="E116" s="63">
        <f t="shared" si="4"/>
        <v>-115.423148024</v>
      </c>
      <c r="G116" s="73">
        <v>2.4740000000000001E-3</v>
      </c>
      <c r="H116" s="73">
        <v>1.6451E-2</v>
      </c>
    </row>
    <row r="117" spans="4:8" x14ac:dyDescent="0.2">
      <c r="D117" t="s">
        <v>98</v>
      </c>
      <c r="E117" s="63">
        <f t="shared" si="4"/>
        <v>-343.47860884300002</v>
      </c>
      <c r="G117" s="73">
        <v>2.8210000000000002E-3</v>
      </c>
      <c r="H117" s="73">
        <v>3.8963999999999999E-2</v>
      </c>
    </row>
    <row r="118" spans="4:8" x14ac:dyDescent="0.2">
      <c r="D118" t="s">
        <v>99</v>
      </c>
      <c r="E118" s="63">
        <f t="shared" si="4"/>
        <v>-76.132105117600005</v>
      </c>
      <c r="G118" s="73">
        <v>2.1489999999999999E-3</v>
      </c>
      <c r="H118" s="73">
        <v>7.5659999999999998E-3</v>
      </c>
    </row>
    <row r="119" spans="4:8" x14ac:dyDescent="0.2">
      <c r="D119" t="s">
        <v>100</v>
      </c>
      <c r="E119" s="63">
        <f t="shared" si="4"/>
        <v>-399.71729517799997</v>
      </c>
      <c r="G119" s="73">
        <v>3.888E-3</v>
      </c>
      <c r="H119" s="73">
        <v>2.4254999999999999E-2</v>
      </c>
    </row>
    <row r="120" spans="4:8" x14ac:dyDescent="0.2">
      <c r="D120" t="s">
        <v>101</v>
      </c>
      <c r="E120" s="63">
        <f t="shared" si="4"/>
        <v>-535.60206071899995</v>
      </c>
      <c r="G120" s="73">
        <v>5.3090000000000004E-3</v>
      </c>
      <c r="H120" s="73">
        <v>2.1382999999999999E-2</v>
      </c>
    </row>
    <row r="121" spans="4:8" x14ac:dyDescent="0.2">
      <c r="D121" t="s">
        <v>102</v>
      </c>
      <c r="E121" s="63">
        <f t="shared" si="4"/>
        <v>-95.581589676899995</v>
      </c>
      <c r="G121" s="73">
        <v>2.5609999999999999E-3</v>
      </c>
      <c r="H121" s="73">
        <v>3.7116999999999997E-2</v>
      </c>
    </row>
    <row r="122" spans="4:8" x14ac:dyDescent="0.2">
      <c r="D122" t="s">
        <v>103</v>
      </c>
      <c r="E122" s="63">
        <f t="shared" si="4"/>
        <v>-134.850314946</v>
      </c>
      <c r="G122" s="73">
        <v>2.9169999999999999E-3</v>
      </c>
      <c r="H122" s="73">
        <v>3.5293999999999999E-2</v>
      </c>
    </row>
    <row r="123" spans="4:8" x14ac:dyDescent="0.2">
      <c r="D123" t="s">
        <v>104</v>
      </c>
      <c r="E123" s="63">
        <f t="shared" si="4"/>
        <v>-135.5125056</v>
      </c>
      <c r="G123" s="73">
        <v>1.7750000000000001E-3</v>
      </c>
      <c r="H123" s="73">
        <v>2.9717E-2</v>
      </c>
    </row>
    <row r="124" spans="4:8" x14ac:dyDescent="0.2">
      <c r="D124" t="s">
        <v>105</v>
      </c>
      <c r="E124" s="63">
        <f t="shared" si="4"/>
        <v>-96.243771981600005</v>
      </c>
      <c r="G124" s="73">
        <v>2.1480000000000002E-3</v>
      </c>
      <c r="H124" s="73">
        <v>3.6192000000000002E-2</v>
      </c>
    </row>
    <row r="125" spans="4:8" x14ac:dyDescent="0.2">
      <c r="D125" t="s">
        <v>106</v>
      </c>
      <c r="E125" s="63">
        <f t="shared" si="4"/>
        <v>-195.006480727</v>
      </c>
      <c r="G125">
        <v>1.428E-3</v>
      </c>
      <c r="H125" s="11">
        <v>5.927E-3</v>
      </c>
    </row>
    <row r="126" spans="4:8" x14ac:dyDescent="0.2">
      <c r="G126" s="73">
        <f>AVERAGE(G92:G125)</f>
        <v>4.7242941176470609E-3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A329-3057-AB43-8BA2-AF0715C9F741}">
  <sheetPr codeName="Sheet16"/>
  <dimension ref="A1:CA1039"/>
  <sheetViews>
    <sheetView zoomScale="92" zoomScaleNormal="150" workbookViewId="0">
      <pane ySplit="8" topLeftCell="A91" activePane="bottomLeft" state="frozen"/>
      <selection activeCell="C16" sqref="C16:W16"/>
      <selection pane="bottomLeft" activeCell="H125" sqref="G92:H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19"/>
      <c r="H4" s="20"/>
      <c r="I4" s="20"/>
      <c r="J4" s="20"/>
      <c r="K4" s="21"/>
      <c r="L4" s="22"/>
      <c r="M4" s="20"/>
      <c r="N4" s="21"/>
      <c r="O4" s="21"/>
    </row>
    <row r="5" spans="1:79" ht="17" thickBot="1" x14ac:dyDescent="0.25">
      <c r="A5" s="46" t="s">
        <v>191</v>
      </c>
      <c r="B5" s="50" cm="1">
        <f t="array" ref="B5">ROUND((AVERAGE(IF(ISNUMBER(G14:G89),ABS(G14:G89),""))),2)</f>
        <v>4.17</v>
      </c>
      <c r="C5" s="49" cm="1">
        <f t="array" ref="C5">ROUND((AVERAGE(IF(ISNUMBER(G14:G89),G14:G89,""))),2)</f>
        <v>-1.79</v>
      </c>
      <c r="D5" s="50" cm="1">
        <f t="array" ref="D5">ROUND((SQRT(AVERAGE(IF(ISNUMBER(G14:G89),G14:G89^2,"")))),2)</f>
        <v>6.41</v>
      </c>
      <c r="E5" s="49" cm="1">
        <f t="array" ref="E5">ROUND((MAX(IF(ISNUMBER(G14:G89),ABS(G14:G89),""))),2)</f>
        <v>25.28</v>
      </c>
      <c r="F5" s="50">
        <f t="array" ref="F5">ROUND((MIN(IF(ISNUMBER(G14:G89),ABS(G14:G89),""))),2)</f>
        <v>0.01</v>
      </c>
      <c r="H5" s="23"/>
      <c r="I5" s="23"/>
      <c r="J5" s="23"/>
      <c r="K5" s="24"/>
    </row>
    <row r="6" spans="1:79" ht="17" thickBot="1" x14ac:dyDescent="0.25">
      <c r="A6" s="48" t="s">
        <v>183</v>
      </c>
      <c r="B6" s="52" cm="1">
        <f t="array" ref="B6">ROUND((AVERAGE(IF(ISNUMBER(G14:G51),ABS(G14:G51),""))),2)</f>
        <v>2.66</v>
      </c>
      <c r="C6" s="51" cm="1">
        <f t="array" ref="C6">ROUND((AVERAGE(IF(ISNUMBER(G14:G51),G14:G51,""))),2)</f>
        <v>-1.26</v>
      </c>
      <c r="D6" s="52" cm="1">
        <f t="array" ref="D6">ROUND((SQRT(AVERAGE(IF(ISNUMBER(G14:G51),G14:G51^2,"")))),2)</f>
        <v>3.44</v>
      </c>
      <c r="E6" s="51" cm="1">
        <f t="array" ref="E6">ROUND((MAX(IF(ISNUMBER(G14:G51),ABS(G14:G51),""))),2)</f>
        <v>9.2100000000000009</v>
      </c>
      <c r="F6" s="53">
        <f t="array" ref="F6">ROUND((MIN(IF(ISNUMBER(G14:G51),ABS(G14:G51),""))),2)</f>
        <v>0.01</v>
      </c>
      <c r="H6" s="23"/>
      <c r="I6" s="23"/>
      <c r="J6" s="23"/>
      <c r="K6" s="24"/>
    </row>
    <row r="7" spans="1:79" ht="17" thickBot="1" x14ac:dyDescent="0.25">
      <c r="A7" s="47" t="s">
        <v>184</v>
      </c>
      <c r="B7" s="55" cm="1">
        <f t="array" ref="B7">ROUND((AVERAGE(IF(ISNUMBER(G52:G89),ABS(G52:G89),""))),2)</f>
        <v>5.68</v>
      </c>
      <c r="C7" s="54" cm="1">
        <f t="array" ref="C7">ROUND((AVERAGE(IF(ISNUMBER(G52:G89),G52:G89,""))),2)</f>
        <v>-2.31</v>
      </c>
      <c r="D7" s="55" cm="1">
        <f t="array" ref="D7">ROUND((SQRT(AVERAGE(IF(ISNUMBER(G52:G89),G52:G89^2,"")))),2)</f>
        <v>8.39</v>
      </c>
      <c r="E7" s="54" cm="1">
        <f t="array" ref="E7">ROUND((MAX(IF(ISNUMBER(G52:G89),ABS(G52:G89),""))),2)</f>
        <v>25.28</v>
      </c>
      <c r="F7" s="56">
        <f t="array" ref="F7">ROUND((MIN(IF(ISNUMBER(G52:G89),ABS(G52:G89),""))),2)</f>
        <v>0.04</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188</v>
      </c>
      <c r="C10" s="27">
        <f>B5</f>
        <v>4.17</v>
      </c>
      <c r="D10" s="27">
        <f>H14</f>
        <v>3.2486962742801322</v>
      </c>
      <c r="E10" s="27">
        <f>H15</f>
        <v>1.3541603111531488</v>
      </c>
      <c r="F10" s="27">
        <f>H16</f>
        <v>2.1690702740818022</v>
      </c>
      <c r="G10" s="12">
        <f>H17</f>
        <v>3.0244479828899316</v>
      </c>
      <c r="H10" s="27">
        <f>H18</f>
        <v>2.5949583492302413</v>
      </c>
      <c r="I10" s="27">
        <f>H19</f>
        <v>0.99102873050135898</v>
      </c>
      <c r="J10" s="27">
        <f>H20</f>
        <v>1.1755533258703519</v>
      </c>
      <c r="K10" s="27">
        <f>H21</f>
        <v>7.6039520108374425</v>
      </c>
      <c r="L10" s="27">
        <f>H22</f>
        <v>1.1403939380589616</v>
      </c>
      <c r="M10" s="27">
        <f>H23</f>
        <v>1.1403939380589616</v>
      </c>
      <c r="N10" s="27">
        <f>H24</f>
        <v>0.68586089989135068</v>
      </c>
      <c r="O10" s="27">
        <f>H25</f>
        <v>4.755456397474128</v>
      </c>
      <c r="P10" s="27">
        <f>H26</f>
        <v>5.3388527581983567</v>
      </c>
      <c r="Q10" s="27">
        <f>H27</f>
        <v>2.8499902794520651</v>
      </c>
      <c r="R10" s="27">
        <f>H28</f>
        <v>1.7336659909424545</v>
      </c>
      <c r="S10" s="27">
        <f>H29</f>
        <v>6.6264186898715352</v>
      </c>
      <c r="T10" s="27">
        <f>H30</f>
        <v>1.5089839709459048</v>
      </c>
      <c r="U10" s="27">
        <f>H31</f>
        <v>9.2128882871272602</v>
      </c>
      <c r="V10" s="27">
        <f>H32</f>
        <v>1.949244102145089</v>
      </c>
      <c r="W10" s="27">
        <f>H33</f>
        <v>6.1672757097172877</v>
      </c>
      <c r="X10" s="27">
        <f>H34</f>
        <v>0.65346022800313408</v>
      </c>
      <c r="Y10" s="27">
        <f>H35</f>
        <v>2.0382648105407455</v>
      </c>
      <c r="Z10" s="27">
        <f>H36</f>
        <v>2.686262261561879</v>
      </c>
      <c r="AA10" s="27">
        <f>H37</f>
        <v>1.8442710980833557</v>
      </c>
      <c r="AB10" s="27">
        <f>H38</f>
        <v>0.67597716936272745</v>
      </c>
      <c r="AC10" s="27">
        <f>H39</f>
        <v>2.7793798484769781</v>
      </c>
      <c r="AD10" s="27">
        <f>H40</f>
        <v>1.6438140263526737</v>
      </c>
      <c r="AE10" s="27">
        <f>H41</f>
        <v>1.5714908005289576</v>
      </c>
      <c r="AF10" s="27">
        <f>H42</f>
        <v>4.9507230139758098</v>
      </c>
      <c r="AG10" s="27">
        <f>H43</f>
        <v>5.3138801786900558E-3</v>
      </c>
      <c r="AH10" s="27">
        <f>H44</f>
        <v>3.0924750154474987</v>
      </c>
      <c r="AI10" s="27">
        <f>H45</f>
        <v>1.4335134624736448</v>
      </c>
      <c r="AJ10" s="27">
        <f>H46</f>
        <v>0.22990949834694341</v>
      </c>
      <c r="AK10" s="27">
        <f>H47</f>
        <v>4.0605796849021001</v>
      </c>
      <c r="AL10" s="27">
        <f>H48</f>
        <v>1.2750253325577852</v>
      </c>
      <c r="AM10" s="27">
        <f>H49</f>
        <v>5.8849351780828023</v>
      </c>
      <c r="AN10" s="27">
        <f>H50</f>
        <v>0.39689379991189355</v>
      </c>
      <c r="AO10" s="27">
        <f>H51</f>
        <v>0.39689379991189355</v>
      </c>
      <c r="AP10" s="27">
        <f>H52</f>
        <v>1.2685938482661498</v>
      </c>
      <c r="AQ10" s="27">
        <f>H53</f>
        <v>5.2776025111410974</v>
      </c>
      <c r="AR10" s="27">
        <f>H54</f>
        <v>1.5493420908480218</v>
      </c>
      <c r="AS10" s="27">
        <f>H55</f>
        <v>1.5493420908480218</v>
      </c>
      <c r="AT10" s="27">
        <f>H56</f>
        <v>1.4407825922455473</v>
      </c>
      <c r="AU10" s="27">
        <f>H57</f>
        <v>1.4407825922455473</v>
      </c>
      <c r="AV10" s="27">
        <f>H58</f>
        <v>5.4552100461964734</v>
      </c>
      <c r="AW10" s="27">
        <f>H59</f>
        <v>8.7091248818553524</v>
      </c>
      <c r="AX10" s="27">
        <f>H60</f>
        <v>1.3573074470196742</v>
      </c>
      <c r="AY10" s="27">
        <f>H61</f>
        <v>10.256295779342622</v>
      </c>
      <c r="AZ10" s="27">
        <f>H62</f>
        <v>5.0809084975748293</v>
      </c>
      <c r="BA10" s="27">
        <f>H63</f>
        <v>0.57581635368696027</v>
      </c>
      <c r="BB10" s="27">
        <f>H64</f>
        <v>14.931048994219184</v>
      </c>
      <c r="BC10" s="27">
        <f>H65</f>
        <v>14.931048994219184</v>
      </c>
      <c r="BD10" s="27">
        <f>H66</f>
        <v>2.0596246171686872</v>
      </c>
      <c r="BE10" s="27">
        <f>H67</f>
        <v>2.0596246171686872</v>
      </c>
      <c r="BF10" s="27">
        <f>H68</f>
        <v>5.1152870721597754</v>
      </c>
      <c r="BG10" s="27">
        <f>H69</f>
        <v>5.1152870721597754</v>
      </c>
      <c r="BH10" s="27">
        <f>H70</f>
        <v>2.3813766045820568</v>
      </c>
      <c r="BI10" s="27">
        <f>H71</f>
        <v>2.3813766045820568</v>
      </c>
      <c r="BJ10" s="27">
        <f>H72</f>
        <v>25.277091881231996</v>
      </c>
      <c r="BK10" s="27">
        <f>H73</f>
        <v>16.773838660383966</v>
      </c>
      <c r="BL10" s="27">
        <f>H74</f>
        <v>9.5351481096177864</v>
      </c>
      <c r="BM10" s="27">
        <f>H75</f>
        <v>18.419941090241426</v>
      </c>
      <c r="BN10" s="27">
        <f>H76</f>
        <v>10.595026242092997</v>
      </c>
      <c r="BO10" s="27">
        <f>H77</f>
        <v>17.969444884097918</v>
      </c>
      <c r="BP10" s="27">
        <f>H78</f>
        <v>3.4337761356440009</v>
      </c>
      <c r="BQ10" s="27">
        <f>H79</f>
        <v>6.8788179583515472</v>
      </c>
      <c r="BR10" s="27">
        <f>H80</f>
        <v>0.67145560085151068</v>
      </c>
      <c r="BS10" s="27">
        <f>H81</f>
        <v>4.1752005356574529E-2</v>
      </c>
      <c r="BT10" s="27">
        <f>H82</f>
        <v>7.2710390675543746E-2</v>
      </c>
      <c r="BU10" s="27">
        <f>H83</f>
        <v>0.66351840633031145</v>
      </c>
      <c r="BV10" s="27">
        <f>H84</f>
        <v>0.74455353292315185</v>
      </c>
      <c r="BW10" s="27">
        <f>H85</f>
        <v>2.8139750332543585</v>
      </c>
      <c r="BX10" s="27">
        <f>H86</f>
        <v>2.2634945840530909</v>
      </c>
      <c r="BY10" s="27">
        <f>H87</f>
        <v>4.0875643719271508</v>
      </c>
      <c r="BZ10" s="27">
        <f>H88</f>
        <v>1.4449759993918079</v>
      </c>
      <c r="CA10" s="27">
        <f>H89</f>
        <v>1.3364606950888813</v>
      </c>
    </row>
    <row r="11" spans="1:79" x14ac:dyDescent="0.2">
      <c r="H11" s="19"/>
      <c r="I11" s="19"/>
      <c r="J11" s="19"/>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-78.535717780100001</v>
      </c>
      <c r="D14" t="s">
        <v>107</v>
      </c>
      <c r="E14" s="11" cm="1">
        <f t="array" ref="E14">SUM(IF(J14:L14&lt;&gt;"",J14:L14*R14:T14,""))*627.51</f>
        <v>2.4513127735698679</v>
      </c>
      <c r="F14">
        <v>5.7000090478500001</v>
      </c>
      <c r="G14">
        <f t="shared" ref="G14:G83" si="0">E14-F14</f>
        <v>-3.2486962742801322</v>
      </c>
      <c r="H14" s="12">
        <f>ABS(G14)</f>
        <v>3.2486962742801322</v>
      </c>
      <c r="I14" s="57"/>
      <c r="J14" s="58">
        <f>B68</f>
        <v>-0.49666567728599997</v>
      </c>
      <c r="K14" s="58">
        <f>B50</f>
        <v>-460.75223658599998</v>
      </c>
      <c r="L14" s="58">
        <f>B81</f>
        <v>-461.244995851</v>
      </c>
      <c r="N14" t="s">
        <v>77</v>
      </c>
      <c r="O14" t="s">
        <v>61</v>
      </c>
      <c r="P14" t="s">
        <v>89</v>
      </c>
      <c r="R14">
        <v>-1</v>
      </c>
      <c r="S14">
        <v>-1</v>
      </c>
      <c r="T14">
        <v>1</v>
      </c>
    </row>
    <row r="15" spans="1:79" x14ac:dyDescent="0.2">
      <c r="A15" s="44" t="s">
        <v>29</v>
      </c>
      <c r="B15" s="5">
        <v>-79.099473197699993</v>
      </c>
      <c r="D15" t="s">
        <v>118</v>
      </c>
      <c r="E15" s="11" cm="1">
        <f t="array" ref="E15">SUM(IF(J15:L15&lt;&gt;"",J15:L15*R15:T15,""))*627.51</f>
        <v>9.2141729858231489</v>
      </c>
      <c r="F15">
        <v>7.8600126746700001</v>
      </c>
      <c r="G15">
        <f t="shared" si="0"/>
        <v>1.3541603111531488</v>
      </c>
      <c r="H15" s="12">
        <f t="shared" ref="H15:H84" si="1">ABS(G15)</f>
        <v>1.3541603111531488</v>
      </c>
      <c r="I15" s="12"/>
      <c r="J15" s="58">
        <f>B45</f>
        <v>-1.16369574101</v>
      </c>
      <c r="K15" s="58">
        <f>B34</f>
        <v>-460.09598381699999</v>
      </c>
      <c r="L15" s="58">
        <f>B81</f>
        <v>-461.244995851</v>
      </c>
      <c r="N15" t="s">
        <v>22</v>
      </c>
      <c r="O15" t="s">
        <v>46</v>
      </c>
      <c r="P15" t="s">
        <v>89</v>
      </c>
      <c r="R15">
        <v>-1</v>
      </c>
      <c r="S15">
        <v>-1</v>
      </c>
      <c r="T15">
        <v>1</v>
      </c>
    </row>
    <row r="16" spans="1:79" x14ac:dyDescent="0.2">
      <c r="A16" s="44" t="s">
        <v>30</v>
      </c>
      <c r="B16" s="5">
        <v>-79.0284559368</v>
      </c>
      <c r="D16" t="s">
        <v>129</v>
      </c>
      <c r="E16" s="11" cm="1">
        <f t="array" ref="E16">SUM(IF(J16:L16&lt;&gt;"",J16:L16*R16:T16,""))*627.51</f>
        <v>7.0690781181118023</v>
      </c>
      <c r="F16">
        <v>4.9000078440300001</v>
      </c>
      <c r="G16">
        <f t="shared" si="0"/>
        <v>2.1690702740818022</v>
      </c>
      <c r="H16" s="12">
        <f t="shared" si="1"/>
        <v>2.1690702740818022</v>
      </c>
      <c r="I16" s="12"/>
      <c r="J16" s="58">
        <f>B78</f>
        <v>-75.687352497099994</v>
      </c>
      <c r="K16" s="58">
        <f>B45</f>
        <v>-1.16369574101</v>
      </c>
      <c r="L16" s="58">
        <f>B82</f>
        <v>-76.839782954499995</v>
      </c>
      <c r="N16" t="s">
        <v>21</v>
      </c>
      <c r="O16" t="s">
        <v>22</v>
      </c>
      <c r="P16" t="s">
        <v>23</v>
      </c>
      <c r="R16">
        <v>-1</v>
      </c>
      <c r="S16">
        <v>-1</v>
      </c>
      <c r="T16">
        <v>1</v>
      </c>
    </row>
    <row r="17" spans="1:20" x14ac:dyDescent="0.2">
      <c r="A17" s="44" t="s">
        <v>31</v>
      </c>
      <c r="B17" s="5">
        <v>-79.099484134899996</v>
      </c>
      <c r="D17" t="s">
        <v>139</v>
      </c>
      <c r="E17" s="11" cm="1">
        <f t="array" ref="E17">SUM(IF(J17:L17&lt;&gt;"",J17:L17*R17:T17,""))*627.51</f>
        <v>18.175585800870067</v>
      </c>
      <c r="F17">
        <v>21.200033783759999</v>
      </c>
      <c r="G17">
        <f t="shared" si="0"/>
        <v>-3.0244479828899316</v>
      </c>
      <c r="H17" s="12">
        <f t="shared" si="1"/>
        <v>3.0244479828899316</v>
      </c>
      <c r="I17" s="12"/>
      <c r="J17" s="58">
        <f>B46</f>
        <v>-76.372081892599994</v>
      </c>
      <c r="K17" s="58">
        <f>B68</f>
        <v>-0.49666567728599997</v>
      </c>
      <c r="L17" s="58">
        <f>B82</f>
        <v>-76.839782954499995</v>
      </c>
      <c r="N17" t="s">
        <v>57</v>
      </c>
      <c r="O17" t="s">
        <v>77</v>
      </c>
      <c r="P17" t="s">
        <v>23</v>
      </c>
      <c r="R17">
        <v>-1</v>
      </c>
      <c r="S17">
        <v>-1</v>
      </c>
      <c r="T17">
        <v>1</v>
      </c>
    </row>
    <row r="18" spans="1:20" x14ac:dyDescent="0.2">
      <c r="A18" s="44" t="s">
        <v>32</v>
      </c>
      <c r="B18" s="5">
        <v>-79.770922997200003</v>
      </c>
      <c r="D18" t="s">
        <v>140</v>
      </c>
      <c r="E18" s="11" cm="1">
        <f t="array" ref="E18">SUM(IF(J18:L18&lt;&gt;"",J18:L18*R18:T18,""))*627.51</f>
        <v>9.5050609566897588</v>
      </c>
      <c r="F18">
        <v>12.10001930592</v>
      </c>
      <c r="G18">
        <f t="shared" si="0"/>
        <v>-2.5949583492302413</v>
      </c>
      <c r="H18" s="12">
        <f t="shared" si="1"/>
        <v>2.5949583492302413</v>
      </c>
      <c r="I18" s="12"/>
      <c r="J18" s="58">
        <f>B27</f>
        <v>-39.803694226700003</v>
      </c>
      <c r="K18" s="58">
        <f>B45</f>
        <v>-1.16369574101</v>
      </c>
      <c r="L18" s="58">
        <f>B83</f>
        <v>-40.952242701599999</v>
      </c>
      <c r="N18" t="s">
        <v>39</v>
      </c>
      <c r="O18" t="s">
        <v>22</v>
      </c>
      <c r="P18" t="s">
        <v>90</v>
      </c>
      <c r="R18">
        <v>-1</v>
      </c>
      <c r="S18">
        <v>-1</v>
      </c>
      <c r="T18">
        <v>1</v>
      </c>
    </row>
    <row r="19" spans="1:20" x14ac:dyDescent="0.2">
      <c r="A19" s="44" t="s">
        <v>33</v>
      </c>
      <c r="B19" s="5">
        <v>-118.391157956</v>
      </c>
      <c r="D19" t="s">
        <v>141</v>
      </c>
      <c r="E19" s="11" cm="1">
        <f t="array" ref="E19">SUM(IF(J19:L19&lt;&gt;"",J19:L19*R19:T19,""))*627.51</f>
        <v>16.291052851701359</v>
      </c>
      <c r="F19">
        <v>15.3000241212</v>
      </c>
      <c r="G19">
        <f t="shared" si="0"/>
        <v>0.99102873050135898</v>
      </c>
      <c r="H19" s="12">
        <f t="shared" si="1"/>
        <v>0.99102873050135898</v>
      </c>
      <c r="I19" s="12"/>
      <c r="J19" s="58">
        <f>B28</f>
        <v>-40.481538447799998</v>
      </c>
      <c r="K19" s="58">
        <f>B68</f>
        <v>-0.49666567728599997</v>
      </c>
      <c r="L19" s="58">
        <f>B83</f>
        <v>-40.952242701599999</v>
      </c>
      <c r="N19" t="s">
        <v>40</v>
      </c>
      <c r="O19" t="s">
        <v>77</v>
      </c>
      <c r="P19" t="s">
        <v>90</v>
      </c>
      <c r="R19">
        <v>-1</v>
      </c>
      <c r="S19">
        <v>-1</v>
      </c>
      <c r="T19">
        <v>1</v>
      </c>
    </row>
    <row r="20" spans="1:20" x14ac:dyDescent="0.2">
      <c r="A20" s="44" t="s">
        <v>34</v>
      </c>
      <c r="B20" s="5">
        <v>-118.33210293400001</v>
      </c>
      <c r="D20" t="s">
        <v>142</v>
      </c>
      <c r="E20" s="11" cm="1">
        <f t="array" ref="E20">SUM(IF(J20:L20&lt;&gt;"",J20:L20*R20:T20,""))*627.51</f>
        <v>7.6755635775403519</v>
      </c>
      <c r="F20">
        <v>6.50001025167</v>
      </c>
      <c r="G20">
        <f t="shared" si="0"/>
        <v>1.1755533258703519</v>
      </c>
      <c r="H20" s="12">
        <f t="shared" si="1"/>
        <v>1.1755533258703519</v>
      </c>
      <c r="I20" s="12"/>
      <c r="J20" s="58">
        <f>B78</f>
        <v>-75.687352497099994</v>
      </c>
      <c r="K20" s="58">
        <f>B28</f>
        <v>-40.481538447799998</v>
      </c>
      <c r="L20" s="58">
        <f>B84</f>
        <v>-116.156659166</v>
      </c>
      <c r="N20" t="s">
        <v>21</v>
      </c>
      <c r="O20" t="s">
        <v>40</v>
      </c>
      <c r="P20" t="s">
        <v>91</v>
      </c>
      <c r="R20">
        <v>-1</v>
      </c>
      <c r="S20">
        <v>-1</v>
      </c>
      <c r="T20">
        <v>1</v>
      </c>
    </row>
    <row r="21" spans="1:20" x14ac:dyDescent="0.2">
      <c r="A21" s="44" t="s">
        <v>35</v>
      </c>
      <c r="B21" s="5">
        <v>-195.19697551300001</v>
      </c>
      <c r="D21" t="s">
        <v>143</v>
      </c>
      <c r="E21" s="11" cm="1">
        <f t="array" ref="E21">SUM(IF(J21:L21&lt;&gt;"",J21:L21*R21:T21,""))*627.51</f>
        <v>11.996079365282558</v>
      </c>
      <c r="F21">
        <v>19.60003137612</v>
      </c>
      <c r="G21">
        <f t="shared" si="0"/>
        <v>-7.6039520108374425</v>
      </c>
      <c r="H21" s="12">
        <f t="shared" si="1"/>
        <v>7.6039520108374425</v>
      </c>
      <c r="I21" s="12"/>
      <c r="J21" s="58">
        <f>B46</f>
        <v>-76.372081892599994</v>
      </c>
      <c r="K21" s="58">
        <f>B27</f>
        <v>-39.803694226700003</v>
      </c>
      <c r="L21" s="58">
        <f>B84</f>
        <v>-116.156659166</v>
      </c>
      <c r="N21" t="s">
        <v>57</v>
      </c>
      <c r="O21" t="s">
        <v>39</v>
      </c>
      <c r="P21" t="s">
        <v>91</v>
      </c>
      <c r="R21">
        <v>-1</v>
      </c>
      <c r="S21">
        <v>-1</v>
      </c>
      <c r="T21">
        <v>1</v>
      </c>
    </row>
    <row r="22" spans="1:20" x14ac:dyDescent="0.2">
      <c r="A22" s="44" t="s">
        <v>36</v>
      </c>
      <c r="B22" s="5">
        <v>-500.04186522600003</v>
      </c>
      <c r="D22" t="s">
        <v>144</v>
      </c>
      <c r="E22" s="11" cm="1">
        <f t="array" ref="E22">SUM(IF(J22:L22&lt;&gt;"",J22:L22*R22:T22,""))*627.51</f>
        <v>10.740409011408962</v>
      </c>
      <c r="F22">
        <v>9.6000150733500007</v>
      </c>
      <c r="G22">
        <f t="shared" si="0"/>
        <v>1.1403939380589616</v>
      </c>
      <c r="H22" s="12">
        <f t="shared" si="1"/>
        <v>1.1403939380589616</v>
      </c>
      <c r="I22" s="12"/>
      <c r="J22" s="58">
        <f>B68</f>
        <v>-0.49666567728599997</v>
      </c>
      <c r="K22" s="58">
        <f>B45</f>
        <v>-1.16369574101</v>
      </c>
      <c r="L22" s="58">
        <f>B85</f>
        <v>-1.6432455014</v>
      </c>
      <c r="N22" t="s">
        <v>77</v>
      </c>
      <c r="O22" t="s">
        <v>22</v>
      </c>
      <c r="P22" t="s">
        <v>92</v>
      </c>
      <c r="R22">
        <v>-1</v>
      </c>
      <c r="S22">
        <v>-1</v>
      </c>
      <c r="T22">
        <v>1</v>
      </c>
    </row>
    <row r="23" spans="1:20" x14ac:dyDescent="0.2">
      <c r="A23" s="44" t="s">
        <v>26</v>
      </c>
      <c r="B23" s="5">
        <v>-139.669620815</v>
      </c>
      <c r="D23" t="s">
        <v>108</v>
      </c>
      <c r="E23" s="11" cm="1">
        <f t="array" ref="E23">SUM(IF(J23:L23&lt;&gt;"",J23:L23*R23:T23,""))*627.51</f>
        <v>10.740409011408962</v>
      </c>
      <c r="F23">
        <v>9.6000150733500007</v>
      </c>
      <c r="G23">
        <f t="shared" si="0"/>
        <v>1.1403939380589616</v>
      </c>
      <c r="H23" s="12">
        <f t="shared" si="1"/>
        <v>1.1403939380589616</v>
      </c>
      <c r="I23" s="12"/>
      <c r="J23" s="58">
        <f>B68</f>
        <v>-0.49666567728599997</v>
      </c>
      <c r="K23" s="58">
        <f>B45</f>
        <v>-1.16369574101</v>
      </c>
      <c r="L23" s="58">
        <f>B85</f>
        <v>-1.6432455014</v>
      </c>
      <c r="N23" t="s">
        <v>77</v>
      </c>
      <c r="O23" t="s">
        <v>22</v>
      </c>
      <c r="P23" t="s">
        <v>92</v>
      </c>
      <c r="R23">
        <v>-1</v>
      </c>
      <c r="S23">
        <v>-1</v>
      </c>
      <c r="T23">
        <v>1</v>
      </c>
    </row>
    <row r="24" spans="1:20" x14ac:dyDescent="0.2">
      <c r="A24" s="44" t="s">
        <v>27</v>
      </c>
      <c r="B24" s="5">
        <v>-599.670409479</v>
      </c>
      <c r="D24" t="s">
        <v>109</v>
      </c>
      <c r="E24" s="11" cm="1">
        <f t="array" ref="E24">SUM(IF(J24:L24&lt;&gt;"",J24:L24*R24:T24,""))*627.51</f>
        <v>2.3141439281886496</v>
      </c>
      <c r="F24">
        <v>3.0000048280800002</v>
      </c>
      <c r="G24">
        <f t="shared" si="0"/>
        <v>-0.68586089989135068</v>
      </c>
      <c r="H24" s="12">
        <f t="shared" si="1"/>
        <v>0.68586089989135068</v>
      </c>
      <c r="I24" s="12"/>
      <c r="J24" s="58">
        <f>B78</f>
        <v>-75.687352497099994</v>
      </c>
      <c r="K24" s="58">
        <f>B74</f>
        <v>-56.512108407900001</v>
      </c>
      <c r="L24" s="58">
        <f>B86</f>
        <v>-132.19577308500001</v>
      </c>
      <c r="N24" t="s">
        <v>21</v>
      </c>
      <c r="O24" t="s">
        <v>83</v>
      </c>
      <c r="P24" t="s">
        <v>93</v>
      </c>
      <c r="R24">
        <v>-1</v>
      </c>
      <c r="S24">
        <v>-1</v>
      </c>
      <c r="T24">
        <v>1</v>
      </c>
    </row>
    <row r="25" spans="1:20" x14ac:dyDescent="0.2">
      <c r="A25" s="44" t="s">
        <v>37</v>
      </c>
      <c r="B25" s="5">
        <v>-39.803694226700003</v>
      </c>
      <c r="D25" t="s">
        <v>110</v>
      </c>
      <c r="E25" s="11" cm="1">
        <f t="array" ref="E25">SUM(IF(J25:L25&lt;&gt;"",J25:L25*R25:T25,""))*627.51</f>
        <v>7.944564125065873</v>
      </c>
      <c r="F25">
        <v>12.700020522540001</v>
      </c>
      <c r="G25">
        <f t="shared" si="0"/>
        <v>-4.755456397474128</v>
      </c>
      <c r="H25" s="12">
        <f t="shared" si="1"/>
        <v>4.755456397474128</v>
      </c>
      <c r="I25" s="12"/>
      <c r="J25" s="58">
        <f>B46</f>
        <v>-76.372081892599994</v>
      </c>
      <c r="K25" s="58">
        <f>B73</f>
        <v>-55.836351650600001</v>
      </c>
      <c r="L25" s="58">
        <f>B86</f>
        <v>-132.19577308500001</v>
      </c>
      <c r="N25" t="s">
        <v>57</v>
      </c>
      <c r="O25" t="s">
        <v>82</v>
      </c>
      <c r="P25" t="s">
        <v>93</v>
      </c>
      <c r="R25">
        <v>-1</v>
      </c>
      <c r="S25">
        <v>-1</v>
      </c>
      <c r="T25">
        <v>1</v>
      </c>
    </row>
    <row r="26" spans="1:20" x14ac:dyDescent="0.2">
      <c r="A26" s="44" t="s">
        <v>38</v>
      </c>
      <c r="B26" s="5">
        <v>-115.653283765</v>
      </c>
      <c r="D26" t="s">
        <v>111</v>
      </c>
      <c r="E26" s="11" cm="1">
        <f t="array" ref="E26">SUM(IF(J26:L26&lt;&gt;"",J26:L26*R26:T26,""))*627.51</f>
        <v>-3.6388503569583572</v>
      </c>
      <c r="F26">
        <v>1.7000024012399999</v>
      </c>
      <c r="G26">
        <f t="shared" si="0"/>
        <v>-5.3388527581983567</v>
      </c>
      <c r="H26" s="12">
        <f t="shared" si="1"/>
        <v>5.3388527581983567</v>
      </c>
      <c r="I26" s="12"/>
      <c r="J26" s="58">
        <f>B50</f>
        <v>-460.75223658599998</v>
      </c>
      <c r="K26" s="58">
        <f>B27</f>
        <v>-39.803694226700003</v>
      </c>
      <c r="L26" s="58">
        <f>B87</f>
        <v>-500.56172968499999</v>
      </c>
      <c r="N26" t="s">
        <v>61</v>
      </c>
      <c r="O26" t="s">
        <v>39</v>
      </c>
      <c r="P26" t="s">
        <v>94</v>
      </c>
      <c r="R26">
        <v>-1</v>
      </c>
      <c r="S26">
        <v>-1</v>
      </c>
      <c r="T26">
        <v>1</v>
      </c>
    </row>
    <row r="27" spans="1:20" x14ac:dyDescent="0.2">
      <c r="A27" s="44" t="s">
        <v>39</v>
      </c>
      <c r="B27" s="5">
        <v>-39.803694226700003</v>
      </c>
      <c r="D27" t="s">
        <v>112</v>
      </c>
      <c r="E27" s="11" cm="1">
        <f t="array" ref="E27">SUM(IF(J27:L27&lt;&gt;"",J27:L27*R27:T27,""))*627.51</f>
        <v>9.9100017503020652</v>
      </c>
      <c r="F27">
        <v>7.0600114708500001</v>
      </c>
      <c r="G27">
        <f t="shared" si="0"/>
        <v>2.8499902794520651</v>
      </c>
      <c r="H27" s="12">
        <f t="shared" si="1"/>
        <v>2.8499902794520651</v>
      </c>
      <c r="I27" s="12"/>
      <c r="J27" s="58">
        <f>B34</f>
        <v>-460.09598381699999</v>
      </c>
      <c r="K27" s="58">
        <f>B28</f>
        <v>-40.481538447799998</v>
      </c>
      <c r="L27" s="58">
        <f>B87</f>
        <v>-500.56172968499999</v>
      </c>
      <c r="N27" t="s">
        <v>46</v>
      </c>
      <c r="O27" t="s">
        <v>40</v>
      </c>
      <c r="P27" t="s">
        <v>94</v>
      </c>
      <c r="R27">
        <v>-1</v>
      </c>
      <c r="S27">
        <v>-1</v>
      </c>
      <c r="T27">
        <v>1</v>
      </c>
    </row>
    <row r="28" spans="1:20" x14ac:dyDescent="0.2">
      <c r="A28" s="44" t="s">
        <v>40</v>
      </c>
      <c r="B28" s="5">
        <v>-40.481538447799998</v>
      </c>
      <c r="D28" t="s">
        <v>113</v>
      </c>
      <c r="E28" s="11" cm="1">
        <f t="array" ref="E28">SUM(IF(J28:L28&lt;&gt;"",J28:L28*R28:T28,""))*627.51</f>
        <v>4.9336708062224544</v>
      </c>
      <c r="F28">
        <v>3.2000048152799998</v>
      </c>
      <c r="G28">
        <f t="shared" si="0"/>
        <v>1.7336659909424545</v>
      </c>
      <c r="H28" s="12">
        <f t="shared" si="1"/>
        <v>1.7336659909424545</v>
      </c>
      <c r="I28" s="12"/>
      <c r="J28" s="58">
        <f>B78</f>
        <v>-75.687352497099994</v>
      </c>
      <c r="K28" s="58">
        <f>B18</f>
        <v>-79.770922997200003</v>
      </c>
      <c r="L28" s="58">
        <f>B88</f>
        <v>-155.450413196</v>
      </c>
      <c r="N28" t="s">
        <v>21</v>
      </c>
      <c r="O28" t="s">
        <v>32</v>
      </c>
      <c r="P28" t="s">
        <v>95</v>
      </c>
      <c r="R28">
        <v>-1</v>
      </c>
      <c r="S28">
        <v>-1</v>
      </c>
      <c r="T28">
        <v>1</v>
      </c>
    </row>
    <row r="29" spans="1:20" x14ac:dyDescent="0.2">
      <c r="A29" s="44" t="s">
        <v>41</v>
      </c>
      <c r="B29" s="5">
        <v>-460.21403985299997</v>
      </c>
      <c r="D29" t="s">
        <v>114</v>
      </c>
      <c r="E29" s="11" cm="1">
        <f t="array" ref="E29">SUM(IF(J29:L29&lt;&gt;"",J29:L29*R29:T29,""))*627.51</f>
        <v>13.273613294558466</v>
      </c>
      <c r="F29">
        <v>19.900031984430001</v>
      </c>
      <c r="G29">
        <f t="shared" si="0"/>
        <v>-6.6264186898715352</v>
      </c>
      <c r="H29" s="12">
        <f t="shared" si="1"/>
        <v>6.6264186898715352</v>
      </c>
      <c r="I29" s="12"/>
      <c r="J29" s="58">
        <f>B46</f>
        <v>-76.372081892599994</v>
      </c>
      <c r="K29" s="58">
        <f>B17</f>
        <v>-79.099484134899996</v>
      </c>
      <c r="L29" s="58">
        <f>B88</f>
        <v>-155.450413196</v>
      </c>
      <c r="N29" t="s">
        <v>57</v>
      </c>
      <c r="O29" t="s">
        <v>31</v>
      </c>
      <c r="P29" t="s">
        <v>95</v>
      </c>
      <c r="R29">
        <v>-1</v>
      </c>
      <c r="S29">
        <v>-1</v>
      </c>
      <c r="T29">
        <v>1</v>
      </c>
    </row>
    <row r="30" spans="1:20" x14ac:dyDescent="0.2">
      <c r="A30" s="44" t="s">
        <v>42</v>
      </c>
      <c r="B30" s="5">
        <v>-960.27669188200002</v>
      </c>
      <c r="D30" t="s">
        <v>115</v>
      </c>
      <c r="E30" s="11" cm="1">
        <f t="array" ref="E30">SUM(IF(J30:L30&lt;&gt;"",J30:L30*R30:T30,""))*627.51</f>
        <v>2.9289863901059046</v>
      </c>
      <c r="F30">
        <v>1.4200024191599998</v>
      </c>
      <c r="G30">
        <f t="shared" si="0"/>
        <v>1.5089839709459048</v>
      </c>
      <c r="H30" s="12">
        <f t="shared" si="1"/>
        <v>1.5089839709459048</v>
      </c>
      <c r="I30" s="12"/>
      <c r="J30" s="58">
        <f>B44</f>
        <v>-99.681566455999999</v>
      </c>
      <c r="K30" s="58">
        <f>B45</f>
        <v>-1.16369574101</v>
      </c>
      <c r="L30" s="58">
        <f>B89</f>
        <v>-100.840594564</v>
      </c>
      <c r="N30" t="s">
        <v>56</v>
      </c>
      <c r="O30" t="s">
        <v>22</v>
      </c>
      <c r="P30" t="s">
        <v>96</v>
      </c>
      <c r="R30">
        <v>-1</v>
      </c>
      <c r="S30">
        <v>-1</v>
      </c>
      <c r="T30">
        <v>1</v>
      </c>
    </row>
    <row r="31" spans="1:20" x14ac:dyDescent="0.2">
      <c r="A31" s="44" t="s">
        <v>43</v>
      </c>
      <c r="B31" s="5">
        <v>-960.25911663299996</v>
      </c>
      <c r="D31" t="s">
        <v>116</v>
      </c>
      <c r="E31" s="11" cm="1">
        <f t="array" ref="E31">SUM(IF(J31:L31&lt;&gt;"",J31:L31*R31:T31,""))*627.51</f>
        <v>24.187164796152739</v>
      </c>
      <c r="F31">
        <v>33.40005308328</v>
      </c>
      <c r="G31">
        <f t="shared" si="0"/>
        <v>-9.2128882871272602</v>
      </c>
      <c r="H31" s="12">
        <f t="shared" si="1"/>
        <v>9.2128882871272602</v>
      </c>
      <c r="I31" s="12"/>
      <c r="J31" s="58">
        <f>B59</f>
        <v>-100.382473555</v>
      </c>
      <c r="K31" s="58">
        <f>B68</f>
        <v>-0.49666567728599997</v>
      </c>
      <c r="L31" s="58">
        <f>B89</f>
        <v>-100.840594564</v>
      </c>
      <c r="N31" t="s">
        <v>68</v>
      </c>
      <c r="O31" t="s">
        <v>77</v>
      </c>
      <c r="P31" t="s">
        <v>96</v>
      </c>
      <c r="R31">
        <v>-1</v>
      </c>
      <c r="S31">
        <v>-1</v>
      </c>
      <c r="T31">
        <v>1</v>
      </c>
    </row>
    <row r="32" spans="1:20" x14ac:dyDescent="0.2">
      <c r="A32" s="44" t="s">
        <v>44</v>
      </c>
      <c r="B32" s="5">
        <v>-559.86934326200003</v>
      </c>
      <c r="D32" t="s">
        <v>117</v>
      </c>
      <c r="E32" s="11" cm="1">
        <f t="array" ref="E32">SUM(IF(J32:L32&lt;&gt;"",J32:L32*R32:T32,""))*627.51</f>
        <v>15.419265830425088</v>
      </c>
      <c r="F32">
        <v>13.470021728279999</v>
      </c>
      <c r="G32">
        <f t="shared" si="0"/>
        <v>1.949244102145089</v>
      </c>
      <c r="H32" s="12">
        <f t="shared" si="1"/>
        <v>1.949244102145089</v>
      </c>
      <c r="I32" s="12"/>
      <c r="J32" s="58">
        <f>B75</f>
        <v>-75.031319129799996</v>
      </c>
      <c r="K32" s="58">
        <f>B28</f>
        <v>-40.481538447799998</v>
      </c>
      <c r="L32" s="58">
        <f>B90</f>
        <v>-115.48828543400001</v>
      </c>
      <c r="N32" t="s">
        <v>84</v>
      </c>
      <c r="O32" t="s">
        <v>40</v>
      </c>
      <c r="P32" t="s">
        <v>97</v>
      </c>
      <c r="R32">
        <v>-1</v>
      </c>
      <c r="S32">
        <v>-1</v>
      </c>
      <c r="T32">
        <v>1</v>
      </c>
    </row>
    <row r="33" spans="1:20" x14ac:dyDescent="0.2">
      <c r="A33" s="44" t="s">
        <v>45</v>
      </c>
      <c r="B33" s="5">
        <v>-460.09598381699999</v>
      </c>
      <c r="D33" t="s">
        <v>119</v>
      </c>
      <c r="E33" s="11" cm="1">
        <f t="array" ref="E33">SUM(IF(J33:L33&lt;&gt;"",J33:L33*R33:T33,""))*627.51</f>
        <v>1.732736962392712</v>
      </c>
      <c r="F33">
        <v>7.9000126721099999</v>
      </c>
      <c r="G33">
        <f t="shared" si="0"/>
        <v>-6.1672757097172877</v>
      </c>
      <c r="H33" s="12">
        <f t="shared" si="1"/>
        <v>6.1672757097172877</v>
      </c>
      <c r="I33" s="12"/>
      <c r="J33" s="58">
        <f>B78</f>
        <v>-75.687352497099994</v>
      </c>
      <c r="K33" s="58">
        <f>B27</f>
        <v>-39.803694226700003</v>
      </c>
      <c r="L33" s="58">
        <f>B90</f>
        <v>-115.48828543400001</v>
      </c>
      <c r="N33" t="s">
        <v>21</v>
      </c>
      <c r="O33" t="s">
        <v>39</v>
      </c>
      <c r="P33" t="s">
        <v>97</v>
      </c>
      <c r="R33">
        <v>-1</v>
      </c>
      <c r="S33">
        <v>-1</v>
      </c>
      <c r="T33">
        <v>1</v>
      </c>
    </row>
    <row r="34" spans="1:20" x14ac:dyDescent="0.2">
      <c r="A34" s="44" t="s">
        <v>46</v>
      </c>
      <c r="B34" s="5">
        <v>-460.09598381699999</v>
      </c>
      <c r="D34" t="s">
        <v>120</v>
      </c>
      <c r="E34" s="11" cm="1">
        <f t="array" ref="E34">SUM(IF(J34:L34&lt;&gt;"",J34:L34*R34:T34,""))*627.51</f>
        <v>3.7534650496831339</v>
      </c>
      <c r="F34">
        <v>3.1000048216799998</v>
      </c>
      <c r="G34">
        <f t="shared" si="0"/>
        <v>0.65346022800313408</v>
      </c>
      <c r="H34" s="12">
        <f t="shared" si="1"/>
        <v>0.65346022800313408</v>
      </c>
      <c r="I34" s="12"/>
      <c r="J34" s="58">
        <f>B68</f>
        <v>-0.49666567728599997</v>
      </c>
      <c r="K34" s="58">
        <f>B80</f>
        <v>-343.08059488100002</v>
      </c>
      <c r="L34" s="58">
        <f>B91</f>
        <v>-343.57127903600002</v>
      </c>
      <c r="N34" t="s">
        <v>77</v>
      </c>
      <c r="O34" t="s">
        <v>88</v>
      </c>
      <c r="P34" t="s">
        <v>98</v>
      </c>
      <c r="R34">
        <v>-1</v>
      </c>
      <c r="S34">
        <v>-1</v>
      </c>
      <c r="T34">
        <v>1</v>
      </c>
    </row>
    <row r="35" spans="1:20" x14ac:dyDescent="0.2">
      <c r="A35" s="44" t="s">
        <v>47</v>
      </c>
      <c r="B35" s="5">
        <v>-113.269170217</v>
      </c>
      <c r="D35" t="s">
        <v>121</v>
      </c>
      <c r="E35" s="11" cm="1">
        <f t="array" ref="E35">SUM(IF(J35:L35&lt;&gt;"",J35:L35*R35:T35,""))*627.51</f>
        <v>25.238301603850747</v>
      </c>
      <c r="F35">
        <v>23.200036793310002</v>
      </c>
      <c r="G35">
        <f t="shared" si="0"/>
        <v>2.0382648105407455</v>
      </c>
      <c r="H35" s="12">
        <f t="shared" si="1"/>
        <v>2.0382648105407455</v>
      </c>
      <c r="I35" s="12"/>
      <c r="J35" s="58">
        <f>B45</f>
        <v>-1.16369574101</v>
      </c>
      <c r="K35" s="58">
        <f>B79</f>
        <v>-342.44780305500001</v>
      </c>
      <c r="L35" s="58">
        <f>B91</f>
        <v>-343.57127903600002</v>
      </c>
      <c r="N35" t="s">
        <v>22</v>
      </c>
      <c r="O35" t="s">
        <v>87</v>
      </c>
      <c r="P35" t="s">
        <v>98</v>
      </c>
      <c r="R35">
        <v>-1</v>
      </c>
      <c r="S35">
        <v>-1</v>
      </c>
      <c r="T35">
        <v>1</v>
      </c>
    </row>
    <row r="36" spans="1:20" x14ac:dyDescent="0.2">
      <c r="A36" s="44" t="s">
        <v>48</v>
      </c>
      <c r="B36" s="5">
        <v>-99.722751948799996</v>
      </c>
      <c r="D36" t="s">
        <v>122</v>
      </c>
      <c r="E36" s="11" cm="1">
        <f t="array" ref="E36">SUM(IF(J36:L36&lt;&gt;"",J36:L36*R36:T36,""))*627.51</f>
        <v>7.8137546367181212</v>
      </c>
      <c r="F36">
        <v>10.50001689828</v>
      </c>
      <c r="G36">
        <f t="shared" si="0"/>
        <v>-2.686262261561879</v>
      </c>
      <c r="H36" s="12">
        <f t="shared" si="1"/>
        <v>2.686262261561879</v>
      </c>
      <c r="I36" s="12"/>
      <c r="J36" s="58">
        <f>B68</f>
        <v>-0.49666567728599997</v>
      </c>
      <c r="K36" s="58">
        <f>B78</f>
        <v>-75.687352497099994</v>
      </c>
      <c r="L36" s="58">
        <f>B92</f>
        <v>-76.171566174199995</v>
      </c>
      <c r="N36" t="s">
        <v>77</v>
      </c>
      <c r="O36" t="s">
        <v>21</v>
      </c>
      <c r="P36" t="s">
        <v>99</v>
      </c>
      <c r="R36">
        <v>-1</v>
      </c>
      <c r="S36">
        <v>-1</v>
      </c>
      <c r="T36">
        <v>1</v>
      </c>
    </row>
    <row r="37" spans="1:20" x14ac:dyDescent="0.2">
      <c r="A37" s="44" t="s">
        <v>49</v>
      </c>
      <c r="B37" s="5">
        <v>-199.420896091</v>
      </c>
      <c r="D37" t="s">
        <v>123</v>
      </c>
      <c r="E37" s="11" cm="1">
        <f t="array" ref="E37">SUM(IF(J37:L37&lt;&gt;"",J37:L37*R37:T37,""))*627.51</f>
        <v>14.714291609743356</v>
      </c>
      <c r="F37">
        <v>12.87002051166</v>
      </c>
      <c r="G37">
        <f t="shared" si="0"/>
        <v>1.8442710980833557</v>
      </c>
      <c r="H37" s="12">
        <f t="shared" si="1"/>
        <v>1.8442710980833557</v>
      </c>
      <c r="I37" s="12"/>
      <c r="J37" s="58">
        <f>B45</f>
        <v>-1.16369574101</v>
      </c>
      <c r="K37" s="58">
        <f>B75</f>
        <v>-75.031319129799996</v>
      </c>
      <c r="L37" s="58">
        <f>B92</f>
        <v>-76.171566174199995</v>
      </c>
      <c r="N37" t="s">
        <v>22</v>
      </c>
      <c r="O37" t="s">
        <v>84</v>
      </c>
      <c r="P37" t="s">
        <v>99</v>
      </c>
      <c r="R37">
        <v>-1</v>
      </c>
      <c r="S37">
        <v>-1</v>
      </c>
      <c r="T37">
        <v>1</v>
      </c>
    </row>
    <row r="38" spans="1:20" x14ac:dyDescent="0.2">
      <c r="A38" s="44" t="s">
        <v>50</v>
      </c>
      <c r="B38" s="5">
        <v>-599.81516930800001</v>
      </c>
      <c r="D38" t="s">
        <v>124</v>
      </c>
      <c r="E38" s="11" cm="1">
        <f t="array" ref="E38">SUM(IF(J38:L38&lt;&gt;"",J38:L38*R38:T38,""))*627.51</f>
        <v>4.1759825929527272</v>
      </c>
      <c r="F38">
        <v>3.5000054235899998</v>
      </c>
      <c r="G38">
        <f t="shared" si="0"/>
        <v>0.67597716936272745</v>
      </c>
      <c r="H38" s="12">
        <f t="shared" si="1"/>
        <v>0.67597716936272745</v>
      </c>
      <c r="I38" s="12"/>
      <c r="J38" s="58">
        <f>B68</f>
        <v>-0.49666567728599997</v>
      </c>
      <c r="K38" s="58">
        <f>B47</f>
        <v>-399.33360507600003</v>
      </c>
      <c r="L38" s="58">
        <f>B93</f>
        <v>-399.82361590699998</v>
      </c>
      <c r="N38" t="s">
        <v>77</v>
      </c>
      <c r="O38" t="s">
        <v>58</v>
      </c>
      <c r="P38" t="s">
        <v>100</v>
      </c>
      <c r="R38">
        <v>-1</v>
      </c>
      <c r="S38">
        <v>-1</v>
      </c>
      <c r="T38">
        <v>1</v>
      </c>
    </row>
    <row r="39" spans="1:20" x14ac:dyDescent="0.2">
      <c r="A39" s="44" t="s">
        <v>51</v>
      </c>
      <c r="B39" s="5">
        <v>-599.90112033800006</v>
      </c>
      <c r="D39" t="s">
        <v>125</v>
      </c>
      <c r="E39" s="11" cm="1">
        <f t="array" ref="E39">SUM(IF(J39:L39&lt;&gt;"",J39:L39*R39:T39,""))*627.51</f>
        <v>19.53940638627698</v>
      </c>
      <c r="F39">
        <v>16.760026537800002</v>
      </c>
      <c r="G39">
        <f t="shared" si="0"/>
        <v>2.7793798484769781</v>
      </c>
      <c r="H39" s="12">
        <f t="shared" si="1"/>
        <v>2.7793798484769781</v>
      </c>
      <c r="I39" s="12"/>
      <c r="J39" s="58">
        <f>B45</f>
        <v>-1.16369574101</v>
      </c>
      <c r="K39" s="58">
        <f>B67</f>
        <v>-398.691058166</v>
      </c>
      <c r="L39" s="58">
        <f>B93</f>
        <v>-399.82361590699998</v>
      </c>
      <c r="N39" t="s">
        <v>22</v>
      </c>
      <c r="O39" t="s">
        <v>76</v>
      </c>
      <c r="P39" t="s">
        <v>100</v>
      </c>
      <c r="R39">
        <v>-1</v>
      </c>
      <c r="S39">
        <v>-1</v>
      </c>
      <c r="T39">
        <v>1</v>
      </c>
    </row>
    <row r="40" spans="1:20" x14ac:dyDescent="0.2">
      <c r="A40" s="44" t="s">
        <v>52</v>
      </c>
      <c r="B40" s="5">
        <v>-599.82488252799999</v>
      </c>
      <c r="D40" t="s">
        <v>126</v>
      </c>
      <c r="E40" s="11" cm="1">
        <f t="array" ref="E40">SUM(IF(J40:L40&lt;&gt;"",J40:L40*R40:T40,""))*627.51</f>
        <v>7.926201048917326</v>
      </c>
      <c r="F40">
        <v>9.5700150752699997</v>
      </c>
      <c r="G40">
        <f t="shared" si="0"/>
        <v>-1.6438140263526737</v>
      </c>
      <c r="H40" s="12">
        <f t="shared" si="1"/>
        <v>1.6438140263526737</v>
      </c>
      <c r="I40" s="12"/>
      <c r="J40" s="58">
        <f>B75</f>
        <v>-75.031319129799996</v>
      </c>
      <c r="K40" s="58">
        <f>B50</f>
        <v>-460.75223658599998</v>
      </c>
      <c r="L40" s="58">
        <f>B94</f>
        <v>-535.77092452099998</v>
      </c>
      <c r="N40" t="s">
        <v>84</v>
      </c>
      <c r="O40" t="s">
        <v>61</v>
      </c>
      <c r="P40" t="s">
        <v>101</v>
      </c>
      <c r="R40">
        <v>-1</v>
      </c>
      <c r="S40">
        <v>-1</v>
      </c>
      <c r="T40">
        <v>1</v>
      </c>
    </row>
    <row r="41" spans="1:20" x14ac:dyDescent="0.2">
      <c r="A41" s="44" t="s">
        <v>53</v>
      </c>
      <c r="B41" s="5">
        <v>-239.43474889500001</v>
      </c>
      <c r="D41" t="s">
        <v>127</v>
      </c>
      <c r="E41" s="11" cm="1">
        <f t="array" ref="E41">SUM(IF(J41:L41&lt;&gt;"",J41:L41*R41:T41,""))*627.51</f>
        <v>7.7885242881810424</v>
      </c>
      <c r="F41">
        <v>9.36001508871</v>
      </c>
      <c r="G41">
        <f t="shared" si="0"/>
        <v>-1.5714908005289576</v>
      </c>
      <c r="H41" s="12">
        <f t="shared" si="1"/>
        <v>1.5714908005289576</v>
      </c>
      <c r="I41" s="12"/>
      <c r="J41" s="58">
        <f>B78</f>
        <v>-75.687352497099994</v>
      </c>
      <c r="K41" s="58">
        <f>B34</f>
        <v>-460.09598381699999</v>
      </c>
      <c r="L41" s="58">
        <f>B94</f>
        <v>-535.77092452099998</v>
      </c>
      <c r="N41" t="s">
        <v>21</v>
      </c>
      <c r="O41" t="s">
        <v>46</v>
      </c>
      <c r="P41" t="s">
        <v>101</v>
      </c>
      <c r="R41">
        <v>-1</v>
      </c>
      <c r="S41">
        <v>-1</v>
      </c>
      <c r="T41">
        <v>1</v>
      </c>
    </row>
    <row r="42" spans="1:20" x14ac:dyDescent="0.2">
      <c r="A42" s="44" t="s">
        <v>54</v>
      </c>
      <c r="B42" s="5">
        <v>-239.41670870999999</v>
      </c>
      <c r="D42" t="s">
        <v>128</v>
      </c>
      <c r="E42" s="11" cm="1">
        <f t="array" ref="E42">SUM(IF(J42:L42&lt;&gt;"",J42:L42*R42:T42,""))*627.51</f>
        <v>3.049289651734191</v>
      </c>
      <c r="F42">
        <v>8.0000126657100008</v>
      </c>
      <c r="G42">
        <f t="shared" si="0"/>
        <v>-4.9507230139758098</v>
      </c>
      <c r="H42" s="12">
        <f t="shared" si="1"/>
        <v>4.9507230139758098</v>
      </c>
      <c r="I42" s="12"/>
      <c r="J42" s="58">
        <f>B73</f>
        <v>-55.836351650600001</v>
      </c>
      <c r="K42" s="58">
        <f>B27</f>
        <v>-39.803694226700003</v>
      </c>
      <c r="L42" s="58">
        <f>B95</f>
        <v>-95.635186528999995</v>
      </c>
      <c r="N42" t="s">
        <v>82</v>
      </c>
      <c r="O42" t="s">
        <v>39</v>
      </c>
      <c r="P42" t="s">
        <v>102</v>
      </c>
      <c r="R42">
        <v>-1</v>
      </c>
      <c r="S42">
        <v>-1</v>
      </c>
      <c r="T42">
        <v>1</v>
      </c>
    </row>
    <row r="43" spans="1:20" x14ac:dyDescent="0.2">
      <c r="A43" s="44" t="s">
        <v>55</v>
      </c>
      <c r="B43" s="5">
        <v>-99.681566454999995</v>
      </c>
      <c r="D43" t="s">
        <v>130</v>
      </c>
      <c r="E43" s="11" cm="1">
        <f t="array" ref="E43">SUM(IF(J43:L43&lt;&gt;"",J43:L43*R43:T43,""))*627.51</f>
        <v>22.394721709311309</v>
      </c>
      <c r="F43">
        <v>22.400035589489999</v>
      </c>
      <c r="G43">
        <f t="shared" si="0"/>
        <v>-5.3138801786900558E-3</v>
      </c>
      <c r="H43" s="12">
        <f t="shared" si="1"/>
        <v>5.3138801786900558E-3</v>
      </c>
      <c r="I43" s="12"/>
      <c r="J43" s="58">
        <f>B72</f>
        <v>-55.189336312000002</v>
      </c>
      <c r="K43" s="58">
        <f>B28</f>
        <v>-40.481538447799998</v>
      </c>
      <c r="L43" s="58">
        <f>B95</f>
        <v>-95.635186528999995</v>
      </c>
      <c r="N43" t="s">
        <v>81</v>
      </c>
      <c r="O43" t="s">
        <v>40</v>
      </c>
      <c r="P43" t="s">
        <v>102</v>
      </c>
      <c r="R43">
        <v>-1</v>
      </c>
      <c r="S43">
        <v>-1</v>
      </c>
      <c r="T43">
        <v>1</v>
      </c>
    </row>
    <row r="44" spans="1:20" x14ac:dyDescent="0.2">
      <c r="A44" s="44" t="s">
        <v>56</v>
      </c>
      <c r="B44" s="5">
        <v>-99.681566455999999</v>
      </c>
      <c r="D44" t="s">
        <v>131</v>
      </c>
      <c r="E44" s="11" cm="1">
        <f t="array" ref="E44">SUM(IF(J44:L44&lt;&gt;"",J44:L44*R44:T44,""))*627.51</f>
        <v>4.4075370547525017</v>
      </c>
      <c r="F44">
        <v>7.5000120702000004</v>
      </c>
      <c r="G44">
        <f t="shared" si="0"/>
        <v>-3.0924750154474987</v>
      </c>
      <c r="H44" s="12">
        <f t="shared" si="1"/>
        <v>3.0924750154474987</v>
      </c>
      <c r="I44" s="12"/>
      <c r="J44" s="58">
        <f>B73</f>
        <v>-55.836351650600001</v>
      </c>
      <c r="K44" s="58">
        <f>B17</f>
        <v>-79.099484134899996</v>
      </c>
      <c r="L44" s="58">
        <f>B96</f>
        <v>-134.92881193400001</v>
      </c>
      <c r="N44" t="s">
        <v>82</v>
      </c>
      <c r="O44" t="s">
        <v>31</v>
      </c>
      <c r="P44" t="s">
        <v>103</v>
      </c>
      <c r="R44">
        <v>-1</v>
      </c>
      <c r="S44">
        <v>-1</v>
      </c>
      <c r="T44">
        <v>1</v>
      </c>
    </row>
    <row r="45" spans="1:20" x14ac:dyDescent="0.2">
      <c r="A45" s="44" t="s">
        <v>22</v>
      </c>
      <c r="B45" s="5">
        <v>-1.16369574101</v>
      </c>
      <c r="D45" t="s">
        <v>132</v>
      </c>
      <c r="E45" s="11" cm="1">
        <f t="array" ref="E45">SUM(IF(J45:L45&lt;&gt;"",J45:L45*R45:T45,""))*627.51</f>
        <v>19.733542411753646</v>
      </c>
      <c r="F45">
        <v>18.300028949280001</v>
      </c>
      <c r="G45">
        <f t="shared" si="0"/>
        <v>1.4335134624736448</v>
      </c>
      <c r="H45" s="12">
        <f t="shared" si="1"/>
        <v>1.4335134624736448</v>
      </c>
      <c r="I45" s="12"/>
      <c r="J45" s="58">
        <f>B72</f>
        <v>-55.189336312000002</v>
      </c>
      <c r="K45" s="58">
        <f>B18</f>
        <v>-79.770922997200003</v>
      </c>
      <c r="L45" s="58">
        <f>B96</f>
        <v>-134.92881193400001</v>
      </c>
      <c r="N45" t="s">
        <v>81</v>
      </c>
      <c r="O45" t="s">
        <v>32</v>
      </c>
      <c r="P45" t="s">
        <v>103</v>
      </c>
      <c r="R45">
        <v>-1</v>
      </c>
      <c r="S45">
        <v>-1</v>
      </c>
      <c r="T45">
        <v>1</v>
      </c>
    </row>
    <row r="46" spans="1:20" x14ac:dyDescent="0.2">
      <c r="A46" s="44" t="s">
        <v>57</v>
      </c>
      <c r="B46" s="5">
        <v>-76.372081892599994</v>
      </c>
      <c r="D46" t="s">
        <v>133</v>
      </c>
      <c r="E46" s="11" cm="1">
        <f t="array" ref="E46">SUM(IF(J46:L46&lt;&gt;"",J46:L46*R46:T46,""))*627.51</f>
        <v>10.629925775516945</v>
      </c>
      <c r="F46">
        <v>10.400016277170002</v>
      </c>
      <c r="G46">
        <f t="shared" si="0"/>
        <v>0.22990949834694341</v>
      </c>
      <c r="H46" s="12">
        <f t="shared" si="1"/>
        <v>0.22990949834694341</v>
      </c>
      <c r="I46" s="12"/>
      <c r="J46" s="58">
        <f>B18</f>
        <v>-79.770922997200003</v>
      </c>
      <c r="K46" s="58">
        <f>B73</f>
        <v>-55.836351650600001</v>
      </c>
      <c r="L46" s="58">
        <f>B97</f>
        <v>-135.590334797</v>
      </c>
      <c r="N46" t="s">
        <v>32</v>
      </c>
      <c r="O46" t="s">
        <v>82</v>
      </c>
      <c r="P46" t="s">
        <v>104</v>
      </c>
      <c r="R46">
        <v>-1</v>
      </c>
      <c r="S46">
        <v>-1</v>
      </c>
      <c r="T46">
        <v>1</v>
      </c>
    </row>
    <row r="47" spans="1:20" x14ac:dyDescent="0.2">
      <c r="A47" s="44" t="s">
        <v>58</v>
      </c>
      <c r="B47" s="5">
        <v>-399.33360507600003</v>
      </c>
      <c r="D47" t="s">
        <v>134</v>
      </c>
      <c r="E47" s="11" cm="1">
        <f t="array" ref="E47">SUM(IF(J47:L47&lt;&gt;"",J47:L47*R47:T47,""))*627.51</f>
        <v>13.339448066957898</v>
      </c>
      <c r="F47">
        <v>17.400027751859998</v>
      </c>
      <c r="G47">
        <f t="shared" si="0"/>
        <v>-4.0605796849021001</v>
      </c>
      <c r="H47" s="12">
        <f t="shared" si="1"/>
        <v>4.0605796849021001</v>
      </c>
      <c r="I47" s="12"/>
      <c r="J47" s="58">
        <f>B17</f>
        <v>-79.099484134899996</v>
      </c>
      <c r="K47" s="58">
        <f>B74</f>
        <v>-56.512108407900001</v>
      </c>
      <c r="L47" s="58">
        <f>B97</f>
        <v>-135.590334797</v>
      </c>
      <c r="N47" t="s">
        <v>31</v>
      </c>
      <c r="O47" t="s">
        <v>83</v>
      </c>
      <c r="P47" t="s">
        <v>104</v>
      </c>
      <c r="R47">
        <v>-1</v>
      </c>
      <c r="S47">
        <v>-1</v>
      </c>
      <c r="T47">
        <v>1</v>
      </c>
    </row>
    <row r="48" spans="1:20" x14ac:dyDescent="0.2">
      <c r="A48" s="44" t="s">
        <v>59</v>
      </c>
      <c r="B48" s="5">
        <v>-461.21792138400002</v>
      </c>
      <c r="D48" t="s">
        <v>135</v>
      </c>
      <c r="E48" s="11" cm="1">
        <f t="array" ref="E48">SUM(IF(J48:L48&lt;&gt;"",J48:L48*R48:T48,""))*627.51</f>
        <v>13.224997584822214</v>
      </c>
      <c r="F48">
        <v>14.500022917379999</v>
      </c>
      <c r="G48">
        <f t="shared" si="0"/>
        <v>-1.2750253325577852</v>
      </c>
      <c r="H48" s="12">
        <f t="shared" si="1"/>
        <v>1.2750253325577852</v>
      </c>
      <c r="I48" s="12"/>
      <c r="J48" s="58">
        <f>B73</f>
        <v>-55.836351650600001</v>
      </c>
      <c r="K48" s="58">
        <f>B28</f>
        <v>-40.481538447799998</v>
      </c>
      <c r="L48" s="58">
        <f>B98</f>
        <v>-96.296814740900004</v>
      </c>
      <c r="N48" t="s">
        <v>82</v>
      </c>
      <c r="O48" t="s">
        <v>40</v>
      </c>
      <c r="P48" t="s">
        <v>105</v>
      </c>
      <c r="R48">
        <v>-1</v>
      </c>
      <c r="S48">
        <v>-1</v>
      </c>
      <c r="T48">
        <v>1</v>
      </c>
    </row>
    <row r="49" spans="1:42" x14ac:dyDescent="0.2">
      <c r="A49" s="44" t="s">
        <v>60</v>
      </c>
      <c r="B49" s="5">
        <v>-460.75223658599998</v>
      </c>
      <c r="D49" t="s">
        <v>136</v>
      </c>
      <c r="E49" s="11" cm="1">
        <f t="array" ref="E49">SUM(IF(J49:L49&lt;&gt;"",J49:L49*R49:T49,""))*627.51</f>
        <v>11.915093175687197</v>
      </c>
      <c r="F49">
        <v>17.800028353769999</v>
      </c>
      <c r="G49">
        <f t="shared" si="0"/>
        <v>-5.8849351780828023</v>
      </c>
      <c r="H49" s="12">
        <f t="shared" si="1"/>
        <v>5.8849351780828023</v>
      </c>
      <c r="I49" s="12"/>
      <c r="J49" s="58">
        <f>B74</f>
        <v>-56.512108407900001</v>
      </c>
      <c r="K49" s="58">
        <f>B27</f>
        <v>-39.803694226700003</v>
      </c>
      <c r="L49" s="58">
        <f>B98</f>
        <v>-96.296814740900004</v>
      </c>
      <c r="N49" t="s">
        <v>83</v>
      </c>
      <c r="O49" t="s">
        <v>39</v>
      </c>
      <c r="P49" t="s">
        <v>105</v>
      </c>
      <c r="R49">
        <v>-1</v>
      </c>
      <c r="S49">
        <v>-1</v>
      </c>
      <c r="T49">
        <v>1</v>
      </c>
    </row>
    <row r="50" spans="1:42" x14ac:dyDescent="0.2">
      <c r="A50" s="44" t="s">
        <v>61</v>
      </c>
      <c r="B50" s="5">
        <v>-460.75223658599998</v>
      </c>
      <c r="D50" t="s">
        <v>137</v>
      </c>
      <c r="E50" s="11" cm="1">
        <f t="array" ref="E50">SUM(IF(J50:L50&lt;&gt;"",J50:L50*R50:T50,""))*627.51</f>
        <v>38.796954720821894</v>
      </c>
      <c r="F50">
        <v>38.400060920910001</v>
      </c>
      <c r="G50">
        <f t="shared" si="0"/>
        <v>0.39689379991189355</v>
      </c>
      <c r="H50" s="12">
        <f t="shared" si="1"/>
        <v>0.39689379991189355</v>
      </c>
      <c r="I50" s="12"/>
      <c r="J50" s="58">
        <f>B21</f>
        <v>-195.19697551300001</v>
      </c>
      <c r="K50" s="58">
        <f>B99</f>
        <v>-195.13514868199999</v>
      </c>
      <c r="L50" s="58" t="s">
        <v>189</v>
      </c>
      <c r="N50" t="s">
        <v>35</v>
      </c>
      <c r="O50" t="s">
        <v>106</v>
      </c>
      <c r="R50">
        <v>-1</v>
      </c>
      <c r="S50">
        <v>1</v>
      </c>
    </row>
    <row r="51" spans="1:42" x14ac:dyDescent="0.2">
      <c r="A51" s="44" t="s">
        <v>62</v>
      </c>
      <c r="B51" s="5">
        <v>-93.382082269400001</v>
      </c>
      <c r="D51" t="s">
        <v>138</v>
      </c>
      <c r="E51" s="11" cm="1">
        <f t="array" ref="E51">SUM(IF(J51:L51&lt;&gt;"",J51:L51*R51:T51,""))*627.51</f>
        <v>38.796954720821894</v>
      </c>
      <c r="F51">
        <v>38.400060920910001</v>
      </c>
      <c r="G51">
        <f t="shared" si="0"/>
        <v>0.39689379991189355</v>
      </c>
      <c r="H51" s="12">
        <f t="shared" si="1"/>
        <v>0.39689379991189355</v>
      </c>
      <c r="I51" s="12"/>
      <c r="J51" s="58">
        <f>B21</f>
        <v>-195.19697551300001</v>
      </c>
      <c r="K51" s="58">
        <f>B99</f>
        <v>-195.13514868199999</v>
      </c>
      <c r="L51" s="58" t="s">
        <v>189</v>
      </c>
      <c r="N51" t="s">
        <v>35</v>
      </c>
      <c r="O51" t="s">
        <v>106</v>
      </c>
      <c r="R51">
        <v>-1</v>
      </c>
      <c r="S51">
        <v>1</v>
      </c>
    </row>
    <row r="52" spans="1:42" x14ac:dyDescent="0.2">
      <c r="A52" s="44" t="s">
        <v>63</v>
      </c>
      <c r="B52" s="5">
        <v>-93.303175076499997</v>
      </c>
      <c r="D52" t="s">
        <v>145</v>
      </c>
      <c r="E52" s="11" cm="1">
        <f t="array" ref="E52">SUM(IF(J52:L52&lt;&gt;"",J52:L52*R52:T52,""))*627.51</f>
        <v>18.398620989896148</v>
      </c>
      <c r="F52">
        <v>17.130027141629999</v>
      </c>
      <c r="G52">
        <f t="shared" si="0"/>
        <v>1.2685938482661498</v>
      </c>
      <c r="H52" s="12">
        <f t="shared" si="1"/>
        <v>1.2685938482661498</v>
      </c>
      <c r="I52" s="12"/>
      <c r="J52" s="58">
        <f>B60</f>
        <v>-0.49666567728599997</v>
      </c>
      <c r="K52" s="58">
        <f>B70</f>
        <v>-184.58271151899999</v>
      </c>
      <c r="L52" s="58">
        <f>B71</f>
        <v>-185.05005715199999</v>
      </c>
      <c r="N52" t="s">
        <v>69</v>
      </c>
      <c r="O52" t="s">
        <v>79</v>
      </c>
      <c r="P52" t="s">
        <v>80</v>
      </c>
      <c r="R52">
        <v>-1</v>
      </c>
      <c r="S52">
        <v>-1</v>
      </c>
      <c r="T52">
        <v>1</v>
      </c>
    </row>
    <row r="53" spans="1:42" x14ac:dyDescent="0.2">
      <c r="A53" s="44" t="s">
        <v>64</v>
      </c>
      <c r="B53" s="5">
        <v>-113.795753828</v>
      </c>
      <c r="D53" t="s">
        <v>156</v>
      </c>
      <c r="E53" s="11" cm="1">
        <f t="array" ref="E53">SUM(IF(J53:L53&lt;&gt;"",J53:L53*R53:T53,""))*627.51</f>
        <v>76.992528393248904</v>
      </c>
      <c r="F53">
        <v>82.270130904390001</v>
      </c>
      <c r="G53">
        <f t="shared" si="0"/>
        <v>-5.2776025111410974</v>
      </c>
      <c r="H53" s="12">
        <f t="shared" si="1"/>
        <v>5.2776025111410974</v>
      </c>
      <c r="I53" s="12"/>
      <c r="J53" s="58">
        <f>B77</f>
        <v>-75.687352497099994</v>
      </c>
      <c r="K53" s="58">
        <f>B69</f>
        <v>-109.48539995599999</v>
      </c>
      <c r="L53" s="58">
        <f>B71</f>
        <v>-185.05005715199999</v>
      </c>
      <c r="N53" t="s">
        <v>86</v>
      </c>
      <c r="O53" t="s">
        <v>78</v>
      </c>
      <c r="P53" t="s">
        <v>80</v>
      </c>
      <c r="R53">
        <v>-1</v>
      </c>
      <c r="S53">
        <v>-1</v>
      </c>
      <c r="T53">
        <v>1</v>
      </c>
    </row>
    <row r="54" spans="1:42" s="11" customFormat="1" x14ac:dyDescent="0.2">
      <c r="A54" s="44" t="s">
        <v>65</v>
      </c>
      <c r="B54" s="5">
        <v>-113.760668303</v>
      </c>
      <c r="D54" t="s">
        <v>167</v>
      </c>
      <c r="E54" s="11" cm="1">
        <f t="array" ref="E54">SUM(IF(J54:L54&lt;&gt;"",J54:L54*R54:T54,""))*627.51</f>
        <v>40.63072486324198</v>
      </c>
      <c r="F54">
        <v>42.180066954090002</v>
      </c>
      <c r="G54">
        <f t="shared" si="0"/>
        <v>-1.5493420908480218</v>
      </c>
      <c r="H54" s="12">
        <f t="shared" si="1"/>
        <v>1.5493420908480218</v>
      </c>
      <c r="I54" s="12"/>
      <c r="J54" s="58">
        <f>B60</f>
        <v>-0.49666567728599997</v>
      </c>
      <c r="K54" s="58">
        <f>B58</f>
        <v>-100.382473555</v>
      </c>
      <c r="L54" s="58">
        <f>B57</f>
        <v>-100.814390105</v>
      </c>
      <c r="M54"/>
      <c r="N54" t="s">
        <v>69</v>
      </c>
      <c r="O54" t="s">
        <v>24</v>
      </c>
      <c r="P54" t="s">
        <v>67</v>
      </c>
      <c r="Q54"/>
      <c r="R54">
        <v>-1</v>
      </c>
      <c r="S54">
        <v>-1</v>
      </c>
      <c r="T54">
        <v>1</v>
      </c>
      <c r="U54"/>
      <c r="V54"/>
      <c r="AP54"/>
    </row>
    <row r="55" spans="1:42" x14ac:dyDescent="0.2">
      <c r="A55" s="44" t="s">
        <v>25</v>
      </c>
      <c r="B55" s="5">
        <v>-199.91178128499999</v>
      </c>
      <c r="D55" t="s">
        <v>177</v>
      </c>
      <c r="E55" s="11" cm="1">
        <f t="array" ref="E55">SUM(IF(J55:L55&lt;&gt;"",J55:L55*R55:T55,""))*627.51</f>
        <v>40.63072486324198</v>
      </c>
      <c r="F55">
        <v>42.180066954090002</v>
      </c>
      <c r="G55">
        <f t="shared" si="0"/>
        <v>-1.5493420908480218</v>
      </c>
      <c r="H55" s="12">
        <f t="shared" si="1"/>
        <v>1.5493420908480218</v>
      </c>
      <c r="I55" s="12"/>
      <c r="J55" s="58">
        <f>B58</f>
        <v>-100.382473555</v>
      </c>
      <c r="K55" s="58">
        <f>B60</f>
        <v>-0.49666567728599997</v>
      </c>
      <c r="L55" s="58">
        <f>B57</f>
        <v>-100.814390105</v>
      </c>
      <c r="N55" t="s">
        <v>24</v>
      </c>
      <c r="O55" t="s">
        <v>69</v>
      </c>
      <c r="P55" t="s">
        <v>67</v>
      </c>
      <c r="R55">
        <v>-1</v>
      </c>
      <c r="S55">
        <v>-1</v>
      </c>
      <c r="T55">
        <v>1</v>
      </c>
    </row>
    <row r="56" spans="1:42" x14ac:dyDescent="0.2">
      <c r="A56" s="44" t="s">
        <v>66</v>
      </c>
      <c r="B56" s="5">
        <v>-140.10917942099999</v>
      </c>
      <c r="D56" t="s">
        <v>178</v>
      </c>
      <c r="E56" s="11" cm="1">
        <f t="array" ref="E56">SUM(IF(J56:L56&lt;&gt;"",J56:L56*R56:T56,""))*627.51</f>
        <v>19.440811560725546</v>
      </c>
      <c r="F56">
        <v>18.000028968479999</v>
      </c>
      <c r="G56">
        <f t="shared" si="0"/>
        <v>1.4407825922455473</v>
      </c>
      <c r="H56" s="12">
        <f t="shared" si="1"/>
        <v>1.4407825922455473</v>
      </c>
      <c r="I56" s="12"/>
      <c r="J56" s="58">
        <f>B60</f>
        <v>-0.49666567728599997</v>
      </c>
      <c r="K56" s="58">
        <f>B49</f>
        <v>-460.75223658599998</v>
      </c>
      <c r="L56" s="58">
        <f>B48</f>
        <v>-461.21792138400002</v>
      </c>
      <c r="N56" t="s">
        <v>69</v>
      </c>
      <c r="O56" t="s">
        <v>60</v>
      </c>
      <c r="P56" t="s">
        <v>59</v>
      </c>
      <c r="R56">
        <v>-1</v>
      </c>
      <c r="S56">
        <v>-1</v>
      </c>
      <c r="T56">
        <v>1</v>
      </c>
    </row>
    <row r="57" spans="1:42" x14ac:dyDescent="0.2">
      <c r="A57" s="44" t="s">
        <v>67</v>
      </c>
      <c r="B57" s="5">
        <v>-100.814390105</v>
      </c>
      <c r="D57" t="s">
        <v>179</v>
      </c>
      <c r="E57" s="11" cm="1">
        <f t="array" ref="E57">SUM(IF(J57:L57&lt;&gt;"",J57:L57*R57:T57,""))*627.51</f>
        <v>19.440811560725546</v>
      </c>
      <c r="F57">
        <v>18.000028968479999</v>
      </c>
      <c r="G57">
        <f t="shared" si="0"/>
        <v>1.4407825922455473</v>
      </c>
      <c r="H57" s="12">
        <f t="shared" si="1"/>
        <v>1.4407825922455473</v>
      </c>
      <c r="I57" s="12"/>
      <c r="J57" s="58">
        <f>B49</f>
        <v>-460.75223658599998</v>
      </c>
      <c r="K57" s="58">
        <f>B60</f>
        <v>-0.49666567728599997</v>
      </c>
      <c r="L57" s="58">
        <f>B48</f>
        <v>-461.21792138400002</v>
      </c>
      <c r="N57" t="s">
        <v>60</v>
      </c>
      <c r="O57" t="s">
        <v>69</v>
      </c>
      <c r="P57" t="s">
        <v>59</v>
      </c>
      <c r="R57">
        <v>-1</v>
      </c>
      <c r="S57">
        <v>-1</v>
      </c>
      <c r="T57">
        <v>1</v>
      </c>
    </row>
    <row r="58" spans="1:42" x14ac:dyDescent="0.2">
      <c r="A58" s="44" t="s">
        <v>24</v>
      </c>
      <c r="B58" s="5">
        <v>-100.382473555</v>
      </c>
      <c r="D58" t="s">
        <v>180</v>
      </c>
      <c r="E58" s="11" cm="1">
        <f t="array" ref="E58">SUM(IF(J58:L58&lt;&gt;"",J58:L58*R58:T58,""))*627.51</f>
        <v>35.835258302676472</v>
      </c>
      <c r="F58">
        <v>30.380048256479999</v>
      </c>
      <c r="G58">
        <f t="shared" si="0"/>
        <v>5.4552100461964734</v>
      </c>
      <c r="H58" s="12">
        <f t="shared" si="1"/>
        <v>5.4552100461964734</v>
      </c>
      <c r="I58" s="12"/>
      <c r="J58" s="58">
        <f>B60</f>
        <v>-0.49666567728599997</v>
      </c>
      <c r="K58" s="58">
        <f>B23</f>
        <v>-139.669620815</v>
      </c>
      <c r="L58" s="58">
        <f>B56</f>
        <v>-140.10917942099999</v>
      </c>
      <c r="N58" t="s">
        <v>69</v>
      </c>
      <c r="O58" t="s">
        <v>26</v>
      </c>
      <c r="P58" t="s">
        <v>66</v>
      </c>
      <c r="R58">
        <v>-1</v>
      </c>
      <c r="S58">
        <v>-1</v>
      </c>
      <c r="T58">
        <v>1</v>
      </c>
    </row>
    <row r="59" spans="1:42" x14ac:dyDescent="0.2">
      <c r="A59" s="44" t="s">
        <v>68</v>
      </c>
      <c r="B59" s="5">
        <v>-100.382473555</v>
      </c>
      <c r="D59" t="s">
        <v>181</v>
      </c>
      <c r="E59" s="11" cm="1">
        <f t="array" ref="E59">SUM(IF(J59:L59&lt;&gt;"",J59:L59*R59:T59,""))*627.51</f>
        <v>48.310966222874647</v>
      </c>
      <c r="F59">
        <v>57.02009110473</v>
      </c>
      <c r="G59">
        <f t="shared" si="0"/>
        <v>-8.7091248818553524</v>
      </c>
      <c r="H59" s="12">
        <f t="shared" si="1"/>
        <v>8.7091248818553524</v>
      </c>
      <c r="I59" s="12"/>
      <c r="J59" s="58">
        <f>B58</f>
        <v>-100.382473555</v>
      </c>
      <c r="K59" s="58">
        <f>B25</f>
        <v>-39.803694226700003</v>
      </c>
      <c r="L59" s="58">
        <f>B56</f>
        <v>-140.10917942099999</v>
      </c>
      <c r="N59" t="s">
        <v>24</v>
      </c>
      <c r="O59" t="s">
        <v>37</v>
      </c>
      <c r="P59" t="s">
        <v>66</v>
      </c>
      <c r="R59">
        <v>-1</v>
      </c>
      <c r="S59">
        <v>-1</v>
      </c>
      <c r="T59">
        <v>1</v>
      </c>
    </row>
    <row r="60" spans="1:42" x14ac:dyDescent="0.2">
      <c r="A60" s="44" t="s">
        <v>69</v>
      </c>
      <c r="B60" s="5">
        <v>-0.49666567728599997</v>
      </c>
      <c r="D60" t="s">
        <v>182</v>
      </c>
      <c r="E60" s="11" cm="1">
        <f t="array" ref="E60">SUM(IF(J60:L60&lt;&gt;"",J60:L60*R60:T60,""))*627.51</f>
        <v>3.627311066799674</v>
      </c>
      <c r="F60">
        <v>2.2700036197799998</v>
      </c>
      <c r="G60">
        <f t="shared" si="0"/>
        <v>1.3573074470196742</v>
      </c>
      <c r="H60" s="12">
        <f t="shared" si="1"/>
        <v>1.3573074470196742</v>
      </c>
      <c r="I60" s="12"/>
      <c r="J60" s="58">
        <f>B60</f>
        <v>-0.49666567728599997</v>
      </c>
      <c r="K60" s="58">
        <f>B37</f>
        <v>-199.420896091</v>
      </c>
      <c r="L60" s="58">
        <f>B55</f>
        <v>-199.91178128499999</v>
      </c>
      <c r="N60" t="s">
        <v>69</v>
      </c>
      <c r="O60" t="s">
        <v>49</v>
      </c>
      <c r="P60" t="s">
        <v>25</v>
      </c>
      <c r="R60">
        <v>-1</v>
      </c>
      <c r="S60">
        <v>-1</v>
      </c>
      <c r="T60">
        <v>1</v>
      </c>
    </row>
    <row r="61" spans="1:42" x14ac:dyDescent="0.2">
      <c r="A61" s="44" t="s">
        <v>70</v>
      </c>
      <c r="B61" s="5">
        <v>-109.977093119</v>
      </c>
      <c r="D61" t="s">
        <v>146</v>
      </c>
      <c r="E61" s="11" cm="1">
        <f t="array" ref="E61">SUM(IF(J61:L61&lt;&gt;"",J61:L61*R61:T61,""))*627.51</f>
        <v>95.543872524747371</v>
      </c>
      <c r="F61">
        <v>105.80016830408999</v>
      </c>
      <c r="G61">
        <f t="shared" si="0"/>
        <v>-10.256295779342622</v>
      </c>
      <c r="H61" s="12">
        <f t="shared" si="1"/>
        <v>10.256295779342622</v>
      </c>
      <c r="I61" s="12"/>
      <c r="J61" s="58">
        <f>B58</f>
        <v>-100.382473555</v>
      </c>
      <c r="K61" s="58">
        <f>B43</f>
        <v>-99.681566454999995</v>
      </c>
      <c r="L61" s="58">
        <f>B55</f>
        <v>-199.91178128499999</v>
      </c>
      <c r="N61" t="s">
        <v>24</v>
      </c>
      <c r="O61" t="s">
        <v>55</v>
      </c>
      <c r="P61" t="s">
        <v>25</v>
      </c>
      <c r="R61">
        <v>-1</v>
      </c>
      <c r="S61">
        <v>-1</v>
      </c>
      <c r="T61">
        <v>1</v>
      </c>
    </row>
    <row r="62" spans="1:42" x14ac:dyDescent="0.2">
      <c r="A62" s="44" t="s">
        <v>71</v>
      </c>
      <c r="B62" s="5">
        <v>-109.960251531</v>
      </c>
      <c r="D62" t="s">
        <v>147</v>
      </c>
      <c r="E62" s="11" cm="1">
        <f t="array" ref="E62">SUM(IF(J62:L62&lt;&gt;"",J62:L62*R62:T62,""))*627.51</f>
        <v>1.649102366885171</v>
      </c>
      <c r="F62">
        <v>6.7300108644600005</v>
      </c>
      <c r="G62">
        <f t="shared" si="0"/>
        <v>-5.0809084975748293</v>
      </c>
      <c r="H62" s="12">
        <f t="shared" si="1"/>
        <v>5.0809084975748293</v>
      </c>
      <c r="I62" s="12"/>
      <c r="J62" s="58">
        <f>B25</f>
        <v>-39.803694226700003</v>
      </c>
      <c r="K62" s="58">
        <f>B32</f>
        <v>-559.86934326200003</v>
      </c>
      <c r="L62" s="58">
        <f>B24</f>
        <v>-599.670409479</v>
      </c>
      <c r="N62" t="s">
        <v>37</v>
      </c>
      <c r="O62" t="s">
        <v>44</v>
      </c>
      <c r="P62" t="s">
        <v>27</v>
      </c>
      <c r="R62">
        <v>-1</v>
      </c>
      <c r="S62">
        <v>-1</v>
      </c>
      <c r="T62">
        <v>1</v>
      </c>
    </row>
    <row r="63" spans="1:42" x14ac:dyDescent="0.2">
      <c r="A63" s="44" t="s">
        <v>72</v>
      </c>
      <c r="B63" s="5">
        <v>-93.357606899399997</v>
      </c>
      <c r="D63" t="s">
        <v>148</v>
      </c>
      <c r="E63" s="11" cm="1">
        <f t="array" ref="E63">SUM(IF(J63:L63&lt;&gt;"",J63:L63*R63:T63,""))*627.51</f>
        <v>59.735910459006959</v>
      </c>
      <c r="F63">
        <v>59.160094105319999</v>
      </c>
      <c r="G63">
        <f t="shared" si="0"/>
        <v>0.57581635368696027</v>
      </c>
      <c r="H63" s="12">
        <f t="shared" si="1"/>
        <v>0.57581635368696027</v>
      </c>
      <c r="I63" s="12"/>
      <c r="J63" s="58">
        <f>B23</f>
        <v>-139.669620815</v>
      </c>
      <c r="K63" s="58">
        <f>B33</f>
        <v>-460.09598381699999</v>
      </c>
      <c r="L63" s="58">
        <f>B24</f>
        <v>-599.670409479</v>
      </c>
      <c r="N63" t="s">
        <v>26</v>
      </c>
      <c r="O63" t="s">
        <v>45</v>
      </c>
      <c r="P63" t="s">
        <v>27</v>
      </c>
      <c r="R63">
        <v>-1</v>
      </c>
      <c r="S63">
        <v>-1</v>
      </c>
      <c r="T63">
        <v>1</v>
      </c>
    </row>
    <row r="64" spans="1:42" x14ac:dyDescent="0.2">
      <c r="A64" s="44" t="s">
        <v>73</v>
      </c>
      <c r="B64" s="5">
        <v>-215.46270892999999</v>
      </c>
      <c r="D64" t="s">
        <v>149</v>
      </c>
      <c r="E64" s="11" cm="1">
        <f t="array" ref="E64">SUM(IF(J64:L64&lt;&gt;"",J64:L64*R64:T64,""))*627.51</f>
        <v>-15.271049599969183</v>
      </c>
      <c r="F64">
        <v>-0.34000060575000002</v>
      </c>
      <c r="G64">
        <f t="shared" si="0"/>
        <v>-14.931048994219184</v>
      </c>
      <c r="H64" s="12">
        <f t="shared" si="1"/>
        <v>14.931048994219184</v>
      </c>
      <c r="I64" s="12"/>
      <c r="J64" s="58">
        <f>B36</f>
        <v>-99.722751948799996</v>
      </c>
      <c r="K64" s="58">
        <f>B23</f>
        <v>-139.669620815</v>
      </c>
      <c r="L64" s="58">
        <f>B42</f>
        <v>-239.41670870999999</v>
      </c>
      <c r="N64" t="s">
        <v>48</v>
      </c>
      <c r="O64" t="s">
        <v>26</v>
      </c>
      <c r="P64" t="s">
        <v>54</v>
      </c>
      <c r="R64">
        <v>-1</v>
      </c>
      <c r="S64">
        <v>-1</v>
      </c>
      <c r="T64">
        <v>1</v>
      </c>
    </row>
    <row r="65" spans="1:20" x14ac:dyDescent="0.2">
      <c r="A65" s="44" t="s">
        <v>74</v>
      </c>
      <c r="B65" s="5">
        <v>-215.38852261900001</v>
      </c>
      <c r="D65" t="s">
        <v>150</v>
      </c>
      <c r="E65" s="11" cm="1">
        <f t="array" ref="E65">SUM(IF(J65:L65&lt;&gt;"",J65:L65*R65:T65,""))*627.51</f>
        <v>-15.271049599969183</v>
      </c>
      <c r="F65">
        <v>-0.34000060575000002</v>
      </c>
      <c r="G65">
        <f t="shared" si="0"/>
        <v>-14.931048994219184</v>
      </c>
      <c r="H65" s="12">
        <f t="shared" si="1"/>
        <v>14.931048994219184</v>
      </c>
      <c r="I65" s="12"/>
      <c r="J65" s="58">
        <f>B23</f>
        <v>-139.669620815</v>
      </c>
      <c r="K65" s="58">
        <f>B36</f>
        <v>-99.722751948799996</v>
      </c>
      <c r="L65" s="58">
        <f>B42</f>
        <v>-239.41670870999999</v>
      </c>
      <c r="N65" t="s">
        <v>26</v>
      </c>
      <c r="O65" t="s">
        <v>48</v>
      </c>
      <c r="P65" t="s">
        <v>54</v>
      </c>
      <c r="R65">
        <v>-1</v>
      </c>
      <c r="S65">
        <v>-1</v>
      </c>
      <c r="T65">
        <v>1</v>
      </c>
    </row>
    <row r="66" spans="1:20" x14ac:dyDescent="0.2">
      <c r="A66" s="44" t="s">
        <v>75</v>
      </c>
      <c r="B66" s="5">
        <v>-215.37652879999999</v>
      </c>
      <c r="D66" t="s">
        <v>151</v>
      </c>
      <c r="E66" s="11" cm="1">
        <f t="array" ref="E66">SUM(IF(J66:L66&lt;&gt;"",J66:L66*R66:T66,""))*627.51</f>
        <v>11.320396489361313</v>
      </c>
      <c r="F66">
        <v>13.38002110653</v>
      </c>
      <c r="G66">
        <f t="shared" si="0"/>
        <v>-2.0596246171686872</v>
      </c>
      <c r="H66" s="12">
        <f t="shared" si="1"/>
        <v>2.0596246171686872</v>
      </c>
      <c r="I66" s="12"/>
      <c r="J66" s="58">
        <f>B41</f>
        <v>-239.43474889500001</v>
      </c>
      <c r="K66" s="58">
        <f>B42</f>
        <v>-239.41670870999999</v>
      </c>
      <c r="L66" s="58" t="s">
        <v>189</v>
      </c>
      <c r="N66" t="s">
        <v>53</v>
      </c>
      <c r="O66" t="s">
        <v>54</v>
      </c>
      <c r="R66">
        <v>-1</v>
      </c>
      <c r="S66">
        <v>1</v>
      </c>
    </row>
    <row r="67" spans="1:20" x14ac:dyDescent="0.2">
      <c r="A67" s="44" t="s">
        <v>76</v>
      </c>
      <c r="B67" s="5">
        <v>-398.691058166</v>
      </c>
      <c r="D67" t="s">
        <v>152</v>
      </c>
      <c r="E67" s="11" cm="1">
        <f t="array" ref="E67">SUM(IF(J67:L67&lt;&gt;"",J67:L67*R67:T67,""))*627.51</f>
        <v>11.320396489361313</v>
      </c>
      <c r="F67">
        <v>13.38002110653</v>
      </c>
      <c r="G67">
        <f t="shared" si="0"/>
        <v>-2.0596246171686872</v>
      </c>
      <c r="H67" s="12">
        <f t="shared" si="1"/>
        <v>2.0596246171686872</v>
      </c>
      <c r="I67" s="12"/>
      <c r="J67" s="58">
        <f>B41</f>
        <v>-239.43474889500001</v>
      </c>
      <c r="K67" s="58">
        <f>B42</f>
        <v>-239.41670870999999</v>
      </c>
      <c r="L67" s="58" t="s">
        <v>189</v>
      </c>
      <c r="N67" t="s">
        <v>53</v>
      </c>
      <c r="O67" t="s">
        <v>54</v>
      </c>
      <c r="R67">
        <v>-1</v>
      </c>
      <c r="S67">
        <v>1</v>
      </c>
    </row>
    <row r="68" spans="1:20" x14ac:dyDescent="0.2">
      <c r="A68" s="44" t="s">
        <v>77</v>
      </c>
      <c r="B68" s="5">
        <v>-0.49666567728599997</v>
      </c>
      <c r="D68" t="s">
        <v>153</v>
      </c>
      <c r="E68" s="11" cm="1">
        <f t="array" ref="E68">SUM(IF(J68:L68&lt;&gt;"",J68:L68*R68:T68,""))*627.51</f>
        <v>-2.0152822504797756</v>
      </c>
      <c r="F68">
        <v>3.1000048216799998</v>
      </c>
      <c r="G68">
        <f t="shared" si="0"/>
        <v>-5.1152870721597754</v>
      </c>
      <c r="H68" s="12">
        <f t="shared" si="1"/>
        <v>5.1152870721597754</v>
      </c>
      <c r="I68" s="12"/>
      <c r="J68" s="58">
        <f>B29</f>
        <v>-460.21403985299997</v>
      </c>
      <c r="K68" s="58">
        <f>B22</f>
        <v>-500.04186522600003</v>
      </c>
      <c r="L68" s="58">
        <f>B31</f>
        <v>-960.25911663299996</v>
      </c>
      <c r="N68" t="s">
        <v>41</v>
      </c>
      <c r="O68" t="s">
        <v>36</v>
      </c>
      <c r="P68" t="s">
        <v>43</v>
      </c>
      <c r="R68">
        <v>-1</v>
      </c>
      <c r="S68">
        <v>-1</v>
      </c>
      <c r="T68">
        <v>1</v>
      </c>
    </row>
    <row r="69" spans="1:20" x14ac:dyDescent="0.2">
      <c r="A69" s="44" t="s">
        <v>78</v>
      </c>
      <c r="B69" s="5">
        <v>-109.48539995599999</v>
      </c>
      <c r="D69" t="s">
        <v>154</v>
      </c>
      <c r="E69" s="11" cm="1">
        <f t="array" ref="E69">SUM(IF(J69:L69&lt;&gt;"",J69:L69*R69:T69,""))*627.51</f>
        <v>-2.0152822504797756</v>
      </c>
      <c r="F69">
        <v>3.1000048216799998</v>
      </c>
      <c r="G69">
        <f t="shared" si="0"/>
        <v>-5.1152870721597754</v>
      </c>
      <c r="H69" s="12">
        <f t="shared" si="1"/>
        <v>5.1152870721597754</v>
      </c>
      <c r="I69" s="12"/>
      <c r="J69" s="58">
        <f>B22</f>
        <v>-500.04186522600003</v>
      </c>
      <c r="K69" s="58">
        <f>B29</f>
        <v>-460.21403985299997</v>
      </c>
      <c r="L69" s="58">
        <f>B31</f>
        <v>-960.25911663299996</v>
      </c>
      <c r="N69" t="s">
        <v>36</v>
      </c>
      <c r="O69" t="s">
        <v>41</v>
      </c>
      <c r="P69" t="s">
        <v>43</v>
      </c>
      <c r="R69">
        <v>-1</v>
      </c>
      <c r="S69">
        <v>-1</v>
      </c>
      <c r="T69">
        <v>1</v>
      </c>
    </row>
    <row r="70" spans="1:20" x14ac:dyDescent="0.2">
      <c r="A70" s="44" t="s">
        <v>79</v>
      </c>
      <c r="B70" s="5">
        <v>-184.58271151899999</v>
      </c>
      <c r="D70" t="s">
        <v>155</v>
      </c>
      <c r="E70" s="11" cm="1">
        <f t="array" ref="E70">SUM(IF(J70:L70&lt;&gt;"",J70:L70*R70:T70,""))*627.51</f>
        <v>11.028644500027942</v>
      </c>
      <c r="F70">
        <v>13.410021104609999</v>
      </c>
      <c r="G70">
        <f t="shared" si="0"/>
        <v>-2.3813766045820568</v>
      </c>
      <c r="H70" s="12">
        <f t="shared" si="1"/>
        <v>2.3813766045820568</v>
      </c>
      <c r="I70" s="12"/>
      <c r="J70" s="58">
        <f>B30</f>
        <v>-960.27669188200002</v>
      </c>
      <c r="K70" s="58">
        <f>B31</f>
        <v>-960.25911663299996</v>
      </c>
      <c r="L70" s="58" t="s">
        <v>189</v>
      </c>
      <c r="N70" t="s">
        <v>42</v>
      </c>
      <c r="O70" t="s">
        <v>43</v>
      </c>
      <c r="R70">
        <v>-1</v>
      </c>
      <c r="S70">
        <v>1</v>
      </c>
    </row>
    <row r="71" spans="1:20" x14ac:dyDescent="0.2">
      <c r="A71" s="44" t="s">
        <v>80</v>
      </c>
      <c r="B71" s="5">
        <v>-185.05005715199999</v>
      </c>
      <c r="D71" t="s">
        <v>157</v>
      </c>
      <c r="E71" s="11" cm="1">
        <f t="array" ref="E71">SUM(IF(J71:L71&lt;&gt;"",J71:L71*R71:T71,""))*627.51</f>
        <v>11.028644500027942</v>
      </c>
      <c r="F71">
        <v>13.410021104609999</v>
      </c>
      <c r="G71">
        <f t="shared" si="0"/>
        <v>-2.3813766045820568</v>
      </c>
      <c r="H71" s="12">
        <f t="shared" si="1"/>
        <v>2.3813766045820568</v>
      </c>
      <c r="I71" s="12"/>
      <c r="J71" s="58">
        <f>B30</f>
        <v>-960.27669188200002</v>
      </c>
      <c r="K71" s="58">
        <f>B31</f>
        <v>-960.25911663299996</v>
      </c>
      <c r="L71" s="58" t="s">
        <v>189</v>
      </c>
      <c r="N71" t="s">
        <v>42</v>
      </c>
      <c r="O71" t="s">
        <v>43</v>
      </c>
      <c r="R71">
        <v>-1</v>
      </c>
      <c r="S71">
        <v>1</v>
      </c>
    </row>
    <row r="72" spans="1:20" x14ac:dyDescent="0.2">
      <c r="A72" s="44" t="s">
        <v>81</v>
      </c>
      <c r="B72" s="5">
        <v>-55.189336312000002</v>
      </c>
      <c r="D72" t="s">
        <v>158</v>
      </c>
      <c r="E72" s="11" cm="1">
        <f t="array" ref="E72">SUM(IF(J72:L72&lt;&gt;"",J72:L72*R72:T72,""))*627.51</f>
        <v>-37.817111786501997</v>
      </c>
      <c r="F72">
        <v>-12.54001990527</v>
      </c>
      <c r="G72">
        <f t="shared" si="0"/>
        <v>-25.277091881231996</v>
      </c>
      <c r="H72" s="12">
        <f t="shared" si="1"/>
        <v>25.277091881231996</v>
      </c>
      <c r="I72" s="12"/>
      <c r="J72" s="58">
        <f>B36</f>
        <v>-99.722751948799996</v>
      </c>
      <c r="K72" s="58">
        <f>B22</f>
        <v>-500.04186522600003</v>
      </c>
      <c r="L72" s="58">
        <f>B40</f>
        <v>-599.82488252799999</v>
      </c>
      <c r="N72" t="s">
        <v>48</v>
      </c>
      <c r="O72" t="s">
        <v>36</v>
      </c>
      <c r="P72" t="s">
        <v>52</v>
      </c>
      <c r="R72">
        <v>-1</v>
      </c>
      <c r="S72">
        <v>-1</v>
      </c>
      <c r="T72">
        <v>1</v>
      </c>
    </row>
    <row r="73" spans="1:20" x14ac:dyDescent="0.2">
      <c r="A73" s="44" t="s">
        <v>82</v>
      </c>
      <c r="B73" s="5">
        <v>-55.836351650600001</v>
      </c>
      <c r="D73" t="s">
        <v>159</v>
      </c>
      <c r="E73" s="11" cm="1">
        <f t="array" ref="E73">SUM(IF(J73:L73&lt;&gt;"",J73:L73*R73:T73,""))*627.51</f>
        <v>36.883870631373966</v>
      </c>
      <c r="F73">
        <v>20.110031970990001</v>
      </c>
      <c r="G73">
        <f t="shared" si="0"/>
        <v>16.773838660383966</v>
      </c>
      <c r="H73" s="12">
        <f t="shared" si="1"/>
        <v>16.773838660383966</v>
      </c>
      <c r="I73" s="12"/>
      <c r="J73" s="58">
        <f>B29</f>
        <v>-460.21403985299997</v>
      </c>
      <c r="K73" s="58">
        <f>B23</f>
        <v>-139.669620815</v>
      </c>
      <c r="L73" s="58">
        <f>B40</f>
        <v>-599.82488252799999</v>
      </c>
      <c r="N73" t="s">
        <v>41</v>
      </c>
      <c r="O73" t="s">
        <v>26</v>
      </c>
      <c r="P73" t="s">
        <v>52</v>
      </c>
      <c r="R73">
        <v>-1</v>
      </c>
      <c r="S73">
        <v>-1</v>
      </c>
      <c r="T73">
        <v>1</v>
      </c>
    </row>
    <row r="74" spans="1:20" x14ac:dyDescent="0.2">
      <c r="A74" s="44" t="s">
        <v>83</v>
      </c>
      <c r="B74" s="5">
        <v>-56.512108407900001</v>
      </c>
      <c r="D74" t="s">
        <v>160</v>
      </c>
      <c r="E74" s="11" cm="1">
        <f t="array" ref="E74">SUM(IF(J74:L74&lt;&gt;"",J74:L74*R74:T74,""))*627.51</f>
        <v>-6.0951426821877872</v>
      </c>
      <c r="F74">
        <v>3.44000542743</v>
      </c>
      <c r="G74">
        <f t="shared" si="0"/>
        <v>-9.5351481096177864</v>
      </c>
      <c r="H74" s="12">
        <f t="shared" si="1"/>
        <v>9.5351481096177864</v>
      </c>
      <c r="I74" s="12"/>
      <c r="J74" s="58">
        <f>B38</f>
        <v>-599.81516930800001</v>
      </c>
      <c r="K74" s="58">
        <f>B40</f>
        <v>-599.82488252799999</v>
      </c>
      <c r="L74" s="58" t="s">
        <v>189</v>
      </c>
      <c r="N74" t="s">
        <v>50</v>
      </c>
      <c r="O74" t="s">
        <v>52</v>
      </c>
      <c r="R74">
        <v>-1</v>
      </c>
      <c r="S74">
        <v>1</v>
      </c>
    </row>
    <row r="75" spans="1:20" x14ac:dyDescent="0.2">
      <c r="A75" s="44" t="s">
        <v>84</v>
      </c>
      <c r="B75" s="5">
        <v>-75.031319129799996</v>
      </c>
      <c r="D75" t="s">
        <v>161</v>
      </c>
      <c r="E75" s="11" cm="1">
        <f t="array" ref="E75">SUM(IF(J75:L75&lt;&gt;"",J75:L75*R75:T75,""))*627.51</f>
        <v>47.839988153141427</v>
      </c>
      <c r="F75">
        <v>29.4200470629</v>
      </c>
      <c r="G75">
        <f t="shared" si="0"/>
        <v>18.419941090241426</v>
      </c>
      <c r="H75" s="12">
        <f t="shared" si="1"/>
        <v>18.419941090241426</v>
      </c>
      <c r="I75" s="12"/>
      <c r="J75" s="58">
        <f>B39</f>
        <v>-599.90112033800006</v>
      </c>
      <c r="K75" s="58">
        <f>B40</f>
        <v>-599.82488252799999</v>
      </c>
      <c r="L75" s="58" t="s">
        <v>189</v>
      </c>
      <c r="N75" t="s">
        <v>51</v>
      </c>
      <c r="O75" t="s">
        <v>52</v>
      </c>
      <c r="R75">
        <v>-1</v>
      </c>
      <c r="S75">
        <v>1</v>
      </c>
    </row>
    <row r="76" spans="1:20" x14ac:dyDescent="0.2">
      <c r="A76" s="44" t="s">
        <v>85</v>
      </c>
      <c r="B76" s="5">
        <v>-75.686135360099996</v>
      </c>
      <c r="D76" t="s">
        <v>162</v>
      </c>
      <c r="E76" s="11" cm="1">
        <f t="array" ref="E76">SUM(IF(J76:L76&lt;&gt;"",J76:L76*R76:T76,""))*627.51</f>
        <v>-13.035029850992997</v>
      </c>
      <c r="F76">
        <v>-2.4400036088999997</v>
      </c>
      <c r="G76">
        <f t="shared" si="0"/>
        <v>-10.595026242092997</v>
      </c>
      <c r="H76" s="12">
        <f t="shared" si="1"/>
        <v>10.595026242092997</v>
      </c>
      <c r="I76" s="12"/>
      <c r="J76" s="58">
        <f>B76</f>
        <v>-75.686135360099996</v>
      </c>
      <c r="K76" s="58">
        <f>B23</f>
        <v>-139.669620815</v>
      </c>
      <c r="L76" s="58">
        <f>B66</f>
        <v>-215.37652879999999</v>
      </c>
      <c r="N76" t="s">
        <v>85</v>
      </c>
      <c r="O76" t="s">
        <v>26</v>
      </c>
      <c r="P76" t="s">
        <v>75</v>
      </c>
      <c r="R76">
        <v>-1</v>
      </c>
      <c r="S76">
        <v>-1</v>
      </c>
      <c r="T76">
        <v>1</v>
      </c>
    </row>
    <row r="77" spans="1:20" x14ac:dyDescent="0.2">
      <c r="A77" s="44" t="s">
        <v>86</v>
      </c>
      <c r="B77" s="5">
        <v>-75.687352497099994</v>
      </c>
      <c r="D77" t="s">
        <v>163</v>
      </c>
      <c r="E77" s="11" cm="1">
        <f t="array" ref="E77">SUM(IF(J77:L77&lt;&gt;"",J77:L77*R77:T77,""))*627.51</f>
        <v>-0.30941652136791703</v>
      </c>
      <c r="F77">
        <v>17.660028362729999</v>
      </c>
      <c r="G77">
        <f t="shared" si="0"/>
        <v>-17.969444884097918</v>
      </c>
      <c r="H77" s="12">
        <f t="shared" si="1"/>
        <v>17.969444884097918</v>
      </c>
      <c r="I77" s="12"/>
      <c r="J77" s="58">
        <f>B26</f>
        <v>-115.653283765</v>
      </c>
      <c r="K77" s="58">
        <f>B36</f>
        <v>-99.722751948799996</v>
      </c>
      <c r="L77" s="58">
        <f>B66</f>
        <v>-215.37652879999999</v>
      </c>
      <c r="N77" t="s">
        <v>38</v>
      </c>
      <c r="O77" t="s">
        <v>48</v>
      </c>
      <c r="P77" t="s">
        <v>75</v>
      </c>
      <c r="R77">
        <v>-1</v>
      </c>
      <c r="S77">
        <v>-1</v>
      </c>
      <c r="T77">
        <v>1</v>
      </c>
    </row>
    <row r="78" spans="1:20" x14ac:dyDescent="0.2">
      <c r="A78" s="44" t="s">
        <v>21</v>
      </c>
      <c r="B78" s="5">
        <v>-75.687352497099994</v>
      </c>
      <c r="D78" t="s">
        <v>164</v>
      </c>
      <c r="E78" s="11" cm="1">
        <f t="array" ref="E78">SUM(IF(J78:L78&lt;&gt;"",J78:L78*R78:T78,""))*627.51</f>
        <v>7.526241360705999</v>
      </c>
      <c r="F78">
        <v>10.96001749635</v>
      </c>
      <c r="G78">
        <f t="shared" si="0"/>
        <v>-3.4337761356440009</v>
      </c>
      <c r="H78" s="12">
        <f t="shared" si="1"/>
        <v>3.4337761356440009</v>
      </c>
      <c r="I78" s="12"/>
      <c r="J78" s="58">
        <f>B65</f>
        <v>-215.38852261900001</v>
      </c>
      <c r="K78" s="58">
        <f>B66</f>
        <v>-215.37652879999999</v>
      </c>
      <c r="L78" s="58" t="s">
        <v>189</v>
      </c>
      <c r="N78" t="s">
        <v>74</v>
      </c>
      <c r="O78" t="s">
        <v>75</v>
      </c>
      <c r="R78">
        <v>-1</v>
      </c>
      <c r="S78">
        <v>1</v>
      </c>
    </row>
    <row r="79" spans="1:20" x14ac:dyDescent="0.2">
      <c r="A79" s="44" t="s">
        <v>87</v>
      </c>
      <c r="B79" s="5">
        <v>-342.44780305500001</v>
      </c>
      <c r="D79" t="s">
        <v>165</v>
      </c>
      <c r="E79" s="11" cm="1">
        <f t="array" ref="E79">SUM(IF(J79:L79&lt;&gt;"",J79:L79*R79:T79,""))*627.51</f>
        <v>54.078893376301544</v>
      </c>
      <c r="F79">
        <v>47.200075417949996</v>
      </c>
      <c r="G79">
        <f t="shared" si="0"/>
        <v>6.8788179583515472</v>
      </c>
      <c r="H79" s="12">
        <f t="shared" si="1"/>
        <v>6.8788179583515472</v>
      </c>
      <c r="I79" s="12"/>
      <c r="J79" s="58">
        <f>B64</f>
        <v>-215.46270892999999</v>
      </c>
      <c r="K79" s="58">
        <f>B66</f>
        <v>-215.37652879999999</v>
      </c>
      <c r="L79" s="58" t="s">
        <v>189</v>
      </c>
      <c r="N79" t="s">
        <v>73</v>
      </c>
      <c r="O79" t="s">
        <v>75</v>
      </c>
      <c r="R79">
        <v>-1</v>
      </c>
      <c r="S79">
        <v>1</v>
      </c>
    </row>
    <row r="80" spans="1:20" x14ac:dyDescent="0.2">
      <c r="A80" s="44" t="s">
        <v>88</v>
      </c>
      <c r="B80" s="5">
        <v>-343.08059488100002</v>
      </c>
      <c r="D80" t="s">
        <v>166</v>
      </c>
      <c r="E80" s="11" cm="1">
        <f t="array" ref="E80">SUM(IF(J80:L80&lt;&gt;"",J80:L80*R80:T80,""))*627.51</f>
        <v>13.688567325488489</v>
      </c>
      <c r="F80">
        <v>14.360022926339999</v>
      </c>
      <c r="G80">
        <f t="shared" si="0"/>
        <v>-0.67145560085151068</v>
      </c>
      <c r="H80" s="12">
        <f t="shared" si="1"/>
        <v>0.67145560085151068</v>
      </c>
      <c r="I80" s="12"/>
      <c r="J80" s="58">
        <f>B60</f>
        <v>-0.49666567728599997</v>
      </c>
      <c r="K80" s="58">
        <f>B69</f>
        <v>-109.48539995599999</v>
      </c>
      <c r="L80" s="58">
        <f>B62</f>
        <v>-109.960251531</v>
      </c>
      <c r="N80" t="s">
        <v>69</v>
      </c>
      <c r="O80" t="s">
        <v>78</v>
      </c>
      <c r="P80" t="s">
        <v>71</v>
      </c>
      <c r="R80">
        <v>-1</v>
      </c>
      <c r="S80">
        <v>-1</v>
      </c>
      <c r="T80">
        <v>1</v>
      </c>
    </row>
    <row r="81" spans="1:20" x14ac:dyDescent="0.2">
      <c r="A81" s="44" t="s">
        <v>89</v>
      </c>
      <c r="B81" s="5">
        <v>-461.244995851</v>
      </c>
      <c r="D81" t="s">
        <v>168</v>
      </c>
      <c r="E81" s="11" cm="1">
        <f t="array" ref="E81">SUM(IF(J81:L81&lt;&gt;"",J81:L81*R81:T81,""))*627.51</f>
        <v>10.568264885883424</v>
      </c>
      <c r="F81">
        <v>10.610016891239999</v>
      </c>
      <c r="G81">
        <f t="shared" si="0"/>
        <v>-4.1752005356574529E-2</v>
      </c>
      <c r="H81" s="12">
        <f t="shared" si="1"/>
        <v>4.1752005356574529E-2</v>
      </c>
      <c r="I81" s="12"/>
      <c r="J81" s="58">
        <f>B61</f>
        <v>-109.977093119</v>
      </c>
      <c r="K81" s="58">
        <f>B62</f>
        <v>-109.960251531</v>
      </c>
      <c r="L81" s="58" t="s">
        <v>189</v>
      </c>
      <c r="N81" t="s">
        <v>70</v>
      </c>
      <c r="O81" t="s">
        <v>71</v>
      </c>
      <c r="R81">
        <v>-1</v>
      </c>
      <c r="S81">
        <v>1</v>
      </c>
    </row>
    <row r="82" spans="1:20" x14ac:dyDescent="0.2">
      <c r="A82" s="44" t="s">
        <v>23</v>
      </c>
      <c r="B82" s="5">
        <v>-76.839782954499995</v>
      </c>
      <c r="D82" t="s">
        <v>169</v>
      </c>
      <c r="E82" s="11" cm="1">
        <f t="array" ref="E82">SUM(IF(J82:L82&lt;&gt;"",J82:L82*R82:T82,""))*627.51</f>
        <v>3.2427152078755439</v>
      </c>
      <c r="F82">
        <v>3.1700048172000002</v>
      </c>
      <c r="G82">
        <f t="shared" si="0"/>
        <v>7.2710390675543746E-2</v>
      </c>
      <c r="H82" s="12">
        <f t="shared" si="1"/>
        <v>7.2710390675543746E-2</v>
      </c>
      <c r="I82" s="12"/>
      <c r="J82" s="58">
        <f>B60</f>
        <v>-0.49666567728599997</v>
      </c>
      <c r="K82" s="58">
        <f>B35</f>
        <v>-113.269170217</v>
      </c>
      <c r="L82" s="58">
        <f>B54</f>
        <v>-113.760668303</v>
      </c>
      <c r="N82" t="s">
        <v>69</v>
      </c>
      <c r="O82" t="s">
        <v>47</v>
      </c>
      <c r="P82" t="s">
        <v>65</v>
      </c>
      <c r="R82">
        <v>-1</v>
      </c>
      <c r="S82">
        <v>-1</v>
      </c>
      <c r="T82">
        <v>1</v>
      </c>
    </row>
    <row r="83" spans="1:20" x14ac:dyDescent="0.2">
      <c r="A83" s="44" t="s">
        <v>90</v>
      </c>
      <c r="B83" s="5">
        <v>-40.952242701599999</v>
      </c>
      <c r="D83" t="s">
        <v>170</v>
      </c>
      <c r="E83" s="11" cm="1">
        <f t="array" ref="E83">SUM(IF(J83:L83&lt;&gt;"",J83:L83*R83:T83,""))*627.51</f>
        <v>22.016517792749688</v>
      </c>
      <c r="F83">
        <v>22.68003619908</v>
      </c>
      <c r="G83">
        <f t="shared" si="0"/>
        <v>-0.66351840633031145</v>
      </c>
      <c r="H83" s="12">
        <f t="shared" si="1"/>
        <v>0.66351840633031145</v>
      </c>
      <c r="I83" s="12"/>
      <c r="J83" s="58">
        <f>B53</f>
        <v>-113.795753828</v>
      </c>
      <c r="K83" s="58">
        <f>B54</f>
        <v>-113.760668303</v>
      </c>
      <c r="L83" s="58" t="s">
        <v>189</v>
      </c>
      <c r="N83" t="s">
        <v>64</v>
      </c>
      <c r="O83" t="s">
        <v>65</v>
      </c>
      <c r="R83">
        <v>-1</v>
      </c>
      <c r="S83">
        <v>1</v>
      </c>
    </row>
    <row r="84" spans="1:20" x14ac:dyDescent="0.2">
      <c r="A84" s="44" t="s">
        <v>91</v>
      </c>
      <c r="B84" s="5">
        <v>-116.156659166</v>
      </c>
      <c r="D84" t="s">
        <v>171</v>
      </c>
      <c r="E84" s="11" cm="1">
        <f t="array" ref="E84">SUM(IF(J84:L84&lt;&gt;"",J84:L84*R84:T84,""))*627.51</f>
        <v>2.4645584429231517</v>
      </c>
      <c r="F84">
        <v>1.7200049099999999</v>
      </c>
      <c r="G84">
        <f t="shared" ref="G84:G89" si="2">E84-F84</f>
        <v>0.74455353292315185</v>
      </c>
      <c r="H84" s="12">
        <f t="shared" si="1"/>
        <v>0.74455353292315185</v>
      </c>
      <c r="I84" s="12"/>
      <c r="J84" s="58">
        <f>B60</f>
        <v>-0.49666567728599997</v>
      </c>
      <c r="K84" s="58">
        <f>B14</f>
        <v>-78.535717780100001</v>
      </c>
      <c r="L84" s="58">
        <f>B16</f>
        <v>-79.0284559368</v>
      </c>
      <c r="N84" t="s">
        <v>69</v>
      </c>
      <c r="O84" t="s">
        <v>28</v>
      </c>
      <c r="P84" t="s">
        <v>30</v>
      </c>
      <c r="R84">
        <v>-1</v>
      </c>
      <c r="S84">
        <v>-1</v>
      </c>
      <c r="T84">
        <v>1</v>
      </c>
    </row>
    <row r="85" spans="1:20" x14ac:dyDescent="0.2">
      <c r="A85" s="44" t="s">
        <v>92</v>
      </c>
      <c r="B85" s="5">
        <v>-1.6432455014</v>
      </c>
      <c r="D85" t="s">
        <v>172</v>
      </c>
      <c r="E85" s="11" cm="1">
        <f t="array" ref="E85">SUM(IF(J85:L85&lt;&gt;"",J85:L85*R85:T85,""))*627.51</f>
        <v>44.564041387354358</v>
      </c>
      <c r="F85">
        <v>41.750066354099999</v>
      </c>
      <c r="G85">
        <f t="shared" si="2"/>
        <v>2.8139750332543585</v>
      </c>
      <c r="H85" s="12">
        <f t="shared" ref="H85:H89" si="3">ABS(G85)</f>
        <v>2.8139750332543585</v>
      </c>
      <c r="I85" s="12"/>
      <c r="J85" s="58">
        <f>B15</f>
        <v>-79.099473197699993</v>
      </c>
      <c r="K85" s="58">
        <f>B16</f>
        <v>-79.0284559368</v>
      </c>
      <c r="L85" s="58" t="s">
        <v>189</v>
      </c>
      <c r="N85" t="s">
        <v>29</v>
      </c>
      <c r="O85" t="s">
        <v>30</v>
      </c>
      <c r="R85">
        <v>-1</v>
      </c>
      <c r="S85">
        <v>1</v>
      </c>
    </row>
    <row r="86" spans="1:20" x14ac:dyDescent="0.2">
      <c r="A86" s="44" t="s">
        <v>93</v>
      </c>
      <c r="B86" s="5">
        <v>-132.19577308500001</v>
      </c>
      <c r="D86" t="s">
        <v>173</v>
      </c>
      <c r="E86" s="11" cm="1">
        <f t="array" ref="E86">SUM(IF(J86:L86&lt;&gt;"",J86:L86*R86:T86,""))*627.51</f>
        <v>4.5865162727269091</v>
      </c>
      <c r="F86">
        <v>6.85001085678</v>
      </c>
      <c r="G86">
        <f t="shared" si="2"/>
        <v>-2.2634945840530909</v>
      </c>
      <c r="H86" s="12">
        <f t="shared" si="3"/>
        <v>2.2634945840530909</v>
      </c>
      <c r="I86" s="12"/>
      <c r="J86" s="58">
        <f>B25</f>
        <v>-39.803694226700003</v>
      </c>
      <c r="K86" s="58">
        <f>B14</f>
        <v>-78.535717780100001</v>
      </c>
      <c r="L86" s="58">
        <f>B20</f>
        <v>-118.33210293400001</v>
      </c>
      <c r="N86" t="s">
        <v>37</v>
      </c>
      <c r="O86" t="s">
        <v>28</v>
      </c>
      <c r="P86" t="s">
        <v>34</v>
      </c>
      <c r="R86">
        <v>-1</v>
      </c>
      <c r="S86">
        <v>-1</v>
      </c>
      <c r="T86">
        <v>1</v>
      </c>
    </row>
    <row r="87" spans="1:20" x14ac:dyDescent="0.2">
      <c r="A87" s="44" t="s">
        <v>94</v>
      </c>
      <c r="B87" s="5">
        <v>-500.56172968499999</v>
      </c>
      <c r="D87" t="s">
        <v>174</v>
      </c>
      <c r="E87" s="11" cm="1">
        <f t="array" ref="E87">SUM(IF(J87:L87&lt;&gt;"",J87:L87*R87:T87,""))*627.51</f>
        <v>37.057616855217148</v>
      </c>
      <c r="F87">
        <v>32.970052483289997</v>
      </c>
      <c r="G87">
        <f t="shared" si="2"/>
        <v>4.0875643719271508</v>
      </c>
      <c r="H87" s="12">
        <f t="shared" si="3"/>
        <v>4.0875643719271508</v>
      </c>
      <c r="I87" s="12"/>
      <c r="J87" s="58">
        <f>B19</f>
        <v>-118.391157956</v>
      </c>
      <c r="K87" s="58">
        <f>B20</f>
        <v>-118.33210293400001</v>
      </c>
      <c r="L87" s="58" t="s">
        <v>189</v>
      </c>
      <c r="N87" t="s">
        <v>33</v>
      </c>
      <c r="O87" t="s">
        <v>34</v>
      </c>
      <c r="R87">
        <v>-1</v>
      </c>
      <c r="S87">
        <v>1</v>
      </c>
    </row>
    <row r="88" spans="1:20" x14ac:dyDescent="0.2">
      <c r="A88" s="44" t="s">
        <v>95</v>
      </c>
      <c r="B88" s="5">
        <v>-155.450413196</v>
      </c>
      <c r="D88" t="s">
        <v>175</v>
      </c>
      <c r="E88" s="11" cm="1">
        <f t="array" ref="E88">SUM(IF(J88:L88&lt;&gt;"",J88:L88*R88:T88,""))*627.51</f>
        <v>49.515052616681807</v>
      </c>
      <c r="F88">
        <v>48.070076617289999</v>
      </c>
      <c r="G88">
        <f t="shared" si="2"/>
        <v>1.4449759993918079</v>
      </c>
      <c r="H88" s="12">
        <f t="shared" si="3"/>
        <v>1.4449759993918079</v>
      </c>
      <c r="I88" s="12"/>
      <c r="J88" s="58">
        <f>B51</f>
        <v>-93.382082269400001</v>
      </c>
      <c r="K88" s="58">
        <f>B52</f>
        <v>-93.303175076499997</v>
      </c>
      <c r="L88" s="58" t="s">
        <v>189</v>
      </c>
      <c r="N88" t="s">
        <v>62</v>
      </c>
      <c r="O88" t="s">
        <v>63</v>
      </c>
      <c r="R88">
        <v>-1</v>
      </c>
      <c r="S88">
        <v>1</v>
      </c>
    </row>
    <row r="89" spans="1:20" x14ac:dyDescent="0.2">
      <c r="A89" s="44" t="s">
        <v>96</v>
      </c>
      <c r="B89" s="5">
        <v>-100.840594564</v>
      </c>
      <c r="D89" t="s">
        <v>176</v>
      </c>
      <c r="E89" s="11" cm="1">
        <f t="array" ref="E89">SUM(IF(J89:L89&lt;&gt;"",J89:L89*R89:T89,""))*627.51</f>
        <v>34.156513187978881</v>
      </c>
      <c r="F89">
        <v>32.820052492889999</v>
      </c>
      <c r="G89">
        <f t="shared" si="2"/>
        <v>1.3364606950888813</v>
      </c>
      <c r="H89" s="12">
        <f t="shared" si="3"/>
        <v>1.3364606950888813</v>
      </c>
      <c r="I89" s="12"/>
      <c r="J89" s="58">
        <f>B63</f>
        <v>-93.357606899399997</v>
      </c>
      <c r="K89" s="58">
        <f>B52</f>
        <v>-93.303175076499997</v>
      </c>
      <c r="L89" s="58" t="s">
        <v>189</v>
      </c>
      <c r="N89" t="s">
        <v>72</v>
      </c>
      <c r="O89" t="s">
        <v>63</v>
      </c>
      <c r="R89">
        <v>-1</v>
      </c>
      <c r="S89">
        <v>1</v>
      </c>
    </row>
    <row r="90" spans="1:20" x14ac:dyDescent="0.2">
      <c r="A90" s="44" t="s">
        <v>97</v>
      </c>
      <c r="B90" s="5">
        <v>-115.48828543400001</v>
      </c>
    </row>
    <row r="91" spans="1:20" ht="18" x14ac:dyDescent="0.2">
      <c r="A91" s="44" t="s">
        <v>98</v>
      </c>
      <c r="B91" s="5">
        <v>-343.57127903600002</v>
      </c>
      <c r="D91" s="1" t="s">
        <v>190</v>
      </c>
      <c r="E91" s="11" t="s">
        <v>194</v>
      </c>
      <c r="F91" s="59"/>
      <c r="G91" s="64" t="s">
        <v>196</v>
      </c>
      <c r="H91" s="64" t="s">
        <v>197</v>
      </c>
    </row>
    <row r="92" spans="1:20" x14ac:dyDescent="0.2">
      <c r="A92" s="44" t="s">
        <v>99</v>
      </c>
      <c r="B92" s="5">
        <v>-76.171566174199995</v>
      </c>
      <c r="D92" t="s">
        <v>30</v>
      </c>
      <c r="E92" s="63">
        <f>INDEX($B$14:$B$99,MATCH(D92,$A$14:$A$99,0))</f>
        <v>-79.0284559368</v>
      </c>
      <c r="G92" s="73">
        <v>1.593E-3</v>
      </c>
      <c r="H92" s="73">
        <v>6.6969999999999998E-3</v>
      </c>
    </row>
    <row r="93" spans="1:20" x14ac:dyDescent="0.2">
      <c r="A93" s="44" t="s">
        <v>100</v>
      </c>
      <c r="B93" s="5">
        <v>-399.82361590699998</v>
      </c>
      <c r="D93" t="s">
        <v>34</v>
      </c>
      <c r="E93" s="63">
        <f t="shared" ref="E93:E125" si="4">INDEX($B$14:$B$99,MATCH(D93,$A$14:$A$99,0))</f>
        <v>-118.33210293400001</v>
      </c>
      <c r="G93" s="73">
        <v>1.3910000000000001E-3</v>
      </c>
      <c r="H93" s="73">
        <v>9.2499999999999995E-3</v>
      </c>
    </row>
    <row r="94" spans="1:20" x14ac:dyDescent="0.2">
      <c r="A94" s="44" t="s">
        <v>101</v>
      </c>
      <c r="B94" s="5">
        <v>-535.77092452099998</v>
      </c>
      <c r="D94" t="s">
        <v>27</v>
      </c>
      <c r="E94" s="63">
        <f t="shared" si="4"/>
        <v>-599.670409479</v>
      </c>
      <c r="G94" s="73">
        <v>1.673E-3</v>
      </c>
      <c r="H94" s="73">
        <v>2.1742000000000001E-2</v>
      </c>
    </row>
    <row r="95" spans="1:20" x14ac:dyDescent="0.2">
      <c r="A95" s="44" t="s">
        <v>102</v>
      </c>
      <c r="B95" s="5">
        <v>-95.635186528999995</v>
      </c>
      <c r="D95" t="s">
        <v>43</v>
      </c>
      <c r="E95" s="63">
        <f t="shared" si="4"/>
        <v>-960.25911663299996</v>
      </c>
      <c r="G95" s="73">
        <v>1.7880000000000001E-3</v>
      </c>
      <c r="H95" s="73">
        <v>1.0699E-2</v>
      </c>
    </row>
    <row r="96" spans="1:20" x14ac:dyDescent="0.2">
      <c r="A96" s="44" t="s">
        <v>103</v>
      </c>
      <c r="B96" s="5">
        <v>-134.92881193400001</v>
      </c>
      <c r="D96" t="s">
        <v>52</v>
      </c>
      <c r="E96" s="63">
        <f t="shared" si="4"/>
        <v>-599.82488252799999</v>
      </c>
      <c r="G96" s="73">
        <v>3.4840000000000001E-3</v>
      </c>
      <c r="H96" s="73">
        <v>1.0321E-2</v>
      </c>
    </row>
    <row r="97" spans="1:8" x14ac:dyDescent="0.2">
      <c r="A97" s="44" t="s">
        <v>104</v>
      </c>
      <c r="B97" s="5">
        <v>-135.590334797</v>
      </c>
      <c r="D97" t="s">
        <v>54</v>
      </c>
      <c r="E97" s="63">
        <f t="shared" si="4"/>
        <v>-239.41670870999999</v>
      </c>
      <c r="G97" s="73">
        <v>4.5230000000000001E-3</v>
      </c>
      <c r="H97" s="73">
        <v>2.2357999999999999E-2</v>
      </c>
    </row>
    <row r="98" spans="1:8" x14ac:dyDescent="0.2">
      <c r="A98" s="44" t="s">
        <v>105</v>
      </c>
      <c r="B98" s="5">
        <v>-96.296814740900004</v>
      </c>
      <c r="D98" t="s">
        <v>59</v>
      </c>
      <c r="E98" s="63">
        <f t="shared" si="4"/>
        <v>-461.21792138400002</v>
      </c>
      <c r="G98" s="73">
        <v>3.444E-3</v>
      </c>
      <c r="H98" s="73">
        <v>1.9258999999999998E-2</v>
      </c>
    </row>
    <row r="99" spans="1:8" x14ac:dyDescent="0.2">
      <c r="A99" s="44" t="s">
        <v>106</v>
      </c>
      <c r="B99" s="5">
        <v>-195.13514868199999</v>
      </c>
      <c r="D99" t="s">
        <v>63</v>
      </c>
      <c r="E99" s="63">
        <f t="shared" si="4"/>
        <v>-93.303175076499997</v>
      </c>
      <c r="G99" s="73">
        <v>7.6490000000000004E-3</v>
      </c>
      <c r="H99" s="73">
        <v>9.3729999999999994E-3</v>
      </c>
    </row>
    <row r="100" spans="1:8" x14ac:dyDescent="0.2">
      <c r="D100" t="s">
        <v>65</v>
      </c>
      <c r="E100" s="63">
        <f t="shared" si="4"/>
        <v>-113.760668303</v>
      </c>
      <c r="G100" s="73">
        <v>1.0198E-2</v>
      </c>
      <c r="H100" s="73">
        <v>4.7893999999999999E-2</v>
      </c>
    </row>
    <row r="101" spans="1:8" x14ac:dyDescent="0.2">
      <c r="D101" t="s">
        <v>25</v>
      </c>
      <c r="E101" s="63">
        <f t="shared" si="4"/>
        <v>-199.91178128499999</v>
      </c>
      <c r="G101" s="73">
        <v>6.2469999999999999E-3</v>
      </c>
      <c r="H101" s="73">
        <v>2.9838E-2</v>
      </c>
    </row>
    <row r="102" spans="1:8" x14ac:dyDescent="0.2">
      <c r="D102" t="s">
        <v>66</v>
      </c>
      <c r="E102" s="63">
        <f t="shared" si="4"/>
        <v>-140.10917942099999</v>
      </c>
      <c r="G102" s="73">
        <v>1.5950000000000001E-3</v>
      </c>
      <c r="H102" s="73">
        <v>1.0630000000000001E-2</v>
      </c>
    </row>
    <row r="103" spans="1:8" x14ac:dyDescent="0.2">
      <c r="D103" t="s">
        <v>67</v>
      </c>
      <c r="E103" s="63">
        <f t="shared" si="4"/>
        <v>-100.814390105</v>
      </c>
      <c r="G103" s="73">
        <v>1.1044999999999999E-2</v>
      </c>
      <c r="H103" s="73">
        <v>3.4383999999999998E-2</v>
      </c>
    </row>
    <row r="104" spans="1:8" x14ac:dyDescent="0.2">
      <c r="D104" t="s">
        <v>71</v>
      </c>
      <c r="E104" s="63">
        <f t="shared" si="4"/>
        <v>-109.960251531</v>
      </c>
      <c r="G104" s="73">
        <v>2.637E-3</v>
      </c>
      <c r="H104" s="73">
        <v>4.0439999999999999E-3</v>
      </c>
    </row>
    <row r="105" spans="1:8" x14ac:dyDescent="0.2">
      <c r="D105" t="s">
        <v>75</v>
      </c>
      <c r="E105" s="63">
        <f t="shared" si="4"/>
        <v>-215.37652879999999</v>
      </c>
      <c r="G105" s="73">
        <v>4.7619999999999997E-3</v>
      </c>
      <c r="H105" s="73">
        <v>3.4803000000000001E-2</v>
      </c>
    </row>
    <row r="106" spans="1:8" x14ac:dyDescent="0.2">
      <c r="D106" t="s">
        <v>80</v>
      </c>
      <c r="E106" s="63">
        <f t="shared" si="4"/>
        <v>-185.05005715199999</v>
      </c>
      <c r="G106" s="73">
        <v>7.182E-3</v>
      </c>
      <c r="H106" s="73">
        <v>1.5384999999999999E-2</v>
      </c>
    </row>
    <row r="107" spans="1:8" x14ac:dyDescent="0.2">
      <c r="D107" t="s">
        <v>89</v>
      </c>
      <c r="E107" s="63">
        <f t="shared" si="4"/>
        <v>-461.244995851</v>
      </c>
      <c r="G107" s="73">
        <v>1.9663E-2</v>
      </c>
      <c r="H107" s="73">
        <v>2.8842E-2</v>
      </c>
    </row>
    <row r="108" spans="1:8" x14ac:dyDescent="0.2">
      <c r="D108" t="s">
        <v>23</v>
      </c>
      <c r="E108" s="63">
        <f t="shared" si="4"/>
        <v>-76.839782954499995</v>
      </c>
      <c r="G108" s="73">
        <v>4.3819999999999996E-3</v>
      </c>
      <c r="H108" s="73">
        <v>3.5619999999999999E-2</v>
      </c>
    </row>
    <row r="109" spans="1:8" x14ac:dyDescent="0.2">
      <c r="D109" t="s">
        <v>90</v>
      </c>
      <c r="E109" s="63">
        <f t="shared" si="4"/>
        <v>-40.952242701599999</v>
      </c>
      <c r="G109" s="73">
        <v>1.6149999999999999E-3</v>
      </c>
      <c r="H109" s="73">
        <v>9.3970000000000008E-3</v>
      </c>
    </row>
    <row r="110" spans="1:8" x14ac:dyDescent="0.2">
      <c r="D110" t="s">
        <v>91</v>
      </c>
      <c r="E110" s="63">
        <f t="shared" si="4"/>
        <v>-116.156659166</v>
      </c>
      <c r="G110" s="73">
        <v>2.758E-3</v>
      </c>
      <c r="H110" s="73">
        <v>4.4240000000000002E-2</v>
      </c>
    </row>
    <row r="111" spans="1:8" x14ac:dyDescent="0.2">
      <c r="D111" t="s">
        <v>92</v>
      </c>
      <c r="E111" s="63">
        <f t="shared" si="4"/>
        <v>-1.6432455014</v>
      </c>
      <c r="G111" s="73">
        <v>5.7899999999999998E-4</v>
      </c>
      <c r="H111" s="73">
        <v>2.6679999999999998E-3</v>
      </c>
    </row>
    <row r="112" spans="1:8" x14ac:dyDescent="0.2">
      <c r="D112" t="s">
        <v>93</v>
      </c>
      <c r="E112" s="63">
        <f t="shared" si="4"/>
        <v>-132.19577308500001</v>
      </c>
      <c r="G112" s="73">
        <v>3.424E-3</v>
      </c>
      <c r="H112" s="73">
        <v>4.2534000000000002E-2</v>
      </c>
    </row>
    <row r="113" spans="4:8" x14ac:dyDescent="0.2">
      <c r="D113" t="s">
        <v>94</v>
      </c>
      <c r="E113" s="63">
        <f t="shared" si="4"/>
        <v>-500.56172968499999</v>
      </c>
      <c r="G113" s="73">
        <v>3.0130000000000001E-3</v>
      </c>
      <c r="H113" s="73">
        <v>2.1529E-2</v>
      </c>
    </row>
    <row r="114" spans="4:8" x14ac:dyDescent="0.2">
      <c r="D114" t="s">
        <v>95</v>
      </c>
      <c r="E114" s="63">
        <f t="shared" si="4"/>
        <v>-155.450413196</v>
      </c>
      <c r="G114" s="73">
        <v>1.9980000000000002E-3</v>
      </c>
      <c r="H114" s="73">
        <v>5.1535999999999998E-2</v>
      </c>
    </row>
    <row r="115" spans="4:8" x14ac:dyDescent="0.2">
      <c r="D115" t="s">
        <v>96</v>
      </c>
      <c r="E115" s="63">
        <f t="shared" si="4"/>
        <v>-100.840594564</v>
      </c>
      <c r="G115" s="73">
        <v>5.437E-3</v>
      </c>
      <c r="H115" s="73">
        <v>9.7479999999999997E-3</v>
      </c>
    </row>
    <row r="116" spans="4:8" x14ac:dyDescent="0.2">
      <c r="D116" t="s">
        <v>97</v>
      </c>
      <c r="E116" s="63">
        <f t="shared" si="4"/>
        <v>-115.48828543400001</v>
      </c>
      <c r="G116" s="73">
        <v>2.4710000000000001E-3</v>
      </c>
      <c r="H116" s="73">
        <v>1.8724000000000001E-2</v>
      </c>
    </row>
    <row r="117" spans="4:8" x14ac:dyDescent="0.2">
      <c r="D117" t="s">
        <v>98</v>
      </c>
      <c r="E117" s="63">
        <f t="shared" si="4"/>
        <v>-343.57127903600002</v>
      </c>
      <c r="G117" s="73">
        <v>1.4710000000000001E-3</v>
      </c>
      <c r="H117" s="73">
        <v>3.9185999999999999E-2</v>
      </c>
    </row>
    <row r="118" spans="4:8" x14ac:dyDescent="0.2">
      <c r="D118" t="s">
        <v>99</v>
      </c>
      <c r="E118" s="63">
        <f t="shared" si="4"/>
        <v>-76.171566174199995</v>
      </c>
      <c r="G118" s="73">
        <v>3.3549999999999999E-3</v>
      </c>
      <c r="H118" s="73">
        <v>1.073E-2</v>
      </c>
    </row>
    <row r="119" spans="4:8" x14ac:dyDescent="0.2">
      <c r="D119" t="s">
        <v>100</v>
      </c>
      <c r="E119" s="63">
        <f t="shared" si="4"/>
        <v>-399.82361590699998</v>
      </c>
      <c r="G119" s="73">
        <v>3.4160000000000002E-3</v>
      </c>
      <c r="H119" s="73">
        <v>2.4462000000000001E-2</v>
      </c>
    </row>
    <row r="120" spans="4:8" x14ac:dyDescent="0.2">
      <c r="D120" t="s">
        <v>101</v>
      </c>
      <c r="E120" s="63">
        <f t="shared" si="4"/>
        <v>-535.77092452099998</v>
      </c>
      <c r="G120" s="73">
        <v>3.6949999999999999E-3</v>
      </c>
      <c r="H120" s="73">
        <v>7.9640000000000006E-3</v>
      </c>
    </row>
    <row r="121" spans="4:8" x14ac:dyDescent="0.2">
      <c r="D121" t="s">
        <v>102</v>
      </c>
      <c r="E121" s="63">
        <f t="shared" si="4"/>
        <v>-95.635186528999995</v>
      </c>
      <c r="G121" s="73">
        <v>3.039E-3</v>
      </c>
      <c r="H121" s="73">
        <v>3.7107000000000001E-2</v>
      </c>
    </row>
    <row r="122" spans="4:8" x14ac:dyDescent="0.2">
      <c r="D122" t="s">
        <v>103</v>
      </c>
      <c r="E122" s="63">
        <f t="shared" si="4"/>
        <v>-134.92881193400001</v>
      </c>
      <c r="G122" s="73">
        <v>2.9290000000000002E-3</v>
      </c>
      <c r="H122" s="73">
        <v>3.6955000000000002E-2</v>
      </c>
    </row>
    <row r="123" spans="4:8" x14ac:dyDescent="0.2">
      <c r="D123" t="s">
        <v>104</v>
      </c>
      <c r="E123" s="63">
        <f t="shared" si="4"/>
        <v>-135.590334797</v>
      </c>
      <c r="G123" s="73">
        <v>1.544E-3</v>
      </c>
      <c r="H123" s="73">
        <v>2.1218999999999998E-2</v>
      </c>
    </row>
    <row r="124" spans="4:8" x14ac:dyDescent="0.2">
      <c r="D124" t="s">
        <v>105</v>
      </c>
      <c r="E124" s="63">
        <f t="shared" si="4"/>
        <v>-96.296814740900004</v>
      </c>
      <c r="G124" s="73">
        <v>1.9120000000000001E-3</v>
      </c>
      <c r="H124" s="73">
        <v>3.6236999999999998E-2</v>
      </c>
    </row>
    <row r="125" spans="4:8" x14ac:dyDescent="0.2">
      <c r="D125" t="s">
        <v>106</v>
      </c>
      <c r="E125" s="63">
        <f t="shared" si="4"/>
        <v>-195.13514868199999</v>
      </c>
      <c r="G125" s="73">
        <v>1.0809999999999999E-3</v>
      </c>
      <c r="H125" s="73">
        <v>4.1339999999999997E-3</v>
      </c>
    </row>
    <row r="126" spans="4:8" x14ac:dyDescent="0.2">
      <c r="G126" s="73">
        <f>AVERAGE(G92:G125)</f>
        <v>4.0292058823529408E-3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19"/>
      <c r="F1005" s="19"/>
      <c r="G1005" s="19"/>
      <c r="H1005" s="19"/>
      <c r="I1005" s="19"/>
      <c r="J1005" s="19"/>
      <c r="K1005" s="32"/>
      <c r="L1005" s="19"/>
      <c r="M1005" s="19"/>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679BF-5130-F14E-977E-DBA10FE1A82E}">
  <sheetPr codeName="Sheet17"/>
  <dimension ref="A1:CA1039"/>
  <sheetViews>
    <sheetView zoomScale="92" zoomScaleNormal="150" workbookViewId="0">
      <pane ySplit="8" topLeftCell="A84" activePane="bottomLeft" state="frozen"/>
      <selection activeCell="C16" sqref="C16:W16"/>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4.17</v>
      </c>
      <c r="C5" s="49" cm="1">
        <f t="array" ref="C5">ROUND((AVERAGE(IF(ISNUMBER(G14:G89),G14:G89,""))),2)</f>
        <v>-1.79</v>
      </c>
      <c r="D5" s="50" cm="1">
        <f t="array" ref="D5">ROUND((SQRT(AVERAGE(IF(ISNUMBER(G14:G89),G14:G89^2,"")))),2)</f>
        <v>6.42</v>
      </c>
      <c r="E5" s="49" cm="1">
        <f t="array" ref="E5">ROUND((MAX(IF(ISNUMBER(G14:G89),ABS(G14:G89),""))),2)</f>
        <v>25.28</v>
      </c>
      <c r="F5" s="50">
        <f t="array" ref="F5">ROUND((MIN(IF(ISNUMBER(G14:G89),ABS(G14:G89),""))),2)</f>
        <v>0.02</v>
      </c>
      <c r="H5" s="23"/>
      <c r="I5" s="23"/>
      <c r="J5" s="23"/>
      <c r="K5" s="24"/>
    </row>
    <row r="6" spans="1:79" ht="17" thickBot="1" x14ac:dyDescent="0.25">
      <c r="A6" s="48" t="s">
        <v>183</v>
      </c>
      <c r="B6" s="52" cm="1">
        <f t="array" ref="B6">ROUND((AVERAGE(IF(ISNUMBER(G14:G51),ABS(G14:G51),""))),2)</f>
        <v>2.66</v>
      </c>
      <c r="C6" s="51" cm="1">
        <f t="array" ref="C6">ROUND((AVERAGE(IF(ISNUMBER(G14:G51),G14:G51,""))),2)</f>
        <v>-1.27</v>
      </c>
      <c r="D6" s="52" cm="1">
        <f t="array" ref="D6">ROUND((SQRT(AVERAGE(IF(ISNUMBER(G14:G51),G14:G51^2,"")))),2)</f>
        <v>3.44</v>
      </c>
      <c r="E6" s="51" cm="1">
        <f t="array" ref="E6">ROUND((MAX(IF(ISNUMBER(G14:G51),ABS(G14:G51),""))),2)</f>
        <v>9.2100000000000009</v>
      </c>
      <c r="F6" s="53">
        <f t="array" ref="F6">ROUND((MIN(IF(ISNUMBER(G14:G51),ABS(G14:G51),""))),2)</f>
        <v>0.02</v>
      </c>
      <c r="H6" s="23"/>
      <c r="I6" s="23"/>
      <c r="J6" s="23"/>
      <c r="K6" s="24"/>
    </row>
    <row r="7" spans="1:79" ht="17" thickBot="1" x14ac:dyDescent="0.25">
      <c r="A7" s="47" t="s">
        <v>184</v>
      </c>
      <c r="B7" s="55" cm="1">
        <f t="array" ref="B7">ROUND((AVERAGE(IF(ISNUMBER(G52:G89),ABS(G52:G89),""))),2)</f>
        <v>5.68</v>
      </c>
      <c r="C7" s="54" cm="1">
        <f t="array" ref="C7">ROUND((AVERAGE(IF(ISNUMBER(G52:G89),G52:G89,""))),2)</f>
        <v>-2.31</v>
      </c>
      <c r="D7" s="55" cm="1">
        <f t="array" ref="D7">ROUND((SQRT(AVERAGE(IF(ISNUMBER(G52:G89),G52:G89^2,"")))),2)</f>
        <v>8.39</v>
      </c>
      <c r="E7" s="54" cm="1">
        <f t="array" ref="E7">ROUND((MAX(IF(ISNUMBER(G52:G89),ABS(G52:G89),""))),2)</f>
        <v>25.28</v>
      </c>
      <c r="F7" s="56">
        <f t="array" ref="F7">ROUND((MIN(IF(ISNUMBER(G52:G89),ABS(G52:G89),""))),2)</f>
        <v>0.04</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195</v>
      </c>
      <c r="C10" s="27">
        <f>B5</f>
        <v>4.17</v>
      </c>
      <c r="D10" s="27">
        <f>H14</f>
        <v>3.2488217762726812</v>
      </c>
      <c r="E10" s="27">
        <f>H15</f>
        <v>1.3540335666739773</v>
      </c>
      <c r="F10" s="27">
        <f>H16</f>
        <v>2.1687423499000493</v>
      </c>
      <c r="G10" s="12">
        <f>H17</f>
        <v>3.024771652554648</v>
      </c>
      <c r="H10" s="27">
        <f>H18</f>
        <v>2.5971971041139277</v>
      </c>
      <c r="I10" s="27">
        <f>H19</f>
        <v>0.98881299269306311</v>
      </c>
      <c r="J10" s="27">
        <f>H20</f>
        <v>1.1643864716654733</v>
      </c>
      <c r="K10" s="27">
        <f>H21</f>
        <v>7.6151376275962175</v>
      </c>
      <c r="L10" s="27">
        <f>H22</f>
        <v>1.1403465610539438</v>
      </c>
      <c r="M10" s="27">
        <f>H23</f>
        <v>1.1403465610539438</v>
      </c>
      <c r="N10" s="27">
        <f>H24</f>
        <v>0.6890174006847678</v>
      </c>
      <c r="O10" s="27">
        <f>H25</f>
        <v>4.7586239424444585</v>
      </c>
      <c r="P10" s="27">
        <f>H26</f>
        <v>5.3441016283662179</v>
      </c>
      <c r="Q10" s="27">
        <f>H27</f>
        <v>2.8447631838863501</v>
      </c>
      <c r="R10" s="27">
        <f>H28</f>
        <v>1.6902932527818058</v>
      </c>
      <c r="S10" s="27">
        <f>H29</f>
        <v>6.670897602675911</v>
      </c>
      <c r="T10" s="27">
        <f>H30</f>
        <v>1.5086865437504451</v>
      </c>
      <c r="U10" s="27">
        <f>H31</f>
        <v>9.2131850993572932</v>
      </c>
      <c r="V10" s="27">
        <f>H32</f>
        <v>1.943706828415328</v>
      </c>
      <c r="W10" s="27">
        <f>H33</f>
        <v>6.1728412214016144</v>
      </c>
      <c r="X10" s="27">
        <f>H34</f>
        <v>0.65003527840281761</v>
      </c>
      <c r="Y10" s="27">
        <f>H35</f>
        <v>2.0347357068320449</v>
      </c>
      <c r="Z10" s="27">
        <f>H36</f>
        <v>2.6864291792223138</v>
      </c>
      <c r="AA10" s="27">
        <f>H37</f>
        <v>1.8441094012976347</v>
      </c>
      <c r="AB10" s="27">
        <f>H38</f>
        <v>0.67474348469428547</v>
      </c>
      <c r="AC10" s="27">
        <f>H39</f>
        <v>2.7781160558818172</v>
      </c>
      <c r="AD10" s="27">
        <f>H40</f>
        <v>1.6439064585398491</v>
      </c>
      <c r="AE10" s="27">
        <f>H41</f>
        <v>1.571589696086388</v>
      </c>
      <c r="AF10" s="27">
        <f>H42</f>
        <v>4.9604614044278001</v>
      </c>
      <c r="AG10" s="27">
        <f>H43</f>
        <v>1.5035955364872677E-2</v>
      </c>
      <c r="AH10" s="27">
        <f>H44</f>
        <v>3.1291766948102104</v>
      </c>
      <c r="AI10" s="27">
        <f>H45</f>
        <v>1.3979155104309022</v>
      </c>
      <c r="AJ10" s="27">
        <f>H46</f>
        <v>0.17603324678038845</v>
      </c>
      <c r="AK10" s="27">
        <f>H47</f>
        <v>4.1155510669176341</v>
      </c>
      <c r="AL10" s="27">
        <f>H48</f>
        <v>1.2915183033811317</v>
      </c>
      <c r="AM10" s="27">
        <f>H49</f>
        <v>5.9014358672831317</v>
      </c>
      <c r="AN10" s="27">
        <f>H50</f>
        <v>0.42475900895447438</v>
      </c>
      <c r="AO10" s="27">
        <f>H51</f>
        <v>0.42475900895447438</v>
      </c>
      <c r="AP10" s="27">
        <f>H52</f>
        <v>1.2673237680280742</v>
      </c>
      <c r="AQ10" s="27">
        <f>H53</f>
        <v>5.2789790170839836</v>
      </c>
      <c r="AR10" s="27">
        <f>H54</f>
        <v>1.5494556701607323</v>
      </c>
      <c r="AS10" s="27">
        <f>H55</f>
        <v>1.5494556701607323</v>
      </c>
      <c r="AT10" s="27">
        <f>H56</f>
        <v>1.4398676827102328</v>
      </c>
      <c r="AU10" s="27">
        <f>H57</f>
        <v>1.4398676827102328</v>
      </c>
      <c r="AV10" s="27">
        <f>H58</f>
        <v>5.4476265878410111</v>
      </c>
      <c r="AW10" s="27">
        <f>H59</f>
        <v>8.7170620048627043</v>
      </c>
      <c r="AX10" s="27">
        <f>H60</f>
        <v>1.3520024774732358</v>
      </c>
      <c r="AY10" s="27">
        <f>H61</f>
        <v>10.261602631416977</v>
      </c>
      <c r="AZ10" s="27">
        <f>H62</f>
        <v>5.1115809354073329</v>
      </c>
      <c r="BA10" s="27">
        <f>H63</f>
        <v>0.54549444304302597</v>
      </c>
      <c r="BB10" s="27">
        <f>H64</f>
        <v>14.937088777962853</v>
      </c>
      <c r="BC10" s="27">
        <f>H65</f>
        <v>14.937088777962853</v>
      </c>
      <c r="BD10" s="27">
        <f>H66</f>
        <v>2.0545493162967929</v>
      </c>
      <c r="BE10" s="27">
        <f>H67</f>
        <v>2.0545493162967929</v>
      </c>
      <c r="BF10" s="27">
        <f>H68</f>
        <v>5.1230474884435164</v>
      </c>
      <c r="BG10" s="27">
        <f>H69</f>
        <v>5.1230474884435164</v>
      </c>
      <c r="BH10" s="27">
        <f>H70</f>
        <v>2.3747858671242703</v>
      </c>
      <c r="BI10" s="27">
        <f>H71</f>
        <v>2.3747858671242703</v>
      </c>
      <c r="BJ10" s="27">
        <f>H72</f>
        <v>25.282815399980834</v>
      </c>
      <c r="BK10" s="27">
        <f>H73</f>
        <v>16.768081883600146</v>
      </c>
      <c r="BL10" s="27">
        <f>H74</f>
        <v>9.5305585015037853</v>
      </c>
      <c r="BM10" s="27">
        <f>H75</f>
        <v>18.427586044550768</v>
      </c>
      <c r="BN10" s="27">
        <f>H76</f>
        <v>10.612158331869669</v>
      </c>
      <c r="BO10" s="27">
        <f>H77</f>
        <v>17.985799677214519</v>
      </c>
      <c r="BP10" s="27">
        <f>H78</f>
        <v>3.4274828378661093</v>
      </c>
      <c r="BQ10" s="27">
        <f>H79</f>
        <v>6.8840225262896837</v>
      </c>
      <c r="BR10" s="27">
        <f>H80</f>
        <v>0.67155098237048527</v>
      </c>
      <c r="BS10" s="27">
        <f>H81</f>
        <v>4.1826051538242481E-2</v>
      </c>
      <c r="BT10" s="27">
        <f>H82</f>
        <v>7.1905922855862503E-2</v>
      </c>
      <c r="BU10" s="27">
        <f>H83</f>
        <v>0.66423125769578562</v>
      </c>
      <c r="BV10" s="27">
        <f>H84</f>
        <v>0.73856194194255331</v>
      </c>
      <c r="BW10" s="27">
        <f>H85</f>
        <v>2.8093135124683428</v>
      </c>
      <c r="BX10" s="27">
        <f>H86</f>
        <v>2.3009889340598839</v>
      </c>
      <c r="BY10" s="27">
        <f>H87</f>
        <v>4.0750342522537508</v>
      </c>
      <c r="BZ10" s="27">
        <f>H88</f>
        <v>1.4450495435565145</v>
      </c>
      <c r="CA10" s="27">
        <f>H89</f>
        <v>1.3365122136518863</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-78.535722461700004</v>
      </c>
      <c r="D14" t="s">
        <v>107</v>
      </c>
      <c r="E14" s="11" cm="1">
        <f t="array" ref="E14">SUM(IF(J14:L14&lt;&gt;"",J14:L14*R14:T14,""))*627.51</f>
        <v>2.4511872715773189</v>
      </c>
      <c r="F14">
        <v>5.7000090478500001</v>
      </c>
      <c r="G14">
        <f t="shared" ref="G14:G83" si="0">E14-F14</f>
        <v>-3.2488217762726812</v>
      </c>
      <c r="H14" s="12">
        <f>ABS(G14)</f>
        <v>3.2488217762726812</v>
      </c>
      <c r="I14" s="57"/>
      <c r="J14" s="58">
        <f>B68</f>
        <v>-0.49666567728599997</v>
      </c>
      <c r="K14" s="58">
        <f>B50</f>
        <v>-460.75223658800002</v>
      </c>
      <c r="L14" s="58">
        <f>B81</f>
        <v>-461.24499605300002</v>
      </c>
      <c r="N14" t="s">
        <v>77</v>
      </c>
      <c r="O14" t="s">
        <v>61</v>
      </c>
      <c r="P14" t="s">
        <v>89</v>
      </c>
      <c r="R14">
        <v>-1</v>
      </c>
      <c r="S14">
        <v>-1</v>
      </c>
      <c r="T14">
        <v>1</v>
      </c>
    </row>
    <row r="15" spans="1:79" x14ac:dyDescent="0.2">
      <c r="A15" s="44" t="s">
        <v>29</v>
      </c>
      <c r="B15" s="5">
        <v>-79.099479998899994</v>
      </c>
      <c r="D15" t="s">
        <v>118</v>
      </c>
      <c r="E15" s="11" cm="1">
        <f t="array" ref="E15">SUM(IF(J15:L15&lt;&gt;"",J15:L15*R15:T15,""))*627.51</f>
        <v>9.2140462413439774</v>
      </c>
      <c r="F15">
        <v>7.8600126746700001</v>
      </c>
      <c r="G15">
        <f t="shared" si="0"/>
        <v>1.3540335666739773</v>
      </c>
      <c r="H15" s="12">
        <f t="shared" ref="H15:H84" si="1">ABS(G15)</f>
        <v>1.3540335666739773</v>
      </c>
      <c r="I15" s="12"/>
      <c r="J15" s="58">
        <f>B45</f>
        <v>-1.16369574103</v>
      </c>
      <c r="K15" s="58">
        <f>B34</f>
        <v>-460.09598381699999</v>
      </c>
      <c r="L15" s="58">
        <f>B81</f>
        <v>-461.24499605300002</v>
      </c>
      <c r="N15" t="s">
        <v>22</v>
      </c>
      <c r="O15" t="s">
        <v>46</v>
      </c>
      <c r="P15" t="s">
        <v>89</v>
      </c>
      <c r="R15">
        <v>-1</v>
      </c>
      <c r="S15">
        <v>-1</v>
      </c>
      <c r="T15">
        <v>1</v>
      </c>
    </row>
    <row r="16" spans="1:79" x14ac:dyDescent="0.2">
      <c r="A16" s="44" t="s">
        <v>30</v>
      </c>
      <c r="B16" s="5">
        <v>-79.028470166600002</v>
      </c>
      <c r="D16" t="s">
        <v>129</v>
      </c>
      <c r="E16" s="11" cm="1">
        <f t="array" ref="E16">SUM(IF(J16:L16&lt;&gt;"",J16:L16*R16:T16,""))*627.51</f>
        <v>7.0687501939300494</v>
      </c>
      <c r="F16">
        <v>4.9000078440300001</v>
      </c>
      <c r="G16">
        <f t="shared" si="0"/>
        <v>2.1687423499000493</v>
      </c>
      <c r="H16" s="12">
        <f t="shared" si="1"/>
        <v>2.1687423499000493</v>
      </c>
      <c r="I16" s="12"/>
      <c r="J16" s="58">
        <f>B78</f>
        <v>-75.687352497500001</v>
      </c>
      <c r="K16" s="58">
        <f>B45</f>
        <v>-1.16369574103</v>
      </c>
      <c r="L16" s="58">
        <f>B82</f>
        <v>-76.839783477500006</v>
      </c>
      <c r="N16" t="s">
        <v>21</v>
      </c>
      <c r="O16" t="s">
        <v>22</v>
      </c>
      <c r="P16" t="s">
        <v>23</v>
      </c>
      <c r="R16">
        <v>-1</v>
      </c>
      <c r="S16">
        <v>-1</v>
      </c>
      <c r="T16">
        <v>1</v>
      </c>
    </row>
    <row r="17" spans="1:20" x14ac:dyDescent="0.2">
      <c r="A17" s="44" t="s">
        <v>31</v>
      </c>
      <c r="B17" s="5">
        <v>-79.099490954100006</v>
      </c>
      <c r="D17" t="s">
        <v>139</v>
      </c>
      <c r="E17" s="11" cm="1">
        <f t="array" ref="E17">SUM(IF(J17:L17&lt;&gt;"",J17:L17*R17:T17,""))*627.51</f>
        <v>18.175262131205351</v>
      </c>
      <c r="F17">
        <v>21.200033783759999</v>
      </c>
      <c r="G17">
        <f t="shared" si="0"/>
        <v>-3.024771652554648</v>
      </c>
      <c r="H17" s="12">
        <f t="shared" si="1"/>
        <v>3.024771652554648</v>
      </c>
      <c r="I17" s="12"/>
      <c r="J17" s="58">
        <f>B46</f>
        <v>-76.372081899799994</v>
      </c>
      <c r="K17" s="58">
        <f>B68</f>
        <v>-0.49666567728599997</v>
      </c>
      <c r="L17" s="58">
        <f>B82</f>
        <v>-76.839783477500006</v>
      </c>
      <c r="N17" t="s">
        <v>57</v>
      </c>
      <c r="O17" t="s">
        <v>77</v>
      </c>
      <c r="P17" t="s">
        <v>23</v>
      </c>
      <c r="R17">
        <v>-1</v>
      </c>
      <c r="S17">
        <v>-1</v>
      </c>
      <c r="T17">
        <v>1</v>
      </c>
    </row>
    <row r="18" spans="1:20" x14ac:dyDescent="0.2">
      <c r="A18" s="44" t="s">
        <v>32</v>
      </c>
      <c r="B18" s="5">
        <v>-79.770931586000003</v>
      </c>
      <c r="D18" t="s">
        <v>140</v>
      </c>
      <c r="E18" s="11" cm="1">
        <f t="array" ref="E18">SUM(IF(J18:L18&lt;&gt;"",J18:L18*R18:T18,""))*627.51</f>
        <v>9.5028222018060724</v>
      </c>
      <c r="F18">
        <v>12.10001930592</v>
      </c>
      <c r="G18">
        <f t="shared" si="0"/>
        <v>-2.5971971041139277</v>
      </c>
      <c r="H18" s="12">
        <f t="shared" si="1"/>
        <v>2.5971971041139277</v>
      </c>
      <c r="I18" s="12"/>
      <c r="J18" s="58">
        <f>B27</f>
        <v>-39.803694333099997</v>
      </c>
      <c r="K18" s="58">
        <f>B45</f>
        <v>-1.16369574103</v>
      </c>
      <c r="L18" s="58">
        <f>B83</f>
        <v>-40.9522463757</v>
      </c>
      <c r="N18" t="s">
        <v>39</v>
      </c>
      <c r="O18" t="s">
        <v>22</v>
      </c>
      <c r="P18" t="s">
        <v>90</v>
      </c>
      <c r="R18">
        <v>-1</v>
      </c>
      <c r="S18">
        <v>-1</v>
      </c>
      <c r="T18">
        <v>1</v>
      </c>
    </row>
    <row r="19" spans="1:20" x14ac:dyDescent="0.2">
      <c r="A19" s="44" t="s">
        <v>33</v>
      </c>
      <c r="B19" s="5">
        <v>-118.391202527</v>
      </c>
      <c r="D19" t="s">
        <v>141</v>
      </c>
      <c r="E19" s="11" cm="1">
        <f t="array" ref="E19">SUM(IF(J19:L19&lt;&gt;"",J19:L19*R19:T19,""))*627.51</f>
        <v>16.288837113893063</v>
      </c>
      <c r="F19">
        <v>15.3000241212</v>
      </c>
      <c r="G19">
        <f t="shared" si="0"/>
        <v>0.98881299269306311</v>
      </c>
      <c r="H19" s="12">
        <f t="shared" si="1"/>
        <v>0.98881299269306311</v>
      </c>
      <c r="I19" s="12"/>
      <c r="J19" s="58">
        <f>B28</f>
        <v>-40.481538590900001</v>
      </c>
      <c r="K19" s="58">
        <f>B68</f>
        <v>-0.49666567728599997</v>
      </c>
      <c r="L19" s="58">
        <f>B83</f>
        <v>-40.9522463757</v>
      </c>
      <c r="N19" t="s">
        <v>40</v>
      </c>
      <c r="O19" t="s">
        <v>77</v>
      </c>
      <c r="P19" t="s">
        <v>90</v>
      </c>
      <c r="R19">
        <v>-1</v>
      </c>
      <c r="S19">
        <v>-1</v>
      </c>
      <c r="T19">
        <v>1</v>
      </c>
    </row>
    <row r="20" spans="1:20" x14ac:dyDescent="0.2">
      <c r="A20" s="44" t="s">
        <v>34</v>
      </c>
      <c r="B20" s="5">
        <v>-118.332167473</v>
      </c>
      <c r="D20" t="s">
        <v>142</v>
      </c>
      <c r="E20" s="11" cm="1">
        <f t="array" ref="E20">SUM(IF(J20:L20&lt;&gt;"",J20:L20*R20:T20,""))*627.51</f>
        <v>7.6643967233354733</v>
      </c>
      <c r="F20">
        <v>6.50001025167</v>
      </c>
      <c r="G20">
        <f t="shared" si="0"/>
        <v>1.1643864716654733</v>
      </c>
      <c r="H20" s="12">
        <f t="shared" si="1"/>
        <v>1.1643864716654733</v>
      </c>
      <c r="I20" s="12"/>
      <c r="J20" s="58">
        <f>B78</f>
        <v>-75.687352497500001</v>
      </c>
      <c r="K20" s="58">
        <f>B28</f>
        <v>-40.481538590900001</v>
      </c>
      <c r="L20" s="58">
        <f>B84</f>
        <v>-116.156677105</v>
      </c>
      <c r="N20" t="s">
        <v>21</v>
      </c>
      <c r="O20" t="s">
        <v>40</v>
      </c>
      <c r="P20" t="s">
        <v>91</v>
      </c>
      <c r="R20">
        <v>-1</v>
      </c>
      <c r="S20">
        <v>-1</v>
      </c>
      <c r="T20">
        <v>1</v>
      </c>
    </row>
    <row r="21" spans="1:20" x14ac:dyDescent="0.2">
      <c r="A21" s="44" t="s">
        <v>35</v>
      </c>
      <c r="B21" s="5">
        <v>-195.197163719</v>
      </c>
      <c r="D21" t="s">
        <v>143</v>
      </c>
      <c r="E21" s="11" cm="1">
        <f t="array" ref="E21">SUM(IF(J21:L21&lt;&gt;"",J21:L21*R21:T21,""))*627.51</f>
        <v>11.984893748523783</v>
      </c>
      <c r="F21">
        <v>19.60003137612</v>
      </c>
      <c r="G21">
        <f t="shared" si="0"/>
        <v>-7.6151376275962175</v>
      </c>
      <c r="H21" s="12">
        <f t="shared" si="1"/>
        <v>7.6151376275962175</v>
      </c>
      <c r="I21" s="12"/>
      <c r="J21" s="58">
        <f>B46</f>
        <v>-76.372081899799994</v>
      </c>
      <c r="K21" s="58">
        <f>B27</f>
        <v>-39.803694333099997</v>
      </c>
      <c r="L21" s="58">
        <f>B84</f>
        <v>-116.156677105</v>
      </c>
      <c r="N21" t="s">
        <v>57</v>
      </c>
      <c r="O21" t="s">
        <v>39</v>
      </c>
      <c r="P21" t="s">
        <v>91</v>
      </c>
      <c r="R21">
        <v>-1</v>
      </c>
      <c r="S21">
        <v>-1</v>
      </c>
      <c r="T21">
        <v>1</v>
      </c>
    </row>
    <row r="22" spans="1:20" x14ac:dyDescent="0.2">
      <c r="A22" s="44" t="s">
        <v>36</v>
      </c>
      <c r="B22" s="5">
        <v>-500.041865949</v>
      </c>
      <c r="D22" t="s">
        <v>144</v>
      </c>
      <c r="E22" s="11" cm="1">
        <f t="array" ref="E22">SUM(IF(J22:L22&lt;&gt;"",J22:L22*R22:T22,""))*627.51</f>
        <v>10.740361634403945</v>
      </c>
      <c r="F22">
        <v>9.6000150733500007</v>
      </c>
      <c r="G22">
        <f t="shared" si="0"/>
        <v>1.1403465610539438</v>
      </c>
      <c r="H22" s="12">
        <f t="shared" si="1"/>
        <v>1.1403465610539438</v>
      </c>
      <c r="I22" s="12"/>
      <c r="J22" s="58">
        <f>B68</f>
        <v>-0.49666567728599997</v>
      </c>
      <c r="K22" s="58">
        <f>B45</f>
        <v>-1.16369574103</v>
      </c>
      <c r="L22" s="58">
        <f>B85</f>
        <v>-1.6432455769200001</v>
      </c>
      <c r="N22" t="s">
        <v>77</v>
      </c>
      <c r="O22" t="s">
        <v>22</v>
      </c>
      <c r="P22" t="s">
        <v>92</v>
      </c>
      <c r="R22">
        <v>-1</v>
      </c>
      <c r="S22">
        <v>-1</v>
      </c>
      <c r="T22">
        <v>1</v>
      </c>
    </row>
    <row r="23" spans="1:20" x14ac:dyDescent="0.2">
      <c r="A23" s="44" t="s">
        <v>26</v>
      </c>
      <c r="B23" s="5">
        <v>-139.66962148499999</v>
      </c>
      <c r="D23" t="s">
        <v>108</v>
      </c>
      <c r="E23" s="11" cm="1">
        <f t="array" ref="E23">SUM(IF(J23:L23&lt;&gt;"",J23:L23*R23:T23,""))*627.51</f>
        <v>10.740361634403945</v>
      </c>
      <c r="F23">
        <v>9.6000150733500007</v>
      </c>
      <c r="G23">
        <f t="shared" si="0"/>
        <v>1.1403465610539438</v>
      </c>
      <c r="H23" s="12">
        <f t="shared" si="1"/>
        <v>1.1403465610539438</v>
      </c>
      <c r="I23" s="12"/>
      <c r="J23" s="58">
        <f>B68</f>
        <v>-0.49666567728599997</v>
      </c>
      <c r="K23" s="58">
        <f>B45</f>
        <v>-1.16369574103</v>
      </c>
      <c r="L23" s="58">
        <f>B85</f>
        <v>-1.6432455769200001</v>
      </c>
      <c r="N23" t="s">
        <v>77</v>
      </c>
      <c r="O23" t="s">
        <v>22</v>
      </c>
      <c r="P23" t="s">
        <v>92</v>
      </c>
      <c r="R23">
        <v>-1</v>
      </c>
      <c r="S23">
        <v>-1</v>
      </c>
      <c r="T23">
        <v>1</v>
      </c>
    </row>
    <row r="24" spans="1:20" x14ac:dyDescent="0.2">
      <c r="A24" s="44" t="s">
        <v>27</v>
      </c>
      <c r="B24" s="5">
        <v>-599.67045846999997</v>
      </c>
      <c r="D24" t="s">
        <v>109</v>
      </c>
      <c r="E24" s="11" cm="1">
        <f t="array" ref="E24">SUM(IF(J24:L24&lt;&gt;"",J24:L24*R24:T24,""))*627.51</f>
        <v>2.3109874273952324</v>
      </c>
      <c r="F24">
        <v>3.0000048280800002</v>
      </c>
      <c r="G24">
        <f t="shared" si="0"/>
        <v>-0.6890174006847678</v>
      </c>
      <c r="H24" s="12">
        <f t="shared" si="1"/>
        <v>0.6890174006847678</v>
      </c>
      <c r="I24" s="12"/>
      <c r="J24" s="58">
        <f>B78</f>
        <v>-75.687352497500001</v>
      </c>
      <c r="K24" s="58">
        <f>B74</f>
        <v>-56.512108443300001</v>
      </c>
      <c r="L24" s="58">
        <f>B86</f>
        <v>-132.19577815100001</v>
      </c>
      <c r="N24" t="s">
        <v>21</v>
      </c>
      <c r="O24" t="s">
        <v>83</v>
      </c>
      <c r="P24" t="s">
        <v>93</v>
      </c>
      <c r="R24">
        <v>-1</v>
      </c>
      <c r="S24">
        <v>-1</v>
      </c>
      <c r="T24">
        <v>1</v>
      </c>
    </row>
    <row r="25" spans="1:20" x14ac:dyDescent="0.2">
      <c r="A25" s="44" t="s">
        <v>37</v>
      </c>
      <c r="B25" s="5">
        <v>-39.803694333099997</v>
      </c>
      <c r="D25" t="s">
        <v>110</v>
      </c>
      <c r="E25" s="11" cm="1">
        <f t="array" ref="E25">SUM(IF(J25:L25&lt;&gt;"",J25:L25*R25:T25,""))*627.51</f>
        <v>7.9413965800955424</v>
      </c>
      <c r="F25">
        <v>12.700020522540001</v>
      </c>
      <c r="G25">
        <f t="shared" si="0"/>
        <v>-4.7586239424444585</v>
      </c>
      <c r="H25" s="12">
        <f t="shared" si="1"/>
        <v>4.7586239424444585</v>
      </c>
      <c r="I25" s="12"/>
      <c r="J25" s="58">
        <f>B46</f>
        <v>-76.372081899799994</v>
      </c>
      <c r="K25" s="58">
        <f>B73</f>
        <v>-55.836351661599998</v>
      </c>
      <c r="L25" s="58">
        <f>B86</f>
        <v>-132.19577815100001</v>
      </c>
      <c r="N25" t="s">
        <v>57</v>
      </c>
      <c r="O25" t="s">
        <v>82</v>
      </c>
      <c r="P25" t="s">
        <v>93</v>
      </c>
      <c r="R25">
        <v>-1</v>
      </c>
      <c r="S25">
        <v>-1</v>
      </c>
      <c r="T25">
        <v>1</v>
      </c>
    </row>
    <row r="26" spans="1:20" x14ac:dyDescent="0.2">
      <c r="A26" s="44" t="s">
        <v>38</v>
      </c>
      <c r="B26" s="5">
        <v>-115.653285674</v>
      </c>
      <c r="D26" t="s">
        <v>111</v>
      </c>
      <c r="E26" s="11" cm="1">
        <f t="array" ref="E26">SUM(IF(J26:L26&lt;&gt;"",J26:L26*R26:T26,""))*627.51</f>
        <v>-3.6440992271262185</v>
      </c>
      <c r="F26">
        <v>1.7000024012399999</v>
      </c>
      <c r="G26">
        <f t="shared" si="0"/>
        <v>-5.3441016283662179</v>
      </c>
      <c r="H26" s="12">
        <f t="shared" si="1"/>
        <v>5.3441016283662179</v>
      </c>
      <c r="I26" s="12"/>
      <c r="J26" s="58">
        <f>B50</f>
        <v>-460.75223658800002</v>
      </c>
      <c r="K26" s="58">
        <f>B27</f>
        <v>-39.803694333099997</v>
      </c>
      <c r="L26" s="58">
        <f>B87</f>
        <v>-500.56173815800003</v>
      </c>
      <c r="N26" t="s">
        <v>61</v>
      </c>
      <c r="O26" t="s">
        <v>39</v>
      </c>
      <c r="P26" t="s">
        <v>94</v>
      </c>
      <c r="R26">
        <v>-1</v>
      </c>
      <c r="S26">
        <v>-1</v>
      </c>
      <c r="T26">
        <v>1</v>
      </c>
    </row>
    <row r="27" spans="1:20" x14ac:dyDescent="0.2">
      <c r="A27" s="44" t="s">
        <v>39</v>
      </c>
      <c r="B27" s="5">
        <v>-39.803694333099997</v>
      </c>
      <c r="D27" t="s">
        <v>112</v>
      </c>
      <c r="E27" s="11" cm="1">
        <f t="array" ref="E27">SUM(IF(J27:L27&lt;&gt;"",J27:L27*R27:T27,""))*627.51</f>
        <v>9.9047746547363502</v>
      </c>
      <c r="F27">
        <v>7.0600114708500001</v>
      </c>
      <c r="G27">
        <f t="shared" si="0"/>
        <v>2.8447631838863501</v>
      </c>
      <c r="H27" s="12">
        <f t="shared" si="1"/>
        <v>2.8447631838863501</v>
      </c>
      <c r="I27" s="12"/>
      <c r="J27" s="58">
        <f>B34</f>
        <v>-460.09598381699999</v>
      </c>
      <c r="K27" s="58">
        <f>B28</f>
        <v>-40.481538590900001</v>
      </c>
      <c r="L27" s="58">
        <f>B87</f>
        <v>-500.56173815800003</v>
      </c>
      <c r="N27" t="s">
        <v>46</v>
      </c>
      <c r="O27" t="s">
        <v>40</v>
      </c>
      <c r="P27" t="s">
        <v>94</v>
      </c>
      <c r="R27">
        <v>-1</v>
      </c>
      <c r="S27">
        <v>-1</v>
      </c>
      <c r="T27">
        <v>1</v>
      </c>
    </row>
    <row r="28" spans="1:20" x14ac:dyDescent="0.2">
      <c r="A28" s="44" t="s">
        <v>40</v>
      </c>
      <c r="B28" s="5">
        <v>-40.481538590900001</v>
      </c>
      <c r="D28" t="s">
        <v>113</v>
      </c>
      <c r="E28" s="11" cm="1">
        <f t="array" ref="E28">SUM(IF(J28:L28&lt;&gt;"",J28:L28*R28:T28,""))*627.51</f>
        <v>4.8902980680618056</v>
      </c>
      <c r="F28">
        <v>3.2000048152799998</v>
      </c>
      <c r="G28">
        <f t="shared" si="0"/>
        <v>1.6902932527818058</v>
      </c>
      <c r="H28" s="12">
        <f t="shared" si="1"/>
        <v>1.6902932527818058</v>
      </c>
      <c r="I28" s="12"/>
      <c r="J28" s="58">
        <f>B78</f>
        <v>-75.687352497500001</v>
      </c>
      <c r="K28" s="58">
        <f>B18</f>
        <v>-79.770931586000003</v>
      </c>
      <c r="L28" s="58">
        <f>B88</f>
        <v>-155.45049090399999</v>
      </c>
      <c r="N28" t="s">
        <v>21</v>
      </c>
      <c r="O28" t="s">
        <v>32</v>
      </c>
      <c r="P28" t="s">
        <v>95</v>
      </c>
      <c r="R28">
        <v>-1</v>
      </c>
      <c r="S28">
        <v>-1</v>
      </c>
      <c r="T28">
        <v>1</v>
      </c>
    </row>
    <row r="29" spans="1:20" x14ac:dyDescent="0.2">
      <c r="A29" s="44" t="s">
        <v>41</v>
      </c>
      <c r="B29" s="5">
        <v>-460.21403985299997</v>
      </c>
      <c r="D29" t="s">
        <v>114</v>
      </c>
      <c r="E29" s="11" cm="1">
        <f t="array" ref="E29">SUM(IF(J29:L29&lt;&gt;"",J29:L29*R29:T29,""))*627.51</f>
        <v>13.22913438175409</v>
      </c>
      <c r="F29">
        <v>19.900031984430001</v>
      </c>
      <c r="G29">
        <f t="shared" si="0"/>
        <v>-6.670897602675911</v>
      </c>
      <c r="H29" s="12">
        <f t="shared" si="1"/>
        <v>6.670897602675911</v>
      </c>
      <c r="I29" s="12"/>
      <c r="J29" s="58">
        <f>B46</f>
        <v>-76.372081899799994</v>
      </c>
      <c r="K29" s="58">
        <f>B17</f>
        <v>-79.099490954100006</v>
      </c>
      <c r="L29" s="58">
        <f>B88</f>
        <v>-155.45049090399999</v>
      </c>
      <c r="N29" t="s">
        <v>57</v>
      </c>
      <c r="O29" t="s">
        <v>31</v>
      </c>
      <c r="P29" t="s">
        <v>95</v>
      </c>
      <c r="R29">
        <v>-1</v>
      </c>
      <c r="S29">
        <v>-1</v>
      </c>
      <c r="T29">
        <v>1</v>
      </c>
    </row>
    <row r="30" spans="1:20" x14ac:dyDescent="0.2">
      <c r="A30" s="44" t="s">
        <v>42</v>
      </c>
      <c r="B30" s="5">
        <v>-960.27671547499995</v>
      </c>
      <c r="D30" t="s">
        <v>115</v>
      </c>
      <c r="E30" s="11" cm="1">
        <f t="array" ref="E30">SUM(IF(J30:L30&lt;&gt;"",J30:L30*R30:T30,""))*627.51</f>
        <v>2.9286889629104449</v>
      </c>
      <c r="F30">
        <v>1.4200024191599998</v>
      </c>
      <c r="G30">
        <f t="shared" si="0"/>
        <v>1.5086865437504451</v>
      </c>
      <c r="H30" s="12">
        <f t="shared" si="1"/>
        <v>1.5086865437504451</v>
      </c>
      <c r="I30" s="12"/>
      <c r="J30" s="58">
        <f>B44</f>
        <v>-99.681566454999995</v>
      </c>
      <c r="K30" s="58">
        <f>B45</f>
        <v>-1.16369574103</v>
      </c>
      <c r="L30" s="58">
        <f>B89</f>
        <v>-100.840595037</v>
      </c>
      <c r="N30" t="s">
        <v>56</v>
      </c>
      <c r="O30" t="s">
        <v>22</v>
      </c>
      <c r="P30" t="s">
        <v>96</v>
      </c>
      <c r="R30">
        <v>-1</v>
      </c>
      <c r="S30">
        <v>-1</v>
      </c>
      <c r="T30">
        <v>1</v>
      </c>
    </row>
    <row r="31" spans="1:20" x14ac:dyDescent="0.2">
      <c r="A31" s="44" t="s">
        <v>43</v>
      </c>
      <c r="B31" s="5">
        <v>-960.259129723</v>
      </c>
      <c r="D31" t="s">
        <v>116</v>
      </c>
      <c r="E31" s="11" cm="1">
        <f t="array" ref="E31">SUM(IF(J31:L31&lt;&gt;"",J31:L31*R31:T31,""))*627.51</f>
        <v>24.186867983922706</v>
      </c>
      <c r="F31">
        <v>33.40005308328</v>
      </c>
      <c r="G31">
        <f t="shared" si="0"/>
        <v>-9.2131850993572932</v>
      </c>
      <c r="H31" s="12">
        <f t="shared" si="1"/>
        <v>9.2131850993572932</v>
      </c>
      <c r="I31" s="12"/>
      <c r="J31" s="58">
        <f>B59</f>
        <v>-100.382473555</v>
      </c>
      <c r="K31" s="58">
        <f>B68</f>
        <v>-0.49666567728599997</v>
      </c>
      <c r="L31" s="58">
        <f>B89</f>
        <v>-100.840595037</v>
      </c>
      <c r="N31" t="s">
        <v>68</v>
      </c>
      <c r="O31" t="s">
        <v>77</v>
      </c>
      <c r="P31" t="s">
        <v>96</v>
      </c>
      <c r="R31">
        <v>-1</v>
      </c>
      <c r="S31">
        <v>-1</v>
      </c>
      <c r="T31">
        <v>1</v>
      </c>
    </row>
    <row r="32" spans="1:20" x14ac:dyDescent="0.2">
      <c r="A32" s="44" t="s">
        <v>44</v>
      </c>
      <c r="B32" s="5">
        <v>-559.86934326699998</v>
      </c>
      <c r="D32" t="s">
        <v>117</v>
      </c>
      <c r="E32" s="11" cm="1">
        <f t="array" ref="E32">SUM(IF(J32:L32&lt;&gt;"",J32:L32*R32:T32,""))*627.51</f>
        <v>15.413728556695327</v>
      </c>
      <c r="F32">
        <v>13.470021728279999</v>
      </c>
      <c r="G32">
        <f t="shared" si="0"/>
        <v>1.943706828415328</v>
      </c>
      <c r="H32" s="12">
        <f t="shared" si="1"/>
        <v>1.943706828415328</v>
      </c>
      <c r="I32" s="12"/>
      <c r="J32" s="58">
        <f>B75</f>
        <v>-75.031319138499995</v>
      </c>
      <c r="K32" s="58">
        <f>B28</f>
        <v>-40.481538590900001</v>
      </c>
      <c r="L32" s="58">
        <f>B90</f>
        <v>-115.48829440999999</v>
      </c>
      <c r="N32" t="s">
        <v>84</v>
      </c>
      <c r="O32" t="s">
        <v>40</v>
      </c>
      <c r="P32" t="s">
        <v>97</v>
      </c>
      <c r="R32">
        <v>-1</v>
      </c>
      <c r="S32">
        <v>-1</v>
      </c>
      <c r="T32">
        <v>1</v>
      </c>
    </row>
    <row r="33" spans="1:20" x14ac:dyDescent="0.2">
      <c r="A33" s="44" t="s">
        <v>45</v>
      </c>
      <c r="B33" s="5">
        <v>-460.09598381699999</v>
      </c>
      <c r="D33" t="s">
        <v>119</v>
      </c>
      <c r="E33" s="11" cm="1">
        <f t="array" ref="E33">SUM(IF(J33:L33&lt;&gt;"",J33:L33*R33:T33,""))*627.51</f>
        <v>1.7271714507083857</v>
      </c>
      <c r="F33">
        <v>7.9000126721099999</v>
      </c>
      <c r="G33">
        <f t="shared" si="0"/>
        <v>-6.1728412214016144</v>
      </c>
      <c r="H33" s="12">
        <f t="shared" si="1"/>
        <v>6.1728412214016144</v>
      </c>
      <c r="I33" s="12"/>
      <c r="J33" s="58">
        <f>B78</f>
        <v>-75.687352497500001</v>
      </c>
      <c r="K33" s="58">
        <f>B27</f>
        <v>-39.803694333099997</v>
      </c>
      <c r="L33" s="58">
        <f>B90</f>
        <v>-115.48829440999999</v>
      </c>
      <c r="N33" t="s">
        <v>21</v>
      </c>
      <c r="O33" t="s">
        <v>39</v>
      </c>
      <c r="P33" t="s">
        <v>97</v>
      </c>
      <c r="R33">
        <v>-1</v>
      </c>
      <c r="S33">
        <v>-1</v>
      </c>
      <c r="T33">
        <v>1</v>
      </c>
    </row>
    <row r="34" spans="1:20" x14ac:dyDescent="0.2">
      <c r="A34" s="44" t="s">
        <v>46</v>
      </c>
      <c r="B34" s="5">
        <v>-460.09598381699999</v>
      </c>
      <c r="D34" t="s">
        <v>120</v>
      </c>
      <c r="E34" s="11" cm="1">
        <f t="array" ref="E34">SUM(IF(J34:L34&lt;&gt;"",J34:L34*R34:T34,""))*627.51</f>
        <v>3.7500401000828174</v>
      </c>
      <c r="F34">
        <v>3.1000048216799998</v>
      </c>
      <c r="G34">
        <f t="shared" si="0"/>
        <v>0.65003527840281761</v>
      </c>
      <c r="H34" s="12">
        <f t="shared" si="1"/>
        <v>0.65003527840281761</v>
      </c>
      <c r="I34" s="12"/>
      <c r="J34" s="58">
        <f>B68</f>
        <v>-0.49666567728599997</v>
      </c>
      <c r="K34" s="58">
        <f>B80</f>
        <v>-343.08059512</v>
      </c>
      <c r="L34" s="58">
        <f>B91</f>
        <v>-343.57128473300003</v>
      </c>
      <c r="N34" t="s">
        <v>77</v>
      </c>
      <c r="O34" t="s">
        <v>88</v>
      </c>
      <c r="P34" t="s">
        <v>98</v>
      </c>
      <c r="R34">
        <v>-1</v>
      </c>
      <c r="S34">
        <v>-1</v>
      </c>
      <c r="T34">
        <v>1</v>
      </c>
    </row>
    <row r="35" spans="1:20" x14ac:dyDescent="0.2">
      <c r="A35" s="44" t="s">
        <v>47</v>
      </c>
      <c r="B35" s="5">
        <v>-113.269170217</v>
      </c>
      <c r="D35" t="s">
        <v>121</v>
      </c>
      <c r="E35" s="11" cm="1">
        <f t="array" ref="E35">SUM(IF(J35:L35&lt;&gt;"",J35:L35*R35:T35,""))*627.51</f>
        <v>25.234772500142046</v>
      </c>
      <c r="F35">
        <v>23.200036793310002</v>
      </c>
      <c r="G35">
        <f t="shared" si="0"/>
        <v>2.0347357068320449</v>
      </c>
      <c r="H35" s="12">
        <f t="shared" si="1"/>
        <v>2.0347357068320449</v>
      </c>
      <c r="I35" s="12"/>
      <c r="J35" s="58">
        <f>B45</f>
        <v>-1.16369574103</v>
      </c>
      <c r="K35" s="58">
        <f>B79</f>
        <v>-342.44780312799998</v>
      </c>
      <c r="L35" s="58">
        <f>B91</f>
        <v>-343.57128473300003</v>
      </c>
      <c r="N35" t="s">
        <v>22</v>
      </c>
      <c r="O35" t="s">
        <v>87</v>
      </c>
      <c r="P35" t="s">
        <v>98</v>
      </c>
      <c r="R35">
        <v>-1</v>
      </c>
      <c r="S35">
        <v>-1</v>
      </c>
      <c r="T35">
        <v>1</v>
      </c>
    </row>
    <row r="36" spans="1:20" x14ac:dyDescent="0.2">
      <c r="A36" s="44" t="s">
        <v>48</v>
      </c>
      <c r="B36" s="5">
        <v>-99.722751948799996</v>
      </c>
      <c r="D36" t="s">
        <v>122</v>
      </c>
      <c r="E36" s="11" cm="1">
        <f t="array" ref="E36">SUM(IF(J36:L36&lt;&gt;"",J36:L36*R36:T36,""))*627.51</f>
        <v>7.8135877190576863</v>
      </c>
      <c r="F36">
        <v>10.50001689828</v>
      </c>
      <c r="G36">
        <f t="shared" si="0"/>
        <v>-2.6864291792223138</v>
      </c>
      <c r="H36" s="12">
        <f t="shared" si="1"/>
        <v>2.6864291792223138</v>
      </c>
      <c r="I36" s="12"/>
      <c r="J36" s="58">
        <f>B68</f>
        <v>-0.49666567728599997</v>
      </c>
      <c r="K36" s="58">
        <f>B78</f>
        <v>-75.687352497500001</v>
      </c>
      <c r="L36" s="58">
        <f>B92</f>
        <v>-76.171566440600003</v>
      </c>
      <c r="N36" t="s">
        <v>77</v>
      </c>
      <c r="O36" t="s">
        <v>21</v>
      </c>
      <c r="P36" t="s">
        <v>99</v>
      </c>
      <c r="R36">
        <v>-1</v>
      </c>
      <c r="S36">
        <v>-1</v>
      </c>
      <c r="T36">
        <v>1</v>
      </c>
    </row>
    <row r="37" spans="1:20" x14ac:dyDescent="0.2">
      <c r="A37" s="44" t="s">
        <v>49</v>
      </c>
      <c r="B37" s="5">
        <v>-199.420896094</v>
      </c>
      <c r="D37" t="s">
        <v>123</v>
      </c>
      <c r="E37" s="11" cm="1">
        <f t="array" ref="E37">SUM(IF(J37:L37&lt;&gt;"",J37:L37*R37:T37,""))*627.51</f>
        <v>14.714129912957635</v>
      </c>
      <c r="F37">
        <v>12.87002051166</v>
      </c>
      <c r="G37">
        <f t="shared" si="0"/>
        <v>1.8441094012976347</v>
      </c>
      <c r="H37" s="12">
        <f t="shared" si="1"/>
        <v>1.8441094012976347</v>
      </c>
      <c r="I37" s="12"/>
      <c r="J37" s="58">
        <f>B45</f>
        <v>-1.16369574103</v>
      </c>
      <c r="K37" s="58">
        <f>B75</f>
        <v>-75.031319138499995</v>
      </c>
      <c r="L37" s="58">
        <f>B92</f>
        <v>-76.171566440600003</v>
      </c>
      <c r="N37" t="s">
        <v>22</v>
      </c>
      <c r="O37" t="s">
        <v>84</v>
      </c>
      <c r="P37" t="s">
        <v>99</v>
      </c>
      <c r="R37">
        <v>-1</v>
      </c>
      <c r="S37">
        <v>-1</v>
      </c>
      <c r="T37">
        <v>1</v>
      </c>
    </row>
    <row r="38" spans="1:20" x14ac:dyDescent="0.2">
      <c r="A38" s="44" t="s">
        <v>50</v>
      </c>
      <c r="B38" s="5">
        <v>-599.815186466</v>
      </c>
      <c r="D38" t="s">
        <v>124</v>
      </c>
      <c r="E38" s="11" cm="1">
        <f t="array" ref="E38">SUM(IF(J38:L38&lt;&gt;"",J38:L38*R38:T38,""))*627.51</f>
        <v>4.1747489082842852</v>
      </c>
      <c r="F38">
        <v>3.5000054235899998</v>
      </c>
      <c r="G38">
        <f t="shared" si="0"/>
        <v>0.67474348469428547</v>
      </c>
      <c r="H38" s="12">
        <f t="shared" si="1"/>
        <v>0.67474348469428547</v>
      </c>
      <c r="I38" s="12"/>
      <c r="J38" s="58">
        <f>B68</f>
        <v>-0.49666567728599997</v>
      </c>
      <c r="K38" s="58">
        <f>B47</f>
        <v>-399.33360512500002</v>
      </c>
      <c r="L38" s="58">
        <f>B93</f>
        <v>-399.82361792199998</v>
      </c>
      <c r="N38" t="s">
        <v>77</v>
      </c>
      <c r="O38" t="s">
        <v>58</v>
      </c>
      <c r="P38" t="s">
        <v>100</v>
      </c>
      <c r="R38">
        <v>-1</v>
      </c>
      <c r="S38">
        <v>-1</v>
      </c>
      <c r="T38">
        <v>1</v>
      </c>
    </row>
    <row r="39" spans="1:20" x14ac:dyDescent="0.2">
      <c r="A39" s="44" t="s">
        <v>51</v>
      </c>
      <c r="B39" s="5">
        <v>-599.90114236500006</v>
      </c>
      <c r="D39" t="s">
        <v>125</v>
      </c>
      <c r="E39" s="11" cm="1">
        <f t="array" ref="E39">SUM(IF(J39:L39&lt;&gt;"",J39:L39*R39:T39,""))*627.51</f>
        <v>19.538142593681819</v>
      </c>
      <c r="F39">
        <v>16.760026537800002</v>
      </c>
      <c r="G39">
        <f t="shared" si="0"/>
        <v>2.7781160558818172</v>
      </c>
      <c r="H39" s="12">
        <f t="shared" si="1"/>
        <v>2.7781160558818172</v>
      </c>
      <c r="I39" s="12"/>
      <c r="J39" s="58">
        <f>B45</f>
        <v>-1.16369574103</v>
      </c>
      <c r="K39" s="58">
        <f>B67</f>
        <v>-398.69105816699999</v>
      </c>
      <c r="L39" s="58">
        <f>B93</f>
        <v>-399.82361792199998</v>
      </c>
      <c r="N39" t="s">
        <v>22</v>
      </c>
      <c r="O39" t="s">
        <v>76</v>
      </c>
      <c r="P39" t="s">
        <v>100</v>
      </c>
      <c r="R39">
        <v>-1</v>
      </c>
      <c r="S39">
        <v>-1</v>
      </c>
      <c r="T39">
        <v>1</v>
      </c>
    </row>
    <row r="40" spans="1:20" x14ac:dyDescent="0.2">
      <c r="A40" s="44" t="s">
        <v>52</v>
      </c>
      <c r="B40" s="5">
        <v>-599.82489237200002</v>
      </c>
      <c r="D40" t="s">
        <v>126</v>
      </c>
      <c r="E40" s="11" cm="1">
        <f t="array" ref="E40">SUM(IF(J40:L40&lt;&gt;"",J40:L40*R40:T40,""))*627.51</f>
        <v>7.9261086167301507</v>
      </c>
      <c r="F40">
        <v>9.5700150752699997</v>
      </c>
      <c r="G40">
        <f t="shared" si="0"/>
        <v>-1.6439064585398491</v>
      </c>
      <c r="H40" s="12">
        <f t="shared" si="1"/>
        <v>1.6439064585398491</v>
      </c>
      <c r="I40" s="12"/>
      <c r="J40" s="58">
        <f>B75</f>
        <v>-75.031319138499995</v>
      </c>
      <c r="K40" s="58">
        <f>B50</f>
        <v>-460.75223658800002</v>
      </c>
      <c r="L40" s="58">
        <f>B94</f>
        <v>-535.77092467900002</v>
      </c>
      <c r="N40" t="s">
        <v>84</v>
      </c>
      <c r="O40" t="s">
        <v>61</v>
      </c>
      <c r="P40" t="s">
        <v>101</v>
      </c>
      <c r="R40">
        <v>-1</v>
      </c>
      <c r="S40">
        <v>-1</v>
      </c>
      <c r="T40">
        <v>1</v>
      </c>
    </row>
    <row r="41" spans="1:20" x14ac:dyDescent="0.2">
      <c r="A41" s="44" t="s">
        <v>53</v>
      </c>
      <c r="B41" s="5">
        <v>-239.43476727800001</v>
      </c>
      <c r="D41" t="s">
        <v>127</v>
      </c>
      <c r="E41" s="11" cm="1">
        <f t="array" ref="E41">SUM(IF(J41:L41&lt;&gt;"",J41:L41*R41:T41,""))*627.51</f>
        <v>7.788425392623612</v>
      </c>
      <c r="F41">
        <v>9.36001508871</v>
      </c>
      <c r="G41">
        <f t="shared" si="0"/>
        <v>-1.571589696086388</v>
      </c>
      <c r="H41" s="12">
        <f t="shared" si="1"/>
        <v>1.571589696086388</v>
      </c>
      <c r="I41" s="12"/>
      <c r="J41" s="58">
        <f>B78</f>
        <v>-75.687352497500001</v>
      </c>
      <c r="K41" s="58">
        <f>B34</f>
        <v>-460.09598381699999</v>
      </c>
      <c r="L41" s="58">
        <f>B94</f>
        <v>-535.77092467900002</v>
      </c>
      <c r="N41" t="s">
        <v>21</v>
      </c>
      <c r="O41" t="s">
        <v>46</v>
      </c>
      <c r="P41" t="s">
        <v>101</v>
      </c>
      <c r="R41">
        <v>-1</v>
      </c>
      <c r="S41">
        <v>-1</v>
      </c>
      <c r="T41">
        <v>1</v>
      </c>
    </row>
    <row r="42" spans="1:20" x14ac:dyDescent="0.2">
      <c r="A42" s="44" t="s">
        <v>54</v>
      </c>
      <c r="B42" s="5">
        <v>-239.416719005</v>
      </c>
      <c r="D42" t="s">
        <v>128</v>
      </c>
      <c r="E42" s="11" cm="1">
        <f t="array" ref="E42">SUM(IF(J42:L42&lt;&gt;"",J42:L42*R42:T42,""))*627.51</f>
        <v>3.0395512612822007</v>
      </c>
      <c r="F42">
        <v>8.0000126657100008</v>
      </c>
      <c r="G42">
        <f t="shared" si="0"/>
        <v>-4.9604614044278001</v>
      </c>
      <c r="H42" s="12">
        <f t="shared" si="1"/>
        <v>4.9604614044278001</v>
      </c>
      <c r="I42" s="12"/>
      <c r="J42" s="58">
        <f>B73</f>
        <v>-55.836351661599998</v>
      </c>
      <c r="K42" s="58">
        <f>B27</f>
        <v>-39.803694333099997</v>
      </c>
      <c r="L42" s="58">
        <f>B95</f>
        <v>-95.635202165500004</v>
      </c>
      <c r="N42" t="s">
        <v>82</v>
      </c>
      <c r="O42" t="s">
        <v>39</v>
      </c>
      <c r="P42" t="s">
        <v>102</v>
      </c>
      <c r="R42">
        <v>-1</v>
      </c>
      <c r="S42">
        <v>-1</v>
      </c>
      <c r="T42">
        <v>1</v>
      </c>
    </row>
    <row r="43" spans="1:20" x14ac:dyDescent="0.2">
      <c r="A43" s="44" t="s">
        <v>55</v>
      </c>
      <c r="B43" s="5">
        <v>-99.681566454999995</v>
      </c>
      <c r="D43" t="s">
        <v>130</v>
      </c>
      <c r="E43" s="11" cm="1">
        <f t="array" ref="E43">SUM(IF(J43:L43&lt;&gt;"",J43:L43*R43:T43,""))*627.51</f>
        <v>22.384999634125126</v>
      </c>
      <c r="F43">
        <v>22.400035589489999</v>
      </c>
      <c r="G43">
        <f t="shared" si="0"/>
        <v>-1.5035955364872677E-2</v>
      </c>
      <c r="H43" s="12">
        <f t="shared" si="1"/>
        <v>1.5035955364872677E-2</v>
      </c>
      <c r="I43" s="12"/>
      <c r="J43" s="58">
        <f>B72</f>
        <v>-55.1893363123</v>
      </c>
      <c r="K43" s="58">
        <f>B28</f>
        <v>-40.481538590900001</v>
      </c>
      <c r="L43" s="58">
        <f>B95</f>
        <v>-95.635202165500004</v>
      </c>
      <c r="N43" t="s">
        <v>81</v>
      </c>
      <c r="O43" t="s">
        <v>40</v>
      </c>
      <c r="P43" t="s">
        <v>102</v>
      </c>
      <c r="R43">
        <v>-1</v>
      </c>
      <c r="S43">
        <v>-1</v>
      </c>
      <c r="T43">
        <v>1</v>
      </c>
    </row>
    <row r="44" spans="1:20" x14ac:dyDescent="0.2">
      <c r="A44" s="44" t="s">
        <v>56</v>
      </c>
      <c r="B44" s="5">
        <v>-99.681566454999995</v>
      </c>
      <c r="D44" t="s">
        <v>131</v>
      </c>
      <c r="E44" s="11" cm="1">
        <f t="array" ref="E44">SUM(IF(J44:L44&lt;&gt;"",J44:L44*R44:T44,""))*627.51</f>
        <v>4.3708353753897899</v>
      </c>
      <c r="F44">
        <v>7.5000120702000004</v>
      </c>
      <c r="G44">
        <f t="shared" si="0"/>
        <v>-3.1291766948102104</v>
      </c>
      <c r="H44" s="12">
        <f t="shared" si="1"/>
        <v>3.1291766948102104</v>
      </c>
      <c r="I44" s="12"/>
      <c r="J44" s="58">
        <f>B73</f>
        <v>-55.836351661599998</v>
      </c>
      <c r="K44" s="58">
        <f>B17</f>
        <v>-79.099490954100006</v>
      </c>
      <c r="L44" s="58">
        <f>B96</f>
        <v>-134.92887725200001</v>
      </c>
      <c r="N44" t="s">
        <v>82</v>
      </c>
      <c r="O44" t="s">
        <v>31</v>
      </c>
      <c r="P44" t="s">
        <v>103</v>
      </c>
      <c r="R44">
        <v>-1</v>
      </c>
      <c r="S44">
        <v>-1</v>
      </c>
      <c r="T44">
        <v>1</v>
      </c>
    </row>
    <row r="45" spans="1:20" x14ac:dyDescent="0.2">
      <c r="A45" s="44" t="s">
        <v>22</v>
      </c>
      <c r="B45" s="5">
        <v>-1.16369574103</v>
      </c>
      <c r="D45" t="s">
        <v>132</v>
      </c>
      <c r="E45" s="11" cm="1">
        <f t="array" ref="E45">SUM(IF(J45:L45&lt;&gt;"",J45:L45*R45:T45,""))*627.51</f>
        <v>19.697944459710904</v>
      </c>
      <c r="F45">
        <v>18.300028949280001</v>
      </c>
      <c r="G45">
        <f t="shared" si="0"/>
        <v>1.3979155104309022</v>
      </c>
      <c r="H45" s="12">
        <f t="shared" si="1"/>
        <v>1.3979155104309022</v>
      </c>
      <c r="I45" s="12"/>
      <c r="J45" s="58">
        <f>B72</f>
        <v>-55.1893363123</v>
      </c>
      <c r="K45" s="58">
        <f>B18</f>
        <v>-79.770931586000003</v>
      </c>
      <c r="L45" s="58">
        <f>B96</f>
        <v>-134.92887725200001</v>
      </c>
      <c r="N45" t="s">
        <v>81</v>
      </c>
      <c r="O45" t="s">
        <v>32</v>
      </c>
      <c r="P45" t="s">
        <v>103</v>
      </c>
      <c r="R45">
        <v>-1</v>
      </c>
      <c r="S45">
        <v>-1</v>
      </c>
      <c r="T45">
        <v>1</v>
      </c>
    </row>
    <row r="46" spans="1:20" x14ac:dyDescent="0.2">
      <c r="A46" s="44" t="s">
        <v>57</v>
      </c>
      <c r="B46" s="5">
        <v>-76.372081899799994</v>
      </c>
      <c r="D46" t="s">
        <v>133</v>
      </c>
      <c r="E46" s="11" cm="1">
        <f t="array" ref="E46">SUM(IF(J46:L46&lt;&gt;"",J46:L46*R46:T46,""))*627.51</f>
        <v>10.57604952395039</v>
      </c>
      <c r="F46">
        <v>10.400016277170002</v>
      </c>
      <c r="G46">
        <f t="shared" si="0"/>
        <v>0.17603324678038845</v>
      </c>
      <c r="H46" s="12">
        <f t="shared" si="1"/>
        <v>0.17603324678038845</v>
      </c>
      <c r="I46" s="12"/>
      <c r="J46" s="58">
        <f>B18</f>
        <v>-79.770931586000003</v>
      </c>
      <c r="K46" s="58">
        <f>B73</f>
        <v>-55.836351661599998</v>
      </c>
      <c r="L46" s="58">
        <f>B97</f>
        <v>-135.59042925399999</v>
      </c>
      <c r="N46" t="s">
        <v>32</v>
      </c>
      <c r="O46" t="s">
        <v>82</v>
      </c>
      <c r="P46" t="s">
        <v>104</v>
      </c>
      <c r="R46">
        <v>-1</v>
      </c>
      <c r="S46">
        <v>-1</v>
      </c>
      <c r="T46">
        <v>1</v>
      </c>
    </row>
    <row r="47" spans="1:20" x14ac:dyDescent="0.2">
      <c r="A47" s="44" t="s">
        <v>58</v>
      </c>
      <c r="B47" s="5">
        <v>-399.33360512500002</v>
      </c>
      <c r="D47" t="s">
        <v>134</v>
      </c>
      <c r="E47" s="11" cm="1">
        <f t="array" ref="E47">SUM(IF(J47:L47&lt;&gt;"",J47:L47*R47:T47,""))*627.51</f>
        <v>13.284476684942364</v>
      </c>
      <c r="F47">
        <v>17.400027751859998</v>
      </c>
      <c r="G47">
        <f t="shared" si="0"/>
        <v>-4.1155510669176341</v>
      </c>
      <c r="H47" s="12">
        <f t="shared" si="1"/>
        <v>4.1155510669176341</v>
      </c>
      <c r="I47" s="12"/>
      <c r="J47" s="58">
        <f>B17</f>
        <v>-79.099490954100006</v>
      </c>
      <c r="K47" s="58">
        <f>B74</f>
        <v>-56.512108443300001</v>
      </c>
      <c r="L47" s="58">
        <f>B97</f>
        <v>-135.59042925399999</v>
      </c>
      <c r="N47" t="s">
        <v>31</v>
      </c>
      <c r="O47" t="s">
        <v>83</v>
      </c>
      <c r="P47" t="s">
        <v>104</v>
      </c>
      <c r="R47">
        <v>-1</v>
      </c>
      <c r="S47">
        <v>-1</v>
      </c>
      <c r="T47">
        <v>1</v>
      </c>
    </row>
    <row r="48" spans="1:20" x14ac:dyDescent="0.2">
      <c r="A48" s="44" t="s">
        <v>59</v>
      </c>
      <c r="B48" s="5">
        <v>-461.21792284399999</v>
      </c>
      <c r="D48" t="s">
        <v>135</v>
      </c>
      <c r="E48" s="11" cm="1">
        <f t="array" ref="E48">SUM(IF(J48:L48&lt;&gt;"",J48:L48*R48:T48,""))*627.51</f>
        <v>13.208504613998867</v>
      </c>
      <c r="F48">
        <v>14.500022917379999</v>
      </c>
      <c r="G48">
        <f t="shared" si="0"/>
        <v>-1.2915183033811317</v>
      </c>
      <c r="H48" s="12">
        <f t="shared" si="1"/>
        <v>1.2915183033811317</v>
      </c>
      <c r="I48" s="12"/>
      <c r="J48" s="58">
        <f>B73</f>
        <v>-55.836351661599998</v>
      </c>
      <c r="K48" s="58">
        <f>B28</f>
        <v>-40.481538590900001</v>
      </c>
      <c r="L48" s="58">
        <f>B98</f>
        <v>-96.296841178199998</v>
      </c>
      <c r="N48" t="s">
        <v>82</v>
      </c>
      <c r="O48" t="s">
        <v>40</v>
      </c>
      <c r="P48" t="s">
        <v>105</v>
      </c>
      <c r="R48">
        <v>-1</v>
      </c>
      <c r="S48">
        <v>-1</v>
      </c>
      <c r="T48">
        <v>1</v>
      </c>
    </row>
    <row r="49" spans="1:42" x14ac:dyDescent="0.2">
      <c r="A49" s="44" t="s">
        <v>60</v>
      </c>
      <c r="B49" s="5">
        <v>-460.75223658800002</v>
      </c>
      <c r="D49" t="s">
        <v>136</v>
      </c>
      <c r="E49" s="11" cm="1">
        <f t="array" ref="E49">SUM(IF(J49:L49&lt;&gt;"",J49:L49*R49:T49,""))*627.51</f>
        <v>11.898592486486868</v>
      </c>
      <c r="F49">
        <v>17.800028353769999</v>
      </c>
      <c r="G49">
        <f t="shared" si="0"/>
        <v>-5.9014358672831317</v>
      </c>
      <c r="H49" s="12">
        <f t="shared" si="1"/>
        <v>5.9014358672831317</v>
      </c>
      <c r="I49" s="12"/>
      <c r="J49" s="58">
        <f>B74</f>
        <v>-56.512108443300001</v>
      </c>
      <c r="K49" s="58">
        <f>B27</f>
        <v>-39.803694333099997</v>
      </c>
      <c r="L49" s="58">
        <f>B98</f>
        <v>-96.296841178199998</v>
      </c>
      <c r="N49" t="s">
        <v>83</v>
      </c>
      <c r="O49" t="s">
        <v>39</v>
      </c>
      <c r="P49" t="s">
        <v>105</v>
      </c>
      <c r="R49">
        <v>-1</v>
      </c>
      <c r="S49">
        <v>-1</v>
      </c>
      <c r="T49">
        <v>1</v>
      </c>
    </row>
    <row r="50" spans="1:42" x14ac:dyDescent="0.2">
      <c r="A50" s="44" t="s">
        <v>61</v>
      </c>
      <c r="B50" s="5">
        <v>-460.75223658800002</v>
      </c>
      <c r="D50" t="s">
        <v>137</v>
      </c>
      <c r="E50" s="11" cm="1">
        <f t="array" ref="E50">SUM(IF(J50:L50&lt;&gt;"",J50:L50*R50:T50,""))*627.51</f>
        <v>38.824819929864475</v>
      </c>
      <c r="F50">
        <v>38.400060920910001</v>
      </c>
      <c r="G50">
        <f t="shared" si="0"/>
        <v>0.42475900895447438</v>
      </c>
      <c r="H50" s="12">
        <f t="shared" si="1"/>
        <v>0.42475900895447438</v>
      </c>
      <c r="I50" s="12"/>
      <c r="J50" s="58">
        <f>B21</f>
        <v>-195.197163719</v>
      </c>
      <c r="K50" s="58">
        <f>B99</f>
        <v>-195.13529248200001</v>
      </c>
      <c r="L50" s="58" t="s">
        <v>189</v>
      </c>
      <c r="N50" t="s">
        <v>35</v>
      </c>
      <c r="O50" t="s">
        <v>106</v>
      </c>
      <c r="R50">
        <v>-1</v>
      </c>
      <c r="S50">
        <v>1</v>
      </c>
    </row>
    <row r="51" spans="1:42" x14ac:dyDescent="0.2">
      <c r="A51" s="44" t="s">
        <v>62</v>
      </c>
      <c r="B51" s="5">
        <v>-93.382082390299999</v>
      </c>
      <c r="D51" t="s">
        <v>138</v>
      </c>
      <c r="E51" s="11" cm="1">
        <f t="array" ref="E51">SUM(IF(J51:L51&lt;&gt;"",J51:L51*R51:T51,""))*627.51</f>
        <v>38.824819929864475</v>
      </c>
      <c r="F51">
        <v>38.400060920910001</v>
      </c>
      <c r="G51">
        <f t="shared" si="0"/>
        <v>0.42475900895447438</v>
      </c>
      <c r="H51" s="12">
        <f t="shared" si="1"/>
        <v>0.42475900895447438</v>
      </c>
      <c r="I51" s="12"/>
      <c r="J51" s="58">
        <f>B21</f>
        <v>-195.197163719</v>
      </c>
      <c r="K51" s="58">
        <f>B99</f>
        <v>-195.13529248200001</v>
      </c>
      <c r="L51" s="58" t="s">
        <v>189</v>
      </c>
      <c r="N51" t="s">
        <v>35</v>
      </c>
      <c r="O51" t="s">
        <v>106</v>
      </c>
      <c r="R51">
        <v>-1</v>
      </c>
      <c r="S51">
        <v>1</v>
      </c>
    </row>
    <row r="52" spans="1:42" x14ac:dyDescent="0.2">
      <c r="A52" s="44" t="s">
        <v>63</v>
      </c>
      <c r="B52" s="5">
        <v>-93.303175080200006</v>
      </c>
      <c r="D52" t="s">
        <v>145</v>
      </c>
      <c r="E52" s="11" cm="1">
        <f t="array" ref="E52">SUM(IF(J52:L52&lt;&gt;"",J52:L52*R52:T52,""))*627.51</f>
        <v>18.397350909658073</v>
      </c>
      <c r="F52">
        <v>17.130027141629999</v>
      </c>
      <c r="G52">
        <f t="shared" si="0"/>
        <v>1.2673237680280742</v>
      </c>
      <c r="H52" s="12">
        <f t="shared" si="1"/>
        <v>1.2673237680280742</v>
      </c>
      <c r="I52" s="12"/>
      <c r="J52" s="58">
        <f>B60</f>
        <v>-0.49666567728599997</v>
      </c>
      <c r="K52" s="58">
        <f>B70</f>
        <v>-184.58271168900001</v>
      </c>
      <c r="L52" s="58">
        <f>B71</f>
        <v>-185.05005934600001</v>
      </c>
      <c r="N52" t="s">
        <v>69</v>
      </c>
      <c r="O52" t="s">
        <v>79</v>
      </c>
      <c r="P52" t="s">
        <v>80</v>
      </c>
      <c r="R52">
        <v>-1</v>
      </c>
      <c r="S52">
        <v>-1</v>
      </c>
      <c r="T52">
        <v>1</v>
      </c>
    </row>
    <row r="53" spans="1:42" x14ac:dyDescent="0.2">
      <c r="A53" s="44" t="s">
        <v>64</v>
      </c>
      <c r="B53" s="5">
        <v>-113.79575397399999</v>
      </c>
      <c r="D53" t="s">
        <v>156</v>
      </c>
      <c r="E53" s="11" cm="1">
        <f t="array" ref="E53">SUM(IF(J53:L53&lt;&gt;"",J53:L53*R53:T53,""))*627.51</f>
        <v>76.991151887306017</v>
      </c>
      <c r="F53">
        <v>82.270130904390001</v>
      </c>
      <c r="G53">
        <f t="shared" si="0"/>
        <v>-5.2789790170839836</v>
      </c>
      <c r="H53" s="12">
        <f t="shared" si="1"/>
        <v>5.2789790170839836</v>
      </c>
      <c r="I53" s="12"/>
      <c r="J53" s="58">
        <f>B77</f>
        <v>-75.687352497500001</v>
      </c>
      <c r="K53" s="58">
        <f>B69</f>
        <v>-109.48539995599999</v>
      </c>
      <c r="L53" s="58">
        <f>B71</f>
        <v>-185.05005934600001</v>
      </c>
      <c r="N53" t="s">
        <v>86</v>
      </c>
      <c r="O53" t="s">
        <v>78</v>
      </c>
      <c r="P53" t="s">
        <v>80</v>
      </c>
      <c r="R53">
        <v>-1</v>
      </c>
      <c r="S53">
        <v>-1</v>
      </c>
      <c r="T53">
        <v>1</v>
      </c>
    </row>
    <row r="54" spans="1:42" s="11" customFormat="1" x14ac:dyDescent="0.2">
      <c r="A54" s="44" t="s">
        <v>65</v>
      </c>
      <c r="B54" s="5">
        <v>-113.760669585</v>
      </c>
      <c r="D54" t="s">
        <v>167</v>
      </c>
      <c r="E54" s="11" cm="1">
        <f t="array" ref="E54">SUM(IF(J54:L54&lt;&gt;"",J54:L54*R54:T54,""))*627.51</f>
        <v>40.630611283929269</v>
      </c>
      <c r="F54">
        <v>42.180066954090002</v>
      </c>
      <c r="G54">
        <f t="shared" si="0"/>
        <v>-1.5494556701607323</v>
      </c>
      <c r="H54" s="12">
        <f t="shared" si="1"/>
        <v>1.5494556701607323</v>
      </c>
      <c r="I54" s="12"/>
      <c r="J54" s="58">
        <f>B60</f>
        <v>-0.49666567728599997</v>
      </c>
      <c r="K54" s="58">
        <f>B58</f>
        <v>-100.382473555</v>
      </c>
      <c r="L54" s="58">
        <f>B57</f>
        <v>-100.81439028600001</v>
      </c>
      <c r="M54"/>
      <c r="N54" t="s">
        <v>69</v>
      </c>
      <c r="O54" t="s">
        <v>24</v>
      </c>
      <c r="P54" t="s">
        <v>67</v>
      </c>
      <c r="Q54"/>
      <c r="R54">
        <v>-1</v>
      </c>
      <c r="S54">
        <v>-1</v>
      </c>
      <c r="T54">
        <v>1</v>
      </c>
      <c r="U54"/>
      <c r="V54"/>
      <c r="AP54"/>
    </row>
    <row r="55" spans="1:42" x14ac:dyDescent="0.2">
      <c r="A55" s="44" t="s">
        <v>25</v>
      </c>
      <c r="B55" s="5">
        <v>-199.911789742</v>
      </c>
      <c r="D55" t="s">
        <v>177</v>
      </c>
      <c r="E55" s="11" cm="1">
        <f t="array" ref="E55">SUM(IF(J55:L55&lt;&gt;"",J55:L55*R55:T55,""))*627.51</f>
        <v>40.630611283929269</v>
      </c>
      <c r="F55">
        <v>42.180066954090002</v>
      </c>
      <c r="G55">
        <f t="shared" si="0"/>
        <v>-1.5494556701607323</v>
      </c>
      <c r="H55" s="12">
        <f t="shared" si="1"/>
        <v>1.5494556701607323</v>
      </c>
      <c r="I55" s="12"/>
      <c r="J55" s="58">
        <f>B58</f>
        <v>-100.382473555</v>
      </c>
      <c r="K55" s="58">
        <f>B60</f>
        <v>-0.49666567728599997</v>
      </c>
      <c r="L55" s="58">
        <f>B57</f>
        <v>-100.81439028600001</v>
      </c>
      <c r="N55" t="s">
        <v>24</v>
      </c>
      <c r="O55" t="s">
        <v>69</v>
      </c>
      <c r="P55" t="s">
        <v>67</v>
      </c>
      <c r="R55">
        <v>-1</v>
      </c>
      <c r="S55">
        <v>-1</v>
      </c>
      <c r="T55">
        <v>1</v>
      </c>
    </row>
    <row r="56" spans="1:42" x14ac:dyDescent="0.2">
      <c r="A56" s="44" t="s">
        <v>66</v>
      </c>
      <c r="B56" s="5">
        <v>-140.10919217599999</v>
      </c>
      <c r="D56" t="s">
        <v>178</v>
      </c>
      <c r="E56" s="11" cm="1">
        <f t="array" ref="E56">SUM(IF(J56:L56&lt;&gt;"",J56:L56*R56:T56,""))*627.51</f>
        <v>19.439896651190232</v>
      </c>
      <c r="F56">
        <v>18.000028968479999</v>
      </c>
      <c r="G56">
        <f t="shared" si="0"/>
        <v>1.4398676827102328</v>
      </c>
      <c r="H56" s="12">
        <f t="shared" si="1"/>
        <v>1.4398676827102328</v>
      </c>
      <c r="I56" s="12"/>
      <c r="J56" s="58">
        <f>B60</f>
        <v>-0.49666567728599997</v>
      </c>
      <c r="K56" s="58">
        <f>B49</f>
        <v>-460.75223658800002</v>
      </c>
      <c r="L56" s="58">
        <f>B48</f>
        <v>-461.21792284399999</v>
      </c>
      <c r="N56" t="s">
        <v>69</v>
      </c>
      <c r="O56" t="s">
        <v>60</v>
      </c>
      <c r="P56" t="s">
        <v>59</v>
      </c>
      <c r="R56">
        <v>-1</v>
      </c>
      <c r="S56">
        <v>-1</v>
      </c>
      <c r="T56">
        <v>1</v>
      </c>
    </row>
    <row r="57" spans="1:42" x14ac:dyDescent="0.2">
      <c r="A57" s="44" t="s">
        <v>67</v>
      </c>
      <c r="B57" s="5">
        <v>-100.81439028600001</v>
      </c>
      <c r="D57" t="s">
        <v>179</v>
      </c>
      <c r="E57" s="11" cm="1">
        <f t="array" ref="E57">SUM(IF(J57:L57&lt;&gt;"",J57:L57*R57:T57,""))*627.51</f>
        <v>19.439896651190232</v>
      </c>
      <c r="F57">
        <v>18.000028968479999</v>
      </c>
      <c r="G57">
        <f t="shared" si="0"/>
        <v>1.4398676827102328</v>
      </c>
      <c r="H57" s="12">
        <f t="shared" si="1"/>
        <v>1.4398676827102328</v>
      </c>
      <c r="I57" s="12"/>
      <c r="J57" s="58">
        <f>B49</f>
        <v>-460.75223658800002</v>
      </c>
      <c r="K57" s="58">
        <f>B60</f>
        <v>-0.49666567728599997</v>
      </c>
      <c r="L57" s="58">
        <f>B48</f>
        <v>-461.21792284399999</v>
      </c>
      <c r="N57" t="s">
        <v>60</v>
      </c>
      <c r="O57" t="s">
        <v>69</v>
      </c>
      <c r="P57" t="s">
        <v>59</v>
      </c>
      <c r="R57">
        <v>-1</v>
      </c>
      <c r="S57">
        <v>-1</v>
      </c>
      <c r="T57">
        <v>1</v>
      </c>
    </row>
    <row r="58" spans="1:42" x14ac:dyDescent="0.2">
      <c r="A58" s="44" t="s">
        <v>24</v>
      </c>
      <c r="B58" s="5">
        <v>-100.382473555</v>
      </c>
      <c r="D58" t="s">
        <v>180</v>
      </c>
      <c r="E58" s="11" cm="1">
        <f t="array" ref="E58">SUM(IF(J58:L58&lt;&gt;"",J58:L58*R58:T58,""))*627.51</f>
        <v>35.82767484432101</v>
      </c>
      <c r="F58">
        <v>30.380048256479999</v>
      </c>
      <c r="G58">
        <f t="shared" si="0"/>
        <v>5.4476265878410111</v>
      </c>
      <c r="H58" s="12">
        <f t="shared" si="1"/>
        <v>5.4476265878410111</v>
      </c>
      <c r="I58" s="12"/>
      <c r="J58" s="58">
        <f>B60</f>
        <v>-0.49666567728599997</v>
      </c>
      <c r="K58" s="58">
        <f>B23</f>
        <v>-139.66962148499999</v>
      </c>
      <c r="L58" s="58">
        <f>B56</f>
        <v>-140.10919217599999</v>
      </c>
      <c r="N58" t="s">
        <v>69</v>
      </c>
      <c r="O58" t="s">
        <v>26</v>
      </c>
      <c r="P58" t="s">
        <v>66</v>
      </c>
      <c r="R58">
        <v>-1</v>
      </c>
      <c r="S58">
        <v>-1</v>
      </c>
      <c r="T58">
        <v>1</v>
      </c>
    </row>
    <row r="59" spans="1:42" x14ac:dyDescent="0.2">
      <c r="A59" s="44" t="s">
        <v>68</v>
      </c>
      <c r="B59" s="5">
        <v>-100.382473555</v>
      </c>
      <c r="D59" t="s">
        <v>181</v>
      </c>
      <c r="E59" s="11" cm="1">
        <f t="array" ref="E59">SUM(IF(J59:L59&lt;&gt;"",J59:L59*R59:T59,""))*627.51</f>
        <v>48.303029099867295</v>
      </c>
      <c r="F59">
        <v>57.02009110473</v>
      </c>
      <c r="G59">
        <f t="shared" si="0"/>
        <v>-8.7170620048627043</v>
      </c>
      <c r="H59" s="12">
        <f t="shared" si="1"/>
        <v>8.7170620048627043</v>
      </c>
      <c r="I59" s="12"/>
      <c r="J59" s="58">
        <f>B58</f>
        <v>-100.382473555</v>
      </c>
      <c r="K59" s="58">
        <f>B25</f>
        <v>-39.803694333099997</v>
      </c>
      <c r="L59" s="58">
        <f>B56</f>
        <v>-140.10919217599999</v>
      </c>
      <c r="N59" t="s">
        <v>24</v>
      </c>
      <c r="O59" t="s">
        <v>37</v>
      </c>
      <c r="P59" t="s">
        <v>66</v>
      </c>
      <c r="R59">
        <v>-1</v>
      </c>
      <c r="S59">
        <v>-1</v>
      </c>
      <c r="T59">
        <v>1</v>
      </c>
    </row>
    <row r="60" spans="1:42" x14ac:dyDescent="0.2">
      <c r="A60" s="44" t="s">
        <v>69</v>
      </c>
      <c r="B60" s="5">
        <v>-0.49666567728599997</v>
      </c>
      <c r="D60" t="s">
        <v>182</v>
      </c>
      <c r="E60" s="11" cm="1">
        <f t="array" ref="E60">SUM(IF(J60:L60&lt;&gt;"",J60:L60*R60:T60,""))*627.51</f>
        <v>3.6220060972532355</v>
      </c>
      <c r="F60">
        <v>2.2700036197799998</v>
      </c>
      <c r="G60">
        <f t="shared" si="0"/>
        <v>1.3520024774732358</v>
      </c>
      <c r="H60" s="12">
        <f t="shared" si="1"/>
        <v>1.3520024774732358</v>
      </c>
      <c r="I60" s="12"/>
      <c r="J60" s="58">
        <f>B60</f>
        <v>-0.49666567728599997</v>
      </c>
      <c r="K60" s="58">
        <f>B37</f>
        <v>-199.420896094</v>
      </c>
      <c r="L60" s="58">
        <f>B55</f>
        <v>-199.911789742</v>
      </c>
      <c r="N60" t="s">
        <v>69</v>
      </c>
      <c r="O60" t="s">
        <v>49</v>
      </c>
      <c r="P60" t="s">
        <v>25</v>
      </c>
      <c r="R60">
        <v>-1</v>
      </c>
      <c r="S60">
        <v>-1</v>
      </c>
      <c r="T60">
        <v>1</v>
      </c>
    </row>
    <row r="61" spans="1:42" x14ac:dyDescent="0.2">
      <c r="A61" s="44" t="s">
        <v>70</v>
      </c>
      <c r="B61" s="5">
        <v>-109.977093153</v>
      </c>
      <c r="D61" t="s">
        <v>146</v>
      </c>
      <c r="E61" s="11" cm="1">
        <f t="array" ref="E61">SUM(IF(J61:L61&lt;&gt;"",J61:L61*R61:T61,""))*627.51</f>
        <v>95.538565672673016</v>
      </c>
      <c r="F61">
        <v>105.80016830408999</v>
      </c>
      <c r="G61">
        <f t="shared" si="0"/>
        <v>-10.261602631416977</v>
      </c>
      <c r="H61" s="12">
        <f t="shared" si="1"/>
        <v>10.261602631416977</v>
      </c>
      <c r="I61" s="12"/>
      <c r="J61" s="58">
        <f>B58</f>
        <v>-100.382473555</v>
      </c>
      <c r="K61" s="58">
        <f>B43</f>
        <v>-99.681566454999995</v>
      </c>
      <c r="L61" s="58">
        <f>B55</f>
        <v>-199.911789742</v>
      </c>
      <c r="N61" t="s">
        <v>24</v>
      </c>
      <c r="O61" t="s">
        <v>55</v>
      </c>
      <c r="P61" t="s">
        <v>25</v>
      </c>
      <c r="R61">
        <v>-1</v>
      </c>
      <c r="S61">
        <v>-1</v>
      </c>
      <c r="T61">
        <v>1</v>
      </c>
    </row>
    <row r="62" spans="1:42" x14ac:dyDescent="0.2">
      <c r="A62" s="44" t="s">
        <v>71</v>
      </c>
      <c r="B62" s="5">
        <v>-109.960251683</v>
      </c>
      <c r="D62" t="s">
        <v>147</v>
      </c>
      <c r="E62" s="11" cm="1">
        <f t="array" ref="E62">SUM(IF(J62:L62&lt;&gt;"",J62:L62*R62:T62,""))*627.51</f>
        <v>1.6184299290526678</v>
      </c>
      <c r="F62">
        <v>6.7300108644600005</v>
      </c>
      <c r="G62">
        <f t="shared" si="0"/>
        <v>-5.1115809354073329</v>
      </c>
      <c r="H62" s="12">
        <f t="shared" si="1"/>
        <v>5.1115809354073329</v>
      </c>
      <c r="I62" s="12"/>
      <c r="J62" s="58">
        <f>B25</f>
        <v>-39.803694333099997</v>
      </c>
      <c r="K62" s="58">
        <f>B32</f>
        <v>-559.86934326699998</v>
      </c>
      <c r="L62" s="58">
        <f>B24</f>
        <v>-599.67045846999997</v>
      </c>
      <c r="N62" t="s">
        <v>37</v>
      </c>
      <c r="O62" t="s">
        <v>44</v>
      </c>
      <c r="P62" t="s">
        <v>27</v>
      </c>
      <c r="R62">
        <v>-1</v>
      </c>
      <c r="S62">
        <v>-1</v>
      </c>
      <c r="T62">
        <v>1</v>
      </c>
    </row>
    <row r="63" spans="1:42" x14ac:dyDescent="0.2">
      <c r="A63" s="44" t="s">
        <v>72</v>
      </c>
      <c r="B63" s="5">
        <v>-93.357606985199993</v>
      </c>
      <c r="D63" t="s">
        <v>148</v>
      </c>
      <c r="E63" s="11" cm="1">
        <f t="array" ref="E63">SUM(IF(J63:L63&lt;&gt;"",J63:L63*R63:T63,""))*627.51</f>
        <v>59.705588548363025</v>
      </c>
      <c r="F63">
        <v>59.160094105319999</v>
      </c>
      <c r="G63">
        <f t="shared" si="0"/>
        <v>0.54549444304302597</v>
      </c>
      <c r="H63" s="12">
        <f t="shared" si="1"/>
        <v>0.54549444304302597</v>
      </c>
      <c r="I63" s="12"/>
      <c r="J63" s="58">
        <f>B23</f>
        <v>-139.66962148499999</v>
      </c>
      <c r="K63" s="58">
        <f>B33</f>
        <v>-460.09598381699999</v>
      </c>
      <c r="L63" s="58">
        <f>B24</f>
        <v>-599.67045846999997</v>
      </c>
      <c r="N63" t="s">
        <v>26</v>
      </c>
      <c r="O63" t="s">
        <v>45</v>
      </c>
      <c r="P63" t="s">
        <v>27</v>
      </c>
      <c r="R63">
        <v>-1</v>
      </c>
      <c r="S63">
        <v>-1</v>
      </c>
      <c r="T63">
        <v>1</v>
      </c>
    </row>
    <row r="64" spans="1:42" x14ac:dyDescent="0.2">
      <c r="A64" s="44" t="s">
        <v>73</v>
      </c>
      <c r="B64" s="5">
        <v>-215.46274519599999</v>
      </c>
      <c r="D64" t="s">
        <v>149</v>
      </c>
      <c r="E64" s="11" cm="1">
        <f t="array" ref="E64">SUM(IF(J64:L64&lt;&gt;"",J64:L64*R64:T64,""))*627.51</f>
        <v>-15.277089383712852</v>
      </c>
      <c r="F64">
        <v>-0.34000060575000002</v>
      </c>
      <c r="G64">
        <f t="shared" si="0"/>
        <v>-14.937088777962853</v>
      </c>
      <c r="H64" s="12">
        <f t="shared" si="1"/>
        <v>14.937088777962853</v>
      </c>
      <c r="I64" s="12"/>
      <c r="J64" s="58">
        <f>B36</f>
        <v>-99.722751948799996</v>
      </c>
      <c r="K64" s="58">
        <f>B23</f>
        <v>-139.66962148499999</v>
      </c>
      <c r="L64" s="58">
        <f>B42</f>
        <v>-239.416719005</v>
      </c>
      <c r="N64" t="s">
        <v>48</v>
      </c>
      <c r="O64" t="s">
        <v>26</v>
      </c>
      <c r="P64" t="s">
        <v>54</v>
      </c>
      <c r="R64">
        <v>-1</v>
      </c>
      <c r="S64">
        <v>-1</v>
      </c>
      <c r="T64">
        <v>1</v>
      </c>
    </row>
    <row r="65" spans="1:20" x14ac:dyDescent="0.2">
      <c r="A65" s="44" t="s">
        <v>74</v>
      </c>
      <c r="B65" s="5">
        <v>-215.38856061999999</v>
      </c>
      <c r="D65" t="s">
        <v>150</v>
      </c>
      <c r="E65" s="11" cm="1">
        <f t="array" ref="E65">SUM(IF(J65:L65&lt;&gt;"",J65:L65*R65:T65,""))*627.51</f>
        <v>-15.277089383712852</v>
      </c>
      <c r="F65">
        <v>-0.34000060575000002</v>
      </c>
      <c r="G65">
        <f t="shared" si="0"/>
        <v>-14.937088777962853</v>
      </c>
      <c r="H65" s="12">
        <f t="shared" si="1"/>
        <v>14.937088777962853</v>
      </c>
      <c r="I65" s="12"/>
      <c r="J65" s="58">
        <f>B23</f>
        <v>-139.66962148499999</v>
      </c>
      <c r="K65" s="58">
        <f>B36</f>
        <v>-99.722751948799996</v>
      </c>
      <c r="L65" s="58">
        <f>B42</f>
        <v>-239.416719005</v>
      </c>
      <c r="N65" t="s">
        <v>26</v>
      </c>
      <c r="O65" t="s">
        <v>48</v>
      </c>
      <c r="P65" t="s">
        <v>54</v>
      </c>
      <c r="R65">
        <v>-1</v>
      </c>
      <c r="S65">
        <v>-1</v>
      </c>
      <c r="T65">
        <v>1</v>
      </c>
    </row>
    <row r="66" spans="1:20" x14ac:dyDescent="0.2">
      <c r="A66" s="44" t="s">
        <v>75</v>
      </c>
      <c r="B66" s="5">
        <v>-215.37655677199999</v>
      </c>
      <c r="D66" t="s">
        <v>151</v>
      </c>
      <c r="E66" s="11" cm="1">
        <f t="array" ref="E66">SUM(IF(J66:L66&lt;&gt;"",J66:L66*R66:T66,""))*627.51</f>
        <v>11.325471790233207</v>
      </c>
      <c r="F66">
        <v>13.38002110653</v>
      </c>
      <c r="G66">
        <f t="shared" si="0"/>
        <v>-2.0545493162967929</v>
      </c>
      <c r="H66" s="12">
        <f t="shared" si="1"/>
        <v>2.0545493162967929</v>
      </c>
      <c r="I66" s="12"/>
      <c r="J66" s="58">
        <f>B41</f>
        <v>-239.43476727800001</v>
      </c>
      <c r="K66" s="58">
        <f>B42</f>
        <v>-239.416719005</v>
      </c>
      <c r="L66" s="58" t="s">
        <v>189</v>
      </c>
      <c r="N66" t="s">
        <v>53</v>
      </c>
      <c r="O66" t="s">
        <v>54</v>
      </c>
      <c r="R66">
        <v>-1</v>
      </c>
      <c r="S66">
        <v>1</v>
      </c>
    </row>
    <row r="67" spans="1:20" x14ac:dyDescent="0.2">
      <c r="A67" s="44" t="s">
        <v>76</v>
      </c>
      <c r="B67" s="5">
        <v>-398.69105816699999</v>
      </c>
      <c r="D67" t="s">
        <v>152</v>
      </c>
      <c r="E67" s="11" cm="1">
        <f t="array" ref="E67">SUM(IF(J67:L67&lt;&gt;"",J67:L67*R67:T67,""))*627.51</f>
        <v>11.325471790233207</v>
      </c>
      <c r="F67">
        <v>13.38002110653</v>
      </c>
      <c r="G67">
        <f t="shared" si="0"/>
        <v>-2.0545493162967929</v>
      </c>
      <c r="H67" s="12">
        <f t="shared" si="1"/>
        <v>2.0545493162967929</v>
      </c>
      <c r="I67" s="12"/>
      <c r="J67" s="58">
        <f>B41</f>
        <v>-239.43476727800001</v>
      </c>
      <c r="K67" s="58">
        <f>B42</f>
        <v>-239.416719005</v>
      </c>
      <c r="L67" s="58" t="s">
        <v>189</v>
      </c>
      <c r="N67" t="s">
        <v>53</v>
      </c>
      <c r="O67" t="s">
        <v>54</v>
      </c>
      <c r="R67">
        <v>-1</v>
      </c>
      <c r="S67">
        <v>1</v>
      </c>
    </row>
    <row r="68" spans="1:20" x14ac:dyDescent="0.2">
      <c r="A68" s="44" t="s">
        <v>77</v>
      </c>
      <c r="B68" s="5">
        <v>-0.49666567728599997</v>
      </c>
      <c r="D68" t="s">
        <v>153</v>
      </c>
      <c r="E68" s="11" cm="1">
        <f t="array" ref="E68">SUM(IF(J68:L68&lt;&gt;"",J68:L68*R68:T68,""))*627.51</f>
        <v>-2.0230426667635162</v>
      </c>
      <c r="F68">
        <v>3.1000048216799998</v>
      </c>
      <c r="G68">
        <f t="shared" si="0"/>
        <v>-5.1230474884435164</v>
      </c>
      <c r="H68" s="12">
        <f t="shared" si="1"/>
        <v>5.1230474884435164</v>
      </c>
      <c r="I68" s="12"/>
      <c r="J68" s="58">
        <f>B29</f>
        <v>-460.21403985299997</v>
      </c>
      <c r="K68" s="58">
        <f>B22</f>
        <v>-500.041865949</v>
      </c>
      <c r="L68" s="58">
        <f>B31</f>
        <v>-960.259129723</v>
      </c>
      <c r="N68" t="s">
        <v>41</v>
      </c>
      <c r="O68" t="s">
        <v>36</v>
      </c>
      <c r="P68" t="s">
        <v>43</v>
      </c>
      <c r="R68">
        <v>-1</v>
      </c>
      <c r="S68">
        <v>-1</v>
      </c>
      <c r="T68">
        <v>1</v>
      </c>
    </row>
    <row r="69" spans="1:20" x14ac:dyDescent="0.2">
      <c r="A69" s="44" t="s">
        <v>78</v>
      </c>
      <c r="B69" s="5">
        <v>-109.48539995599999</v>
      </c>
      <c r="D69" t="s">
        <v>154</v>
      </c>
      <c r="E69" s="11" cm="1">
        <f t="array" ref="E69">SUM(IF(J69:L69&lt;&gt;"",J69:L69*R69:T69,""))*627.51</f>
        <v>-2.0230426667635162</v>
      </c>
      <c r="F69">
        <v>3.1000048216799998</v>
      </c>
      <c r="G69">
        <f t="shared" si="0"/>
        <v>-5.1230474884435164</v>
      </c>
      <c r="H69" s="12">
        <f t="shared" si="1"/>
        <v>5.1230474884435164</v>
      </c>
      <c r="I69" s="12"/>
      <c r="J69" s="58">
        <f>B22</f>
        <v>-500.041865949</v>
      </c>
      <c r="K69" s="58">
        <f>B29</f>
        <v>-460.21403985299997</v>
      </c>
      <c r="L69" s="58">
        <f>B31</f>
        <v>-960.259129723</v>
      </c>
      <c r="N69" t="s">
        <v>36</v>
      </c>
      <c r="O69" t="s">
        <v>41</v>
      </c>
      <c r="P69" t="s">
        <v>43</v>
      </c>
      <c r="R69">
        <v>-1</v>
      </c>
      <c r="S69">
        <v>-1</v>
      </c>
      <c r="T69">
        <v>1</v>
      </c>
    </row>
    <row r="70" spans="1:20" x14ac:dyDescent="0.2">
      <c r="A70" s="44" t="s">
        <v>79</v>
      </c>
      <c r="B70" s="5">
        <v>-184.58271168900001</v>
      </c>
      <c r="D70" t="s">
        <v>155</v>
      </c>
      <c r="E70" s="11" cm="1">
        <f t="array" ref="E70">SUM(IF(J70:L70&lt;&gt;"",J70:L70*R70:T70,""))*627.51</f>
        <v>11.035235237485729</v>
      </c>
      <c r="F70">
        <v>13.410021104609999</v>
      </c>
      <c r="G70">
        <f t="shared" si="0"/>
        <v>-2.3747858671242703</v>
      </c>
      <c r="H70" s="12">
        <f t="shared" si="1"/>
        <v>2.3747858671242703</v>
      </c>
      <c r="I70" s="12"/>
      <c r="J70" s="58">
        <f>B30</f>
        <v>-960.27671547499995</v>
      </c>
      <c r="K70" s="58">
        <f>B31</f>
        <v>-960.259129723</v>
      </c>
      <c r="L70" s="58" t="s">
        <v>189</v>
      </c>
      <c r="N70" t="s">
        <v>42</v>
      </c>
      <c r="O70" t="s">
        <v>43</v>
      </c>
      <c r="R70">
        <v>-1</v>
      </c>
      <c r="S70">
        <v>1</v>
      </c>
    </row>
    <row r="71" spans="1:20" x14ac:dyDescent="0.2">
      <c r="A71" s="44" t="s">
        <v>80</v>
      </c>
      <c r="B71" s="5">
        <v>-185.05005934600001</v>
      </c>
      <c r="D71" t="s">
        <v>157</v>
      </c>
      <c r="E71" s="11" cm="1">
        <f t="array" ref="E71">SUM(IF(J71:L71&lt;&gt;"",J71:L71*R71:T71,""))*627.51</f>
        <v>11.035235237485729</v>
      </c>
      <c r="F71">
        <v>13.410021104609999</v>
      </c>
      <c r="G71">
        <f t="shared" si="0"/>
        <v>-2.3747858671242703</v>
      </c>
      <c r="H71" s="12">
        <f t="shared" si="1"/>
        <v>2.3747858671242703</v>
      </c>
      <c r="I71" s="12"/>
      <c r="J71" s="58">
        <f>B30</f>
        <v>-960.27671547499995</v>
      </c>
      <c r="K71" s="58">
        <f>B31</f>
        <v>-960.259129723</v>
      </c>
      <c r="L71" s="58" t="s">
        <v>189</v>
      </c>
      <c r="N71" t="s">
        <v>42</v>
      </c>
      <c r="O71" t="s">
        <v>43</v>
      </c>
      <c r="R71">
        <v>-1</v>
      </c>
      <c r="S71">
        <v>1</v>
      </c>
    </row>
    <row r="72" spans="1:20" x14ac:dyDescent="0.2">
      <c r="A72" s="44" t="s">
        <v>81</v>
      </c>
      <c r="B72" s="5">
        <v>-55.1893363123</v>
      </c>
      <c r="D72" t="s">
        <v>158</v>
      </c>
      <c r="E72" s="11" cm="1">
        <f t="array" ref="E72">SUM(IF(J72:L72&lt;&gt;"",J72:L72*R72:T72,""))*627.51</f>
        <v>-37.822835305250834</v>
      </c>
      <c r="F72">
        <v>-12.54001990527</v>
      </c>
      <c r="G72">
        <f t="shared" si="0"/>
        <v>-25.282815399980834</v>
      </c>
      <c r="H72" s="12">
        <f t="shared" si="1"/>
        <v>25.282815399980834</v>
      </c>
      <c r="I72" s="12"/>
      <c r="J72" s="58">
        <f>B36</f>
        <v>-99.722751948799996</v>
      </c>
      <c r="K72" s="58">
        <f>B22</f>
        <v>-500.041865949</v>
      </c>
      <c r="L72" s="58">
        <f>B40</f>
        <v>-599.82489237200002</v>
      </c>
      <c r="N72" t="s">
        <v>48</v>
      </c>
      <c r="O72" t="s">
        <v>36</v>
      </c>
      <c r="P72" t="s">
        <v>52</v>
      </c>
      <c r="R72">
        <v>-1</v>
      </c>
      <c r="S72">
        <v>-1</v>
      </c>
      <c r="T72">
        <v>1</v>
      </c>
    </row>
    <row r="73" spans="1:20" x14ac:dyDescent="0.2">
      <c r="A73" s="44" t="s">
        <v>82</v>
      </c>
      <c r="B73" s="5">
        <v>-55.836351661599998</v>
      </c>
      <c r="D73" t="s">
        <v>159</v>
      </c>
      <c r="E73" s="11" cm="1">
        <f t="array" ref="E73">SUM(IF(J73:L73&lt;&gt;"",J73:L73*R73:T73,""))*627.51</f>
        <v>36.878113854590147</v>
      </c>
      <c r="F73">
        <v>20.110031970990001</v>
      </c>
      <c r="G73">
        <f t="shared" si="0"/>
        <v>16.768081883600146</v>
      </c>
      <c r="H73" s="12">
        <f t="shared" si="1"/>
        <v>16.768081883600146</v>
      </c>
      <c r="I73" s="12"/>
      <c r="J73" s="58">
        <f>B29</f>
        <v>-460.21403985299997</v>
      </c>
      <c r="K73" s="58">
        <f>B23</f>
        <v>-139.66962148499999</v>
      </c>
      <c r="L73" s="58">
        <f>B40</f>
        <v>-599.82489237200002</v>
      </c>
      <c r="N73" t="s">
        <v>41</v>
      </c>
      <c r="O73" t="s">
        <v>26</v>
      </c>
      <c r="P73" t="s">
        <v>52</v>
      </c>
      <c r="R73">
        <v>-1</v>
      </c>
      <c r="S73">
        <v>-1</v>
      </c>
      <c r="T73">
        <v>1</v>
      </c>
    </row>
    <row r="74" spans="1:20" x14ac:dyDescent="0.2">
      <c r="A74" s="44" t="s">
        <v>83</v>
      </c>
      <c r="B74" s="5">
        <v>-56.512108443300001</v>
      </c>
      <c r="D74" t="s">
        <v>160</v>
      </c>
      <c r="E74" s="11" cm="1">
        <f t="array" ref="E74">SUM(IF(J74:L74&lt;&gt;"",J74:L74*R74:T74,""))*627.51</f>
        <v>-6.0905530740737852</v>
      </c>
      <c r="F74">
        <v>3.44000542743</v>
      </c>
      <c r="G74">
        <f t="shared" si="0"/>
        <v>-9.5305585015037853</v>
      </c>
      <c r="H74" s="12">
        <f t="shared" si="1"/>
        <v>9.5305585015037853</v>
      </c>
      <c r="I74" s="12"/>
      <c r="J74" s="58">
        <f>B38</f>
        <v>-599.815186466</v>
      </c>
      <c r="K74" s="58">
        <f>B40</f>
        <v>-599.82489237200002</v>
      </c>
      <c r="L74" s="58" t="s">
        <v>189</v>
      </c>
      <c r="N74" t="s">
        <v>50</v>
      </c>
      <c r="O74" t="s">
        <v>52</v>
      </c>
      <c r="R74">
        <v>-1</v>
      </c>
      <c r="S74">
        <v>1</v>
      </c>
    </row>
    <row r="75" spans="1:20" x14ac:dyDescent="0.2">
      <c r="A75" s="44" t="s">
        <v>84</v>
      </c>
      <c r="B75" s="5">
        <v>-75.031319138499995</v>
      </c>
      <c r="D75" t="s">
        <v>161</v>
      </c>
      <c r="E75" s="11" cm="1">
        <f t="array" ref="E75">SUM(IF(J75:L75&lt;&gt;"",J75:L75*R75:T75,""))*627.51</f>
        <v>47.847633107450768</v>
      </c>
      <c r="F75">
        <v>29.4200470629</v>
      </c>
      <c r="G75">
        <f t="shared" si="0"/>
        <v>18.427586044550768</v>
      </c>
      <c r="H75" s="12">
        <f t="shared" si="1"/>
        <v>18.427586044550768</v>
      </c>
      <c r="I75" s="12"/>
      <c r="J75" s="58">
        <f>B39</f>
        <v>-599.90114236500006</v>
      </c>
      <c r="K75" s="58">
        <f>B40</f>
        <v>-599.82489237200002</v>
      </c>
      <c r="L75" s="58" t="s">
        <v>189</v>
      </c>
      <c r="N75" t="s">
        <v>51</v>
      </c>
      <c r="O75" t="s">
        <v>52</v>
      </c>
      <c r="R75">
        <v>-1</v>
      </c>
      <c r="S75">
        <v>1</v>
      </c>
    </row>
    <row r="76" spans="1:20" x14ac:dyDescent="0.2">
      <c r="A76" s="44" t="s">
        <v>85</v>
      </c>
      <c r="B76" s="5">
        <v>-75.686135360400002</v>
      </c>
      <c r="D76" t="s">
        <v>162</v>
      </c>
      <c r="E76" s="11" cm="1">
        <f t="array" ref="E76">SUM(IF(J76:L76&lt;&gt;"",J76:L76*R76:T76,""))*627.51</f>
        <v>-13.052161940769668</v>
      </c>
      <c r="F76">
        <v>-2.4400036088999997</v>
      </c>
      <c r="G76">
        <f t="shared" si="0"/>
        <v>-10.612158331869669</v>
      </c>
      <c r="H76" s="12">
        <f t="shared" si="1"/>
        <v>10.612158331869669</v>
      </c>
      <c r="I76" s="12"/>
      <c r="J76" s="58">
        <f>B76</f>
        <v>-75.686135360400002</v>
      </c>
      <c r="K76" s="58">
        <f>B23</f>
        <v>-139.66962148499999</v>
      </c>
      <c r="L76" s="58">
        <f>B66</f>
        <v>-215.37655677199999</v>
      </c>
      <c r="N76" t="s">
        <v>85</v>
      </c>
      <c r="O76" t="s">
        <v>26</v>
      </c>
      <c r="P76" t="s">
        <v>75</v>
      </c>
      <c r="R76">
        <v>-1</v>
      </c>
      <c r="S76">
        <v>-1</v>
      </c>
      <c r="T76">
        <v>1</v>
      </c>
    </row>
    <row r="77" spans="1:20" x14ac:dyDescent="0.2">
      <c r="A77" s="44" t="s">
        <v>86</v>
      </c>
      <c r="B77" s="5">
        <v>-75.687352497500001</v>
      </c>
      <c r="D77" t="s">
        <v>163</v>
      </c>
      <c r="E77" s="11" cm="1">
        <f t="array" ref="E77">SUM(IF(J77:L77&lt;&gt;"",J77:L77*R77:T77,""))*627.51</f>
        <v>-0.32577131448451896</v>
      </c>
      <c r="F77">
        <v>17.660028362729999</v>
      </c>
      <c r="G77">
        <f t="shared" si="0"/>
        <v>-17.985799677214519</v>
      </c>
      <c r="H77" s="12">
        <f t="shared" si="1"/>
        <v>17.985799677214519</v>
      </c>
      <c r="I77" s="12"/>
      <c r="J77" s="58">
        <f>B26</f>
        <v>-115.653285674</v>
      </c>
      <c r="K77" s="58">
        <f>B36</f>
        <v>-99.722751948799996</v>
      </c>
      <c r="L77" s="58">
        <f>B66</f>
        <v>-215.37655677199999</v>
      </c>
      <c r="N77" t="s">
        <v>38</v>
      </c>
      <c r="O77" t="s">
        <v>48</v>
      </c>
      <c r="P77" t="s">
        <v>75</v>
      </c>
      <c r="R77">
        <v>-1</v>
      </c>
      <c r="S77">
        <v>-1</v>
      </c>
      <c r="T77">
        <v>1</v>
      </c>
    </row>
    <row r="78" spans="1:20" x14ac:dyDescent="0.2">
      <c r="A78" s="44" t="s">
        <v>21</v>
      </c>
      <c r="B78" s="5">
        <v>-75.687352497500001</v>
      </c>
      <c r="D78" t="s">
        <v>164</v>
      </c>
      <c r="E78" s="11" cm="1">
        <f t="array" ref="E78">SUM(IF(J78:L78&lt;&gt;"",J78:L78*R78:T78,""))*627.51</f>
        <v>7.5325346584838906</v>
      </c>
      <c r="F78">
        <v>10.96001749635</v>
      </c>
      <c r="G78">
        <f t="shared" si="0"/>
        <v>-3.4274828378661093</v>
      </c>
      <c r="H78" s="12">
        <f t="shared" si="1"/>
        <v>3.4274828378661093</v>
      </c>
      <c r="I78" s="12"/>
      <c r="J78" s="58">
        <f>B65</f>
        <v>-215.38856061999999</v>
      </c>
      <c r="K78" s="58">
        <f>B66</f>
        <v>-215.37655677199999</v>
      </c>
      <c r="L78" s="58" t="s">
        <v>189</v>
      </c>
      <c r="N78" t="s">
        <v>74</v>
      </c>
      <c r="O78" t="s">
        <v>75</v>
      </c>
      <c r="R78">
        <v>-1</v>
      </c>
      <c r="S78">
        <v>1</v>
      </c>
    </row>
    <row r="79" spans="1:20" x14ac:dyDescent="0.2">
      <c r="A79" s="44" t="s">
        <v>87</v>
      </c>
      <c r="B79" s="5">
        <v>-342.44780312799998</v>
      </c>
      <c r="D79" t="s">
        <v>165</v>
      </c>
      <c r="E79" s="11" cm="1">
        <f t="array" ref="E79">SUM(IF(J79:L79&lt;&gt;"",J79:L79*R79:T79,""))*627.51</f>
        <v>54.08409794423968</v>
      </c>
      <c r="F79">
        <v>47.200075417949996</v>
      </c>
      <c r="G79">
        <f t="shared" si="0"/>
        <v>6.8840225262896837</v>
      </c>
      <c r="H79" s="12">
        <f t="shared" si="1"/>
        <v>6.8840225262896837</v>
      </c>
      <c r="I79" s="12"/>
      <c r="J79" s="58">
        <f>B64</f>
        <v>-215.46274519599999</v>
      </c>
      <c r="K79" s="58">
        <f>B66</f>
        <v>-215.37655677199999</v>
      </c>
      <c r="L79" s="58" t="s">
        <v>189</v>
      </c>
      <c r="N79" t="s">
        <v>73</v>
      </c>
      <c r="O79" t="s">
        <v>75</v>
      </c>
      <c r="R79">
        <v>-1</v>
      </c>
      <c r="S79">
        <v>1</v>
      </c>
    </row>
    <row r="80" spans="1:20" x14ac:dyDescent="0.2">
      <c r="A80" s="44" t="s">
        <v>88</v>
      </c>
      <c r="B80" s="5">
        <v>-343.08059512</v>
      </c>
      <c r="D80" t="s">
        <v>166</v>
      </c>
      <c r="E80" s="11" cm="1">
        <f t="array" ref="E80">SUM(IF(J80:L80&lt;&gt;"",J80:L80*R80:T80,""))*627.51</f>
        <v>13.688471943969514</v>
      </c>
      <c r="F80">
        <v>14.360022926339999</v>
      </c>
      <c r="G80">
        <f t="shared" si="0"/>
        <v>-0.67155098237048527</v>
      </c>
      <c r="H80" s="12">
        <f t="shared" si="1"/>
        <v>0.67155098237048527</v>
      </c>
      <c r="I80" s="12"/>
      <c r="J80" s="58">
        <f>B60</f>
        <v>-0.49666567728599997</v>
      </c>
      <c r="K80" s="58">
        <f>B69</f>
        <v>-109.48539995599999</v>
      </c>
      <c r="L80" s="58">
        <f>B62</f>
        <v>-109.960251683</v>
      </c>
      <c r="N80" t="s">
        <v>69</v>
      </c>
      <c r="O80" t="s">
        <v>78</v>
      </c>
      <c r="P80" t="s">
        <v>71</v>
      </c>
      <c r="R80">
        <v>-1</v>
      </c>
      <c r="S80">
        <v>-1</v>
      </c>
      <c r="T80">
        <v>1</v>
      </c>
    </row>
    <row r="81" spans="1:20" x14ac:dyDescent="0.2">
      <c r="A81" s="44" t="s">
        <v>89</v>
      </c>
      <c r="B81" s="5">
        <v>-461.24499605300002</v>
      </c>
      <c r="D81" t="s">
        <v>168</v>
      </c>
      <c r="E81" s="11" cm="1">
        <f t="array" ref="E81">SUM(IF(J81:L81&lt;&gt;"",J81:L81*R81:T81,""))*627.51</f>
        <v>10.568190839701757</v>
      </c>
      <c r="F81">
        <v>10.610016891239999</v>
      </c>
      <c r="G81">
        <f t="shared" si="0"/>
        <v>-4.1826051538242481E-2</v>
      </c>
      <c r="H81" s="12">
        <f t="shared" si="1"/>
        <v>4.1826051538242481E-2</v>
      </c>
      <c r="I81" s="12"/>
      <c r="J81" s="58">
        <f>B61</f>
        <v>-109.977093153</v>
      </c>
      <c r="K81" s="58">
        <f>B62</f>
        <v>-109.960251683</v>
      </c>
      <c r="L81" s="58" t="s">
        <v>189</v>
      </c>
      <c r="N81" t="s">
        <v>70</v>
      </c>
      <c r="O81" t="s">
        <v>71</v>
      </c>
      <c r="R81">
        <v>-1</v>
      </c>
      <c r="S81">
        <v>1</v>
      </c>
    </row>
    <row r="82" spans="1:20" x14ac:dyDescent="0.2">
      <c r="A82" s="44" t="s">
        <v>23</v>
      </c>
      <c r="B82" s="5">
        <v>-76.839783477500006</v>
      </c>
      <c r="D82" t="s">
        <v>169</v>
      </c>
      <c r="E82" s="11" cm="1">
        <f t="array" ref="E82">SUM(IF(J82:L82&lt;&gt;"",J82:L82*R82:T82,""))*627.51</f>
        <v>3.2419107400558627</v>
      </c>
      <c r="F82">
        <v>3.1700048172000002</v>
      </c>
      <c r="G82">
        <f t="shared" si="0"/>
        <v>7.1905922855862503E-2</v>
      </c>
      <c r="H82" s="12">
        <f t="shared" si="1"/>
        <v>7.1905922855862503E-2</v>
      </c>
      <c r="I82" s="12"/>
      <c r="J82" s="58">
        <f>B60</f>
        <v>-0.49666567728599997</v>
      </c>
      <c r="K82" s="58">
        <f>B35</f>
        <v>-113.269170217</v>
      </c>
      <c r="L82" s="58">
        <f>B54</f>
        <v>-113.760669585</v>
      </c>
      <c r="N82" t="s">
        <v>69</v>
      </c>
      <c r="O82" t="s">
        <v>47</v>
      </c>
      <c r="P82" t="s">
        <v>65</v>
      </c>
      <c r="R82">
        <v>-1</v>
      </c>
      <c r="S82">
        <v>-1</v>
      </c>
      <c r="T82">
        <v>1</v>
      </c>
    </row>
    <row r="83" spans="1:20" x14ac:dyDescent="0.2">
      <c r="A83" s="44" t="s">
        <v>90</v>
      </c>
      <c r="B83" s="5">
        <v>-40.9522463757</v>
      </c>
      <c r="D83" t="s">
        <v>170</v>
      </c>
      <c r="E83" s="11" cm="1">
        <f t="array" ref="E83">SUM(IF(J83:L83&lt;&gt;"",J83:L83*R83:T83,""))*627.51</f>
        <v>22.015804941384214</v>
      </c>
      <c r="F83">
        <v>22.68003619908</v>
      </c>
      <c r="G83">
        <f t="shared" si="0"/>
        <v>-0.66423125769578562</v>
      </c>
      <c r="H83" s="12">
        <f t="shared" si="1"/>
        <v>0.66423125769578562</v>
      </c>
      <c r="I83" s="12"/>
      <c r="J83" s="58">
        <f>B53</f>
        <v>-113.79575397399999</v>
      </c>
      <c r="K83" s="58">
        <f>B54</f>
        <v>-113.760669585</v>
      </c>
      <c r="L83" s="58" t="s">
        <v>189</v>
      </c>
      <c r="N83" t="s">
        <v>64</v>
      </c>
      <c r="O83" t="s">
        <v>65</v>
      </c>
      <c r="R83">
        <v>-1</v>
      </c>
      <c r="S83">
        <v>1</v>
      </c>
    </row>
    <row r="84" spans="1:20" x14ac:dyDescent="0.2">
      <c r="A84" s="44" t="s">
        <v>91</v>
      </c>
      <c r="B84" s="5">
        <v>-116.156677105</v>
      </c>
      <c r="D84" t="s">
        <v>171</v>
      </c>
      <c r="E84" s="11" cm="1">
        <f t="array" ref="E84">SUM(IF(J84:L84&lt;&gt;"",J84:L84*R84:T84,""))*627.51</f>
        <v>2.4585668519425532</v>
      </c>
      <c r="F84">
        <v>1.7200049099999999</v>
      </c>
      <c r="G84">
        <f t="shared" ref="G84:G89" si="2">E84-F84</f>
        <v>0.73856194194255331</v>
      </c>
      <c r="H84" s="12">
        <f t="shared" si="1"/>
        <v>0.73856194194255331</v>
      </c>
      <c r="I84" s="12"/>
      <c r="J84" s="58">
        <f>B60</f>
        <v>-0.49666567728599997</v>
      </c>
      <c r="K84" s="58">
        <f>B14</f>
        <v>-78.535722461700004</v>
      </c>
      <c r="L84" s="58">
        <f>B16</f>
        <v>-79.028470166600002</v>
      </c>
      <c r="N84" t="s">
        <v>69</v>
      </c>
      <c r="O84" t="s">
        <v>28</v>
      </c>
      <c r="P84" t="s">
        <v>30</v>
      </c>
      <c r="R84">
        <v>-1</v>
      </c>
      <c r="S84">
        <v>-1</v>
      </c>
      <c r="T84">
        <v>1</v>
      </c>
    </row>
    <row r="85" spans="1:20" x14ac:dyDescent="0.2">
      <c r="A85" s="44" t="s">
        <v>92</v>
      </c>
      <c r="B85" s="5">
        <v>-1.6432455769200001</v>
      </c>
      <c r="D85" t="s">
        <v>172</v>
      </c>
      <c r="E85" s="11" cm="1">
        <f t="array" ref="E85">SUM(IF(J85:L85&lt;&gt;"",J85:L85*R85:T85,""))*627.51</f>
        <v>44.559379866568342</v>
      </c>
      <c r="F85">
        <v>41.750066354099999</v>
      </c>
      <c r="G85">
        <f t="shared" si="2"/>
        <v>2.8093135124683428</v>
      </c>
      <c r="H85" s="12">
        <f t="shared" ref="H85:H89" si="3">ABS(G85)</f>
        <v>2.8093135124683428</v>
      </c>
      <c r="I85" s="12"/>
      <c r="J85" s="58">
        <f>B15</f>
        <v>-79.099479998899994</v>
      </c>
      <c r="K85" s="58">
        <f>B16</f>
        <v>-79.028470166600002</v>
      </c>
      <c r="L85" s="58" t="s">
        <v>189</v>
      </c>
      <c r="N85" t="s">
        <v>29</v>
      </c>
      <c r="O85" t="s">
        <v>30</v>
      </c>
      <c r="R85">
        <v>-1</v>
      </c>
      <c r="S85">
        <v>1</v>
      </c>
    </row>
    <row r="86" spans="1:20" x14ac:dyDescent="0.2">
      <c r="A86" s="44" t="s">
        <v>93</v>
      </c>
      <c r="B86" s="5">
        <v>-132.19577815100001</v>
      </c>
      <c r="D86" t="s">
        <v>173</v>
      </c>
      <c r="E86" s="11" cm="1">
        <f t="array" ref="E86">SUM(IF(J86:L86&lt;&gt;"",J86:L86*R86:T86,""))*627.51</f>
        <v>4.5490219227201161</v>
      </c>
      <c r="F86">
        <v>6.85001085678</v>
      </c>
      <c r="G86">
        <f t="shared" si="2"/>
        <v>-2.3009889340598839</v>
      </c>
      <c r="H86" s="12">
        <f t="shared" si="3"/>
        <v>2.3009889340598839</v>
      </c>
      <c r="I86" s="12"/>
      <c r="J86" s="58">
        <f>B25</f>
        <v>-39.803694333099997</v>
      </c>
      <c r="K86" s="58">
        <f>B14</f>
        <v>-78.535722461700004</v>
      </c>
      <c r="L86" s="58">
        <f>B20</f>
        <v>-118.332167473</v>
      </c>
      <c r="N86" t="s">
        <v>37</v>
      </c>
      <c r="O86" t="s">
        <v>28</v>
      </c>
      <c r="P86" t="s">
        <v>34</v>
      </c>
      <c r="R86">
        <v>-1</v>
      </c>
      <c r="S86">
        <v>-1</v>
      </c>
      <c r="T86">
        <v>1</v>
      </c>
    </row>
    <row r="87" spans="1:20" x14ac:dyDescent="0.2">
      <c r="A87" s="44" t="s">
        <v>94</v>
      </c>
      <c r="B87" s="5">
        <v>-500.56173815800003</v>
      </c>
      <c r="D87" t="s">
        <v>174</v>
      </c>
      <c r="E87" s="11" cm="1">
        <f t="array" ref="E87">SUM(IF(J87:L87&lt;&gt;"",J87:L87*R87:T87,""))*627.51</f>
        <v>37.045086735543748</v>
      </c>
      <c r="F87">
        <v>32.970052483289997</v>
      </c>
      <c r="G87">
        <f t="shared" si="2"/>
        <v>4.0750342522537508</v>
      </c>
      <c r="H87" s="12">
        <f t="shared" si="3"/>
        <v>4.0750342522537508</v>
      </c>
      <c r="I87" s="12"/>
      <c r="J87" s="58">
        <f>B19</f>
        <v>-118.391202527</v>
      </c>
      <c r="K87" s="58">
        <f>B20</f>
        <v>-118.332167473</v>
      </c>
      <c r="L87" s="58" t="s">
        <v>189</v>
      </c>
      <c r="N87" t="s">
        <v>33</v>
      </c>
      <c r="O87" t="s">
        <v>34</v>
      </c>
      <c r="R87">
        <v>-1</v>
      </c>
      <c r="S87">
        <v>1</v>
      </c>
    </row>
    <row r="88" spans="1:20" x14ac:dyDescent="0.2">
      <c r="A88" s="44" t="s">
        <v>95</v>
      </c>
      <c r="B88" s="5">
        <v>-155.45049090399999</v>
      </c>
      <c r="D88" t="s">
        <v>175</v>
      </c>
      <c r="E88" s="11" cm="1">
        <f t="array" ref="E88">SUM(IF(J88:L88&lt;&gt;"",J88:L88*R88:T88,""))*627.51</f>
        <v>49.515126160846513</v>
      </c>
      <c r="F88">
        <v>48.070076617289999</v>
      </c>
      <c r="G88">
        <f t="shared" si="2"/>
        <v>1.4450495435565145</v>
      </c>
      <c r="H88" s="12">
        <f t="shared" si="3"/>
        <v>1.4450495435565145</v>
      </c>
      <c r="I88" s="12"/>
      <c r="J88" s="58">
        <f>B51</f>
        <v>-93.382082390299999</v>
      </c>
      <c r="K88" s="58">
        <f>B52</f>
        <v>-93.303175080200006</v>
      </c>
      <c r="L88" s="58" t="s">
        <v>189</v>
      </c>
      <c r="N88" t="s">
        <v>62</v>
      </c>
      <c r="O88" t="s">
        <v>63</v>
      </c>
      <c r="R88">
        <v>-1</v>
      </c>
      <c r="S88">
        <v>1</v>
      </c>
    </row>
    <row r="89" spans="1:20" x14ac:dyDescent="0.2">
      <c r="A89" s="44" t="s">
        <v>96</v>
      </c>
      <c r="B89" s="5">
        <v>-100.840595037</v>
      </c>
      <c r="D89" t="s">
        <v>176</v>
      </c>
      <c r="E89" s="11" cm="1">
        <f t="array" ref="E89">SUM(IF(J89:L89&lt;&gt;"",J89:L89*R89:T89,""))*627.51</f>
        <v>34.156564706541886</v>
      </c>
      <c r="F89">
        <v>32.820052492889999</v>
      </c>
      <c r="G89">
        <f t="shared" si="2"/>
        <v>1.3365122136518863</v>
      </c>
      <c r="H89" s="12">
        <f t="shared" si="3"/>
        <v>1.3365122136518863</v>
      </c>
      <c r="I89" s="12"/>
      <c r="J89" s="58">
        <f>B63</f>
        <v>-93.357606985199993</v>
      </c>
      <c r="K89" s="58">
        <f>B52</f>
        <v>-93.303175080200006</v>
      </c>
      <c r="L89" s="58" t="s">
        <v>189</v>
      </c>
      <c r="N89" t="s">
        <v>72</v>
      </c>
      <c r="O89" t="s">
        <v>63</v>
      </c>
      <c r="R89">
        <v>-1</v>
      </c>
      <c r="S89">
        <v>1</v>
      </c>
    </row>
    <row r="90" spans="1:20" x14ac:dyDescent="0.2">
      <c r="A90" s="44" t="s">
        <v>97</v>
      </c>
      <c r="B90" s="5">
        <v>-115.48829440999999</v>
      </c>
    </row>
    <row r="91" spans="1:20" ht="18" x14ac:dyDescent="0.2">
      <c r="A91" s="44" t="s">
        <v>98</v>
      </c>
      <c r="B91" s="5">
        <v>-343.57128473300003</v>
      </c>
      <c r="D91" s="1" t="s">
        <v>190</v>
      </c>
      <c r="E91" s="11" t="s">
        <v>194</v>
      </c>
      <c r="F91" s="59"/>
      <c r="G91" s="64" t="s">
        <v>196</v>
      </c>
      <c r="H91" s="64" t="s">
        <v>197</v>
      </c>
    </row>
    <row r="92" spans="1:20" x14ac:dyDescent="0.2">
      <c r="A92" s="44" t="s">
        <v>99</v>
      </c>
      <c r="B92" s="5">
        <v>-76.171566440600003</v>
      </c>
      <c r="D92" t="s">
        <v>30</v>
      </c>
      <c r="E92" s="63">
        <f>INDEX($B$14:$B$99,MATCH(D92,$A$14:$A$99,0))</f>
        <v>-79.028470166600002</v>
      </c>
      <c r="G92" s="73">
        <v>1.593E-3</v>
      </c>
      <c r="H92" s="73">
        <v>6.6870000000000002E-3</v>
      </c>
    </row>
    <row r="93" spans="1:20" x14ac:dyDescent="0.2">
      <c r="A93" s="44" t="s">
        <v>100</v>
      </c>
      <c r="B93" s="5">
        <v>-399.82361792199998</v>
      </c>
      <c r="D93" t="s">
        <v>34</v>
      </c>
      <c r="E93" s="63">
        <f t="shared" ref="E93:E125" si="4">INDEX($B$14:$B$99,MATCH(D93,$A$14:$A$99,0))</f>
        <v>-118.332167473</v>
      </c>
      <c r="G93" s="73">
        <v>1.3910000000000001E-3</v>
      </c>
      <c r="H93" s="73">
        <v>9.1299999999999992E-3</v>
      </c>
    </row>
    <row r="94" spans="1:20" x14ac:dyDescent="0.2">
      <c r="A94" s="44" t="s">
        <v>101</v>
      </c>
      <c r="B94" s="5">
        <v>-535.77092467900002</v>
      </c>
      <c r="D94" t="s">
        <v>27</v>
      </c>
      <c r="E94" s="63">
        <f t="shared" si="4"/>
        <v>-599.67045846999997</v>
      </c>
      <c r="G94" s="73">
        <v>1.4450000000000001E-3</v>
      </c>
      <c r="H94" s="73">
        <v>1.6785000000000001E-2</v>
      </c>
    </row>
    <row r="95" spans="1:20" x14ac:dyDescent="0.2">
      <c r="A95" s="44" t="s">
        <v>102</v>
      </c>
      <c r="B95" s="5">
        <v>-95.635202165500004</v>
      </c>
      <c r="D95" t="s">
        <v>43</v>
      </c>
      <c r="E95" s="63">
        <f t="shared" si="4"/>
        <v>-960.259129723</v>
      </c>
      <c r="G95" s="73">
        <v>1.787E-3</v>
      </c>
      <c r="H95" s="73">
        <v>1.0652999999999999E-2</v>
      </c>
    </row>
    <row r="96" spans="1:20" x14ac:dyDescent="0.2">
      <c r="A96" s="44" t="s">
        <v>103</v>
      </c>
      <c r="B96" s="5">
        <v>-134.92887725200001</v>
      </c>
      <c r="D96" t="s">
        <v>52</v>
      </c>
      <c r="E96" s="63">
        <f t="shared" si="4"/>
        <v>-599.82489237200002</v>
      </c>
      <c r="G96" s="73">
        <v>3.4129999999999998E-3</v>
      </c>
      <c r="H96" s="73">
        <v>1.0307E-2</v>
      </c>
    </row>
    <row r="97" spans="1:8" x14ac:dyDescent="0.2">
      <c r="A97" s="44" t="s">
        <v>104</v>
      </c>
      <c r="B97" s="5">
        <v>-135.59042925399999</v>
      </c>
      <c r="D97" t="s">
        <v>54</v>
      </c>
      <c r="E97" s="63">
        <f t="shared" si="4"/>
        <v>-239.416719005</v>
      </c>
      <c r="G97" s="73">
        <v>4.5199999999999997E-3</v>
      </c>
      <c r="H97" s="73">
        <v>2.2357999999999999E-2</v>
      </c>
    </row>
    <row r="98" spans="1:8" x14ac:dyDescent="0.2">
      <c r="A98" s="44" t="s">
        <v>105</v>
      </c>
      <c r="B98" s="5">
        <v>-96.296841178199998</v>
      </c>
      <c r="D98" t="s">
        <v>59</v>
      </c>
      <c r="E98" s="63">
        <f t="shared" si="4"/>
        <v>-461.21792284399999</v>
      </c>
      <c r="G98" s="73">
        <v>3.4450000000000001E-3</v>
      </c>
      <c r="H98" s="73">
        <v>1.9266999999999999E-2</v>
      </c>
    </row>
    <row r="99" spans="1:8" x14ac:dyDescent="0.2">
      <c r="A99" s="44" t="s">
        <v>106</v>
      </c>
      <c r="B99" s="5">
        <v>-195.13529248200001</v>
      </c>
      <c r="D99" t="s">
        <v>63</v>
      </c>
      <c r="E99" s="63">
        <f t="shared" si="4"/>
        <v>-93.303175080200006</v>
      </c>
      <c r="G99" s="73">
        <v>7.6490000000000004E-3</v>
      </c>
      <c r="H99" s="73">
        <v>9.3729999999999994E-3</v>
      </c>
    </row>
    <row r="100" spans="1:8" x14ac:dyDescent="0.2">
      <c r="D100" t="s">
        <v>65</v>
      </c>
      <c r="E100" s="63">
        <f t="shared" si="4"/>
        <v>-113.760669585</v>
      </c>
      <c r="G100" s="73">
        <v>1.0199E-2</v>
      </c>
      <c r="H100" s="73">
        <v>4.7903000000000001E-2</v>
      </c>
    </row>
    <row r="101" spans="1:8" x14ac:dyDescent="0.2">
      <c r="D101" t="s">
        <v>25</v>
      </c>
      <c r="E101" s="63">
        <f t="shared" si="4"/>
        <v>-199.911789742</v>
      </c>
      <c r="G101" s="73">
        <v>6.2420000000000002E-3</v>
      </c>
      <c r="H101" s="73">
        <v>2.9835E-2</v>
      </c>
    </row>
    <row r="102" spans="1:8" x14ac:dyDescent="0.2">
      <c r="D102" t="s">
        <v>66</v>
      </c>
      <c r="E102" s="63">
        <f t="shared" si="4"/>
        <v>-140.10919217599999</v>
      </c>
      <c r="G102" s="73">
        <v>1.601E-3</v>
      </c>
      <c r="H102" s="73">
        <v>1.0685999999999999E-2</v>
      </c>
    </row>
    <row r="103" spans="1:8" x14ac:dyDescent="0.2">
      <c r="D103" t="s">
        <v>67</v>
      </c>
      <c r="E103" s="63">
        <f t="shared" si="4"/>
        <v>-100.81439028600001</v>
      </c>
      <c r="G103" s="73">
        <v>1.1044999999999999E-2</v>
      </c>
      <c r="H103" s="73">
        <v>3.4383999999999998E-2</v>
      </c>
    </row>
    <row r="104" spans="1:8" x14ac:dyDescent="0.2">
      <c r="D104" t="s">
        <v>71</v>
      </c>
      <c r="E104" s="63">
        <f t="shared" si="4"/>
        <v>-109.960251683</v>
      </c>
      <c r="G104" s="73">
        <v>2.637E-3</v>
      </c>
      <c r="H104" s="73">
        <v>4.0460000000000001E-3</v>
      </c>
    </row>
    <row r="105" spans="1:8" x14ac:dyDescent="0.2">
      <c r="D105" t="s">
        <v>75</v>
      </c>
      <c r="E105" s="63">
        <f t="shared" si="4"/>
        <v>-215.37655677199999</v>
      </c>
      <c r="G105" s="73">
        <v>4.7609999999999996E-3</v>
      </c>
      <c r="H105" s="73">
        <v>3.4812999999999997E-2</v>
      </c>
    </row>
    <row r="106" spans="1:8" x14ac:dyDescent="0.2">
      <c r="D106" t="s">
        <v>80</v>
      </c>
      <c r="E106" s="63">
        <f t="shared" si="4"/>
        <v>-185.05005934600001</v>
      </c>
      <c r="G106" s="73">
        <v>7.1830000000000001E-3</v>
      </c>
      <c r="H106" s="73">
        <v>1.5369000000000001E-2</v>
      </c>
    </row>
    <row r="107" spans="1:8" x14ac:dyDescent="0.2">
      <c r="D107" t="s">
        <v>89</v>
      </c>
      <c r="E107" s="63">
        <f t="shared" si="4"/>
        <v>-461.24499605300002</v>
      </c>
      <c r="G107" s="73">
        <v>1.9663E-2</v>
      </c>
      <c r="H107" s="73">
        <v>3.2911999999999997E-2</v>
      </c>
    </row>
    <row r="108" spans="1:8" x14ac:dyDescent="0.2">
      <c r="D108" t="s">
        <v>23</v>
      </c>
      <c r="E108" s="63">
        <f t="shared" si="4"/>
        <v>-76.839783477500006</v>
      </c>
      <c r="G108" s="73">
        <v>4.3829999999999997E-3</v>
      </c>
      <c r="H108" s="73">
        <v>3.5617000000000003E-2</v>
      </c>
    </row>
    <row r="109" spans="1:8" x14ac:dyDescent="0.2">
      <c r="D109" t="s">
        <v>90</v>
      </c>
      <c r="E109" s="63">
        <f t="shared" si="4"/>
        <v>-40.9522463757</v>
      </c>
      <c r="G109" s="73">
        <v>1.616E-3</v>
      </c>
      <c r="H109" s="73">
        <v>9.4029999999999999E-3</v>
      </c>
    </row>
    <row r="110" spans="1:8" x14ac:dyDescent="0.2">
      <c r="D110" t="s">
        <v>91</v>
      </c>
      <c r="E110" s="63">
        <f t="shared" si="4"/>
        <v>-116.156677105</v>
      </c>
      <c r="G110" s="73">
        <v>2.761E-3</v>
      </c>
      <c r="H110" s="73">
        <v>4.4233000000000001E-2</v>
      </c>
    </row>
    <row r="111" spans="1:8" x14ac:dyDescent="0.2">
      <c r="D111" t="s">
        <v>92</v>
      </c>
      <c r="E111" s="63">
        <f t="shared" si="4"/>
        <v>-1.6432455769200001</v>
      </c>
      <c r="G111" s="73">
        <v>5.7899999999999998E-4</v>
      </c>
      <c r="H111" s="73">
        <v>2.6679999999999998E-3</v>
      </c>
    </row>
    <row r="112" spans="1:8" x14ac:dyDescent="0.2">
      <c r="D112" t="s">
        <v>93</v>
      </c>
      <c r="E112" s="63">
        <f t="shared" si="4"/>
        <v>-132.19577815100001</v>
      </c>
      <c r="G112" s="73">
        <v>3.424E-3</v>
      </c>
      <c r="H112" s="73">
        <v>4.2540000000000001E-2</v>
      </c>
    </row>
    <row r="113" spans="4:8" x14ac:dyDescent="0.2">
      <c r="D113" t="s">
        <v>94</v>
      </c>
      <c r="E113" s="63">
        <f t="shared" si="4"/>
        <v>-500.56173815800003</v>
      </c>
      <c r="G113" s="73">
        <v>3.0140000000000002E-3</v>
      </c>
      <c r="H113" s="73">
        <v>2.1530000000000001E-2</v>
      </c>
    </row>
    <row r="114" spans="4:8" x14ac:dyDescent="0.2">
      <c r="D114" t="s">
        <v>95</v>
      </c>
      <c r="E114" s="63">
        <f t="shared" si="4"/>
        <v>-155.45049090399999</v>
      </c>
      <c r="G114" s="73">
        <v>1.9989999999999999E-3</v>
      </c>
      <c r="H114" s="73">
        <v>3.1507E-2</v>
      </c>
    </row>
    <row r="115" spans="4:8" x14ac:dyDescent="0.2">
      <c r="D115" t="s">
        <v>96</v>
      </c>
      <c r="E115" s="63">
        <f t="shared" si="4"/>
        <v>-100.840595037</v>
      </c>
      <c r="G115" s="73">
        <v>5.4380000000000001E-3</v>
      </c>
      <c r="H115" s="73">
        <v>9.7459999999999995E-3</v>
      </c>
    </row>
    <row r="116" spans="4:8" x14ac:dyDescent="0.2">
      <c r="D116" t="s">
        <v>97</v>
      </c>
      <c r="E116" s="63">
        <f t="shared" si="4"/>
        <v>-115.48829440999999</v>
      </c>
      <c r="G116" s="73">
        <v>2.4729999999999999E-3</v>
      </c>
      <c r="H116" s="73">
        <v>1.8755000000000001E-2</v>
      </c>
    </row>
    <row r="117" spans="4:8" x14ac:dyDescent="0.2">
      <c r="D117" t="s">
        <v>98</v>
      </c>
      <c r="E117" s="63">
        <f t="shared" si="4"/>
        <v>-343.57128473300003</v>
      </c>
      <c r="G117" s="73">
        <v>1.4710000000000001E-3</v>
      </c>
      <c r="H117" s="73">
        <v>3.9188000000000001E-2</v>
      </c>
    </row>
    <row r="118" spans="4:8" x14ac:dyDescent="0.2">
      <c r="D118" t="s">
        <v>99</v>
      </c>
      <c r="E118" s="63">
        <f t="shared" si="4"/>
        <v>-76.171566440600003</v>
      </c>
      <c r="G118" s="73">
        <v>3.3549999999999999E-3</v>
      </c>
      <c r="H118" s="73">
        <v>1.0732E-2</v>
      </c>
    </row>
    <row r="119" spans="4:8" x14ac:dyDescent="0.2">
      <c r="D119" t="s">
        <v>100</v>
      </c>
      <c r="E119" s="63">
        <f t="shared" si="4"/>
        <v>-399.82361792199998</v>
      </c>
      <c r="G119" s="73">
        <v>3.418E-3</v>
      </c>
      <c r="H119" s="73">
        <v>2.4465000000000001E-2</v>
      </c>
    </row>
    <row r="120" spans="4:8" x14ac:dyDescent="0.2">
      <c r="D120" t="s">
        <v>101</v>
      </c>
      <c r="E120" s="63">
        <f t="shared" si="4"/>
        <v>-535.77092467900002</v>
      </c>
      <c r="G120" s="73">
        <v>3.6949999999999999E-3</v>
      </c>
      <c r="H120" s="73">
        <v>7.9629999999999996E-3</v>
      </c>
    </row>
    <row r="121" spans="4:8" x14ac:dyDescent="0.2">
      <c r="D121" t="s">
        <v>102</v>
      </c>
      <c r="E121" s="63">
        <f t="shared" si="4"/>
        <v>-95.635202165500004</v>
      </c>
      <c r="G121" s="73">
        <v>3.042E-3</v>
      </c>
      <c r="H121" s="73">
        <v>3.7099E-2</v>
      </c>
    </row>
    <row r="122" spans="4:8" x14ac:dyDescent="0.2">
      <c r="D122" t="s">
        <v>103</v>
      </c>
      <c r="E122" s="63">
        <f t="shared" si="4"/>
        <v>-134.92887725200001</v>
      </c>
      <c r="G122" s="73">
        <v>2.9299999999999999E-3</v>
      </c>
      <c r="H122" s="73">
        <v>3.4418999999999998E-2</v>
      </c>
    </row>
    <row r="123" spans="4:8" x14ac:dyDescent="0.2">
      <c r="D123" t="s">
        <v>104</v>
      </c>
      <c r="E123" s="63">
        <f t="shared" si="4"/>
        <v>-135.59042925399999</v>
      </c>
      <c r="G123" s="73">
        <v>1.544E-3</v>
      </c>
      <c r="H123" s="73">
        <v>2.1096E-2</v>
      </c>
    </row>
    <row r="124" spans="4:8" x14ac:dyDescent="0.2">
      <c r="D124" t="s">
        <v>105</v>
      </c>
      <c r="E124" s="63">
        <f t="shared" si="4"/>
        <v>-96.296841178199998</v>
      </c>
      <c r="G124" s="73">
        <v>1.9139999999999999E-3</v>
      </c>
      <c r="H124" s="73">
        <v>3.6226000000000001E-2</v>
      </c>
    </row>
    <row r="125" spans="4:8" x14ac:dyDescent="0.2">
      <c r="D125" t="s">
        <v>106</v>
      </c>
      <c r="E125" s="63">
        <f t="shared" si="4"/>
        <v>-195.13529248200001</v>
      </c>
      <c r="G125">
        <v>1.0839999999999999E-3</v>
      </c>
      <c r="H125" s="11">
        <v>4.1739999999999998E-3</v>
      </c>
    </row>
    <row r="126" spans="4:8" x14ac:dyDescent="0.2">
      <c r="G126" s="73">
        <f>AVERAGE(G92:G125)</f>
        <v>4.0209999999999994E-3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32B2-D661-F144-AC6D-D4D50FBEFAE7}">
  <sheetPr codeName="Sheet26"/>
  <dimension ref="A1:CA1039"/>
  <sheetViews>
    <sheetView zoomScale="92" zoomScaleNormal="150" workbookViewId="0">
      <pane ySplit="8" topLeftCell="A85" activePane="bottomLeft" state="frozen"/>
      <selection activeCell="C16" sqref="C16:W16"/>
      <selection pane="bottomLeft" activeCell="G92" sqref="G92:H124"/>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1"/>
      <c r="H4" s="20"/>
      <c r="I4" s="20"/>
      <c r="J4" s="20"/>
      <c r="K4" s="21"/>
      <c r="L4" s="22"/>
      <c r="M4" s="20"/>
      <c r="N4" s="21"/>
      <c r="O4" s="21"/>
    </row>
    <row r="5" spans="1:79" ht="17" thickBot="1" x14ac:dyDescent="0.25">
      <c r="A5" s="46" t="s">
        <v>191</v>
      </c>
      <c r="B5" s="50" cm="1">
        <f t="array" ref="B5">ROUND((AVERAGE(IF(ISNUMBER(G14:G89),ABS(G14:G89),""))),2)</f>
        <v>9.11</v>
      </c>
      <c r="C5" s="49" cm="1">
        <f t="array" ref="C5">ROUND((AVERAGE(IF(ISNUMBER(G14:G89),G14:G89,""))),2)</f>
        <v>-8.51</v>
      </c>
      <c r="D5" s="50" cm="1">
        <f t="array" ref="D5">ROUND((SQRT(AVERAGE(IF(ISNUMBER(G14:G89),G14:G89^2,"")))),2)</f>
        <v>11.54</v>
      </c>
      <c r="E5" s="49" cm="1">
        <f t="array" ref="E5">ROUND((MAX(IF(ISNUMBER(G14:G89),ABS(G14:G89),""))),2)</f>
        <v>35.51</v>
      </c>
      <c r="F5" s="50">
        <f t="array" ref="F5">ROUND((MIN(IF(ISNUMBER(G14:G89),ABS(G14:G89),""))),2)</f>
        <v>0.42</v>
      </c>
      <c r="H5" s="23"/>
      <c r="I5" s="23"/>
      <c r="J5" s="23"/>
      <c r="K5" s="24"/>
    </row>
    <row r="6" spans="1:79" ht="17" thickBot="1" x14ac:dyDescent="0.25">
      <c r="A6" s="48" t="s">
        <v>183</v>
      </c>
      <c r="B6" s="52" cm="1">
        <f t="array" ref="B6">ROUND((AVERAGE(IF(ISNUMBER(G14:G51),ABS(G14:G51),""))),2)</f>
        <v>7.01</v>
      </c>
      <c r="C6" s="51" cm="1">
        <f t="array" ref="C6">ROUND((AVERAGE(IF(ISNUMBER(G14:G51),G14:G51,""))),2)</f>
        <v>-7.01</v>
      </c>
      <c r="D6" s="52" cm="1">
        <f t="array" ref="D6">ROUND((SQRT(AVERAGE(IF(ISNUMBER(G14:G51),G14:G51^2,"")))),2)</f>
        <v>8.41</v>
      </c>
      <c r="E6" s="51" cm="1">
        <f t="array" ref="E6">ROUND((MAX(IF(ISNUMBER(G14:G51),ABS(G14:G51),""))),2)</f>
        <v>21.7</v>
      </c>
      <c r="F6" s="53">
        <f t="array" ref="F6">ROUND((MIN(IF(ISNUMBER(G14:G51),ABS(G14:G51),""))),2)</f>
        <v>1.33</v>
      </c>
      <c r="H6" s="23"/>
      <c r="I6" s="23"/>
      <c r="J6" s="23"/>
      <c r="K6" s="24"/>
    </row>
    <row r="7" spans="1:79" ht="17" thickBot="1" x14ac:dyDescent="0.25">
      <c r="A7" s="47" t="s">
        <v>184</v>
      </c>
      <c r="B7" s="55" cm="1">
        <f t="array" ref="B7">ROUND((AVERAGE(IF(ISNUMBER(G52:G89),ABS(G52:G89),""))),2)</f>
        <v>11.21</v>
      </c>
      <c r="C7" s="54" cm="1">
        <f t="array" ref="C7">ROUND((AVERAGE(IF(ISNUMBER(G52:G89),G52:G89,""))),2)</f>
        <v>-10.01</v>
      </c>
      <c r="D7" s="55" cm="1">
        <f t="array" ref="D7">ROUND((SQRT(AVERAGE(IF(ISNUMBER(G52:G89),G52:G89^2,"")))),2)</f>
        <v>13.99</v>
      </c>
      <c r="E7" s="54" cm="1">
        <f t="array" ref="E7">ROUND((MAX(IF(ISNUMBER(G52:G89),ABS(G52:G89),""))),2)</f>
        <v>35.51</v>
      </c>
      <c r="F7" s="56">
        <f t="array" ref="F7">ROUND((MIN(IF(ISNUMBER(G52:G89),ABS(G52:G89),""))),2)</f>
        <v>0.42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192</v>
      </c>
      <c r="C10" s="27">
        <f>B5</f>
        <v>9.11</v>
      </c>
      <c r="D10" s="27">
        <f>H14</f>
        <v>11.04812753714846</v>
      </c>
      <c r="E10" s="27">
        <f>H15</f>
        <v>2.5486704819361323</v>
      </c>
      <c r="F10" s="27">
        <f>H16</f>
        <v>2.1553838605489481</v>
      </c>
      <c r="G10" s="12">
        <f>H17</f>
        <v>15.47401938491374</v>
      </c>
      <c r="H10" s="27">
        <f>H18</f>
        <v>5.7196414763130443</v>
      </c>
      <c r="I10" s="27">
        <f>H19</f>
        <v>8.2425320214207733</v>
      </c>
      <c r="J10" s="27">
        <f>H20</f>
        <v>3.388630430719243</v>
      </c>
      <c r="K10" s="27">
        <f>H21</f>
        <v>14.184375409967391</v>
      </c>
      <c r="L10" s="27">
        <f>H22</f>
        <v>7.9431783508231915</v>
      </c>
      <c r="M10" s="27">
        <f>H23</f>
        <v>7.9431783508231915</v>
      </c>
      <c r="N10" s="27">
        <f>H24</f>
        <v>8.3706747905719965</v>
      </c>
      <c r="O10" s="27">
        <f>H25</f>
        <v>12.239344472696002</v>
      </c>
      <c r="P10" s="27">
        <f>H26</f>
        <v>8.1119325882721132</v>
      </c>
      <c r="Q10" s="27">
        <f>H27</f>
        <v>2.1353667056864305</v>
      </c>
      <c r="R10" s="27">
        <f>H28</f>
        <v>3.4453744029802409</v>
      </c>
      <c r="S10" s="27">
        <f>H29</f>
        <v>13.495231691510121</v>
      </c>
      <c r="T10" s="27">
        <f>H30</f>
        <v>4.016689276064799</v>
      </c>
      <c r="U10" s="27">
        <f>H31</f>
        <v>21.703760012817117</v>
      </c>
      <c r="V10" s="27">
        <f>H32</f>
        <v>2.4366243420470681</v>
      </c>
      <c r="W10" s="27">
        <f>H33</f>
        <v>10.525695736992073</v>
      </c>
      <c r="X10" s="27">
        <f>H34</f>
        <v>7.2642472572301138</v>
      </c>
      <c r="Y10" s="27">
        <f>H35</f>
        <v>2.4513097953970906</v>
      </c>
      <c r="Z10" s="27">
        <f>H36</f>
        <v>12.574857170857612</v>
      </c>
      <c r="AA10" s="27">
        <f>H37</f>
        <v>1.962894603285962</v>
      </c>
      <c r="AB10" s="27">
        <f>H38</f>
        <v>7.264215881717301</v>
      </c>
      <c r="AC10" s="27">
        <f>H39</f>
        <v>1.33455534879662</v>
      </c>
      <c r="AD10" s="27">
        <f>H40</f>
        <v>8.3621582249148823</v>
      </c>
      <c r="AE10" s="27">
        <f>H41</f>
        <v>10.474663737256368</v>
      </c>
      <c r="AF10" s="27">
        <f>H42</f>
        <v>7.7103502218967641</v>
      </c>
      <c r="AG10" s="27">
        <f>H43</f>
        <v>3.1313774351316113</v>
      </c>
      <c r="AH10" s="27">
        <f>H44</f>
        <v>5.5708004717829631</v>
      </c>
      <c r="AI10" s="27">
        <f>H45</f>
        <v>1.7377153757360837</v>
      </c>
      <c r="AJ10" s="27">
        <f>H46</f>
        <v>2.6290045380822438</v>
      </c>
      <c r="AK10" s="27">
        <f>H47</f>
        <v>8.8101921444881146</v>
      </c>
      <c r="AL10" s="27">
        <f>H48</f>
        <v>3.8915145601730234</v>
      </c>
      <c r="AM10" s="27">
        <f>H49</f>
        <v>10.718589863706086</v>
      </c>
      <c r="AN10" s="27">
        <f>H50</f>
        <v>2.7341150358569166</v>
      </c>
      <c r="AO10" s="27">
        <f>H51</f>
        <v>2.7341150358569166</v>
      </c>
      <c r="AP10" s="27">
        <f>H52</f>
        <v>7.0964416705872928</v>
      </c>
      <c r="AQ10" s="27">
        <f>H53</f>
        <v>22.367398292390725</v>
      </c>
      <c r="AR10" s="27">
        <f>H54</f>
        <v>11.832585318261845</v>
      </c>
      <c r="AS10" s="27">
        <f>H55</f>
        <v>11.832585318261845</v>
      </c>
      <c r="AT10" s="27">
        <f>H56</f>
        <v>7.1969053940582075</v>
      </c>
      <c r="AU10" s="27">
        <f>H57</f>
        <v>7.1969053940582075</v>
      </c>
      <c r="AV10" s="27">
        <f>H58</f>
        <v>5.9710244484270483</v>
      </c>
      <c r="AW10" s="27">
        <f>H59</f>
        <v>17.748834581951513</v>
      </c>
      <c r="AX10" s="27">
        <f>H60</f>
        <v>8.7746600621564994</v>
      </c>
      <c r="AY10" s="27">
        <f>H61</f>
        <v>29.1556494266854</v>
      </c>
      <c r="AZ10" s="27">
        <f>H62</f>
        <v>12.605256221365465</v>
      </c>
      <c r="BA10" s="27">
        <f>H63</f>
        <v>11.836762545670162</v>
      </c>
      <c r="BB10" s="27">
        <f>H64</f>
        <v>24.231644784517368</v>
      </c>
      <c r="BC10" s="27">
        <f>H65</f>
        <v>24.231644784517368</v>
      </c>
      <c r="BD10" s="27">
        <f>H66</f>
        <v>8.8047628652062517</v>
      </c>
      <c r="BE10" s="27">
        <f>H67</f>
        <v>8.8047628652062517</v>
      </c>
      <c r="BF10" s="27">
        <f>H68</f>
        <v>11.879167788867544</v>
      </c>
      <c r="BG10" s="27">
        <f>H69</f>
        <v>11.879167788867544</v>
      </c>
      <c r="BH10" s="27">
        <f>H70</f>
        <v>8.8846517907952354</v>
      </c>
      <c r="BI10" s="27">
        <f>H71</f>
        <v>8.8846517907952354</v>
      </c>
      <c r="BJ10" s="27">
        <f>H72</f>
        <v>35.512539519392597</v>
      </c>
      <c r="BK10" s="27">
        <f>H73</f>
        <v>8.609130347583573</v>
      </c>
      <c r="BL10" s="27">
        <f>H74</f>
        <v>13.896778101564706</v>
      </c>
      <c r="BM10" s="27">
        <f>H75</f>
        <v>9.7966447043230893</v>
      </c>
      <c r="BN10" s="27">
        <f>H76</f>
        <v>18.535120676179005</v>
      </c>
      <c r="BO10" s="27">
        <f>H77</f>
        <v>28.121219711271777</v>
      </c>
      <c r="BP10" s="27">
        <f>H78</f>
        <v>11.448901124685237</v>
      </c>
      <c r="BQ10" s="27">
        <f>H79</f>
        <v>1.0491051035276442</v>
      </c>
      <c r="BR10" s="27">
        <f>H80</f>
        <v>10.609198724884573</v>
      </c>
      <c r="BS10" s="27">
        <f>H81</f>
        <v>1.1723135544922574</v>
      </c>
      <c r="BT10" s="27">
        <f>H82</f>
        <v>7.5843369706819086</v>
      </c>
      <c r="BU10" s="27">
        <f>H83</f>
        <v>1.2950927886057144</v>
      </c>
      <c r="BV10" s="27">
        <f>H84</f>
        <v>7.0551825115695923</v>
      </c>
      <c r="BW10" s="27">
        <f>H85</f>
        <v>0.56228102576494621</v>
      </c>
      <c r="BX10" s="27">
        <f>H86</f>
        <v>6.215453040966187</v>
      </c>
      <c r="BY10" s="27">
        <f>H87</f>
        <v>0.63287772054066238</v>
      </c>
      <c r="BZ10" s="27">
        <f>H88</f>
        <v>2.0652142880063806</v>
      </c>
      <c r="CA10" s="27">
        <f>H89</f>
        <v>0.42352312801114778</v>
      </c>
    </row>
    <row r="11" spans="1:79" x14ac:dyDescent="0.2">
      <c r="H11" s="61"/>
      <c r="I11" s="61"/>
      <c r="J11" s="61"/>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-78.593086971000005</v>
      </c>
      <c r="D14" t="s">
        <v>107</v>
      </c>
      <c r="E14" s="11" cm="1">
        <f t="array" ref="E14">SUM(IF(J14:L14&lt;&gt;"",J14:L14*R14:T14,""))*627.51</f>
        <v>-5.3481184892984608</v>
      </c>
      <c r="F14">
        <v>5.7000090478500001</v>
      </c>
      <c r="G14">
        <f t="shared" ref="G14:G83" si="0">E14-F14</f>
        <v>-11.04812753714846</v>
      </c>
      <c r="H14" s="12">
        <f>ABS(G14)</f>
        <v>11.04812753714846</v>
      </c>
      <c r="I14" s="57"/>
      <c r="J14" s="58">
        <f>B68</f>
        <v>-0.49789084883000001</v>
      </c>
      <c r="K14" s="58">
        <f>B50</f>
        <v>-460.79134786499998</v>
      </c>
      <c r="L14" s="58">
        <f>B81</f>
        <v>-461.29776147600001</v>
      </c>
      <c r="N14" t="s">
        <v>77</v>
      </c>
      <c r="O14" t="s">
        <v>61</v>
      </c>
      <c r="P14" t="s">
        <v>89</v>
      </c>
      <c r="R14">
        <v>-1</v>
      </c>
      <c r="S14">
        <v>-1</v>
      </c>
      <c r="T14">
        <v>1</v>
      </c>
    </row>
    <row r="15" spans="1:79" x14ac:dyDescent="0.2">
      <c r="A15" s="44" t="s">
        <v>29</v>
      </c>
      <c r="B15" s="5">
        <v>-79.166908920500006</v>
      </c>
      <c r="D15" t="s">
        <v>118</v>
      </c>
      <c r="E15" s="11" cm="1">
        <f t="array" ref="E15">SUM(IF(J15:L15&lt;&gt;"",J15:L15*R15:T15,""))*627.51</f>
        <v>5.3113421927338678</v>
      </c>
      <c r="F15">
        <v>7.8600126746700001</v>
      </c>
      <c r="G15">
        <f t="shared" si="0"/>
        <v>-2.5486704819361323</v>
      </c>
      <c r="H15" s="12">
        <f t="shared" ref="H15:H84" si="1">ABS(G15)</f>
        <v>2.5486704819361323</v>
      </c>
      <c r="I15" s="12"/>
      <c r="J15" s="58">
        <f>B45</f>
        <v>-1.1748952154600001</v>
      </c>
      <c r="K15" s="58">
        <f>B34</f>
        <v>-460.13133041600003</v>
      </c>
      <c r="L15" s="58">
        <f>B81</f>
        <v>-461.29776147600001</v>
      </c>
      <c r="N15" t="s">
        <v>22</v>
      </c>
      <c r="O15" t="s">
        <v>46</v>
      </c>
      <c r="P15" t="s">
        <v>89</v>
      </c>
      <c r="R15">
        <v>-1</v>
      </c>
      <c r="S15">
        <v>-1</v>
      </c>
      <c r="T15">
        <v>1</v>
      </c>
    </row>
    <row r="16" spans="1:79" x14ac:dyDescent="0.2">
      <c r="A16" s="44" t="s">
        <v>30</v>
      </c>
      <c r="B16" s="5">
        <v>-79.0994799594</v>
      </c>
      <c r="D16" t="s">
        <v>129</v>
      </c>
      <c r="E16" s="11" cm="1">
        <f t="array" ref="E16">SUM(IF(J16:L16&lt;&gt;"",J16:L16*R16:T16,""))*627.51</f>
        <v>2.744623983481052</v>
      </c>
      <c r="F16">
        <v>4.9000078440300001</v>
      </c>
      <c r="G16">
        <f t="shared" si="0"/>
        <v>-2.1553838605489481</v>
      </c>
      <c r="H16" s="12">
        <f t="shared" si="1"/>
        <v>2.1553838605489481</v>
      </c>
      <c r="I16" s="12"/>
      <c r="J16" s="58">
        <f>B78</f>
        <v>-75.720189145800006</v>
      </c>
      <c r="K16" s="58">
        <f>B45</f>
        <v>-1.1748952154600001</v>
      </c>
      <c r="L16" s="58">
        <f>B82</f>
        <v>-76.890710528200003</v>
      </c>
      <c r="N16" t="s">
        <v>21</v>
      </c>
      <c r="O16" t="s">
        <v>22</v>
      </c>
      <c r="P16" t="s">
        <v>23</v>
      </c>
      <c r="R16">
        <v>-1</v>
      </c>
      <c r="S16">
        <v>-1</v>
      </c>
      <c r="T16">
        <v>1</v>
      </c>
    </row>
    <row r="17" spans="1:20" x14ac:dyDescent="0.2">
      <c r="A17" s="44" t="s">
        <v>31</v>
      </c>
      <c r="B17" s="5">
        <v>-79.166919634899998</v>
      </c>
      <c r="D17" t="s">
        <v>139</v>
      </c>
      <c r="E17" s="11" cm="1">
        <f t="array" ref="E17">SUM(IF(J17:L17&lt;&gt;"",J17:L17*R17:T17,""))*627.51</f>
        <v>5.7260143988462584</v>
      </c>
      <c r="F17">
        <v>21.200033783759999</v>
      </c>
      <c r="G17">
        <f t="shared" si="0"/>
        <v>-15.47401938491374</v>
      </c>
      <c r="H17" s="12">
        <f t="shared" si="1"/>
        <v>15.47401938491374</v>
      </c>
      <c r="I17" s="12"/>
      <c r="J17" s="58">
        <f>B46</f>
        <v>-76.401944656500007</v>
      </c>
      <c r="K17" s="58">
        <f>B68</f>
        <v>-0.49789084883000001</v>
      </c>
      <c r="L17" s="58">
        <f>B82</f>
        <v>-76.890710528200003</v>
      </c>
      <c r="N17" t="s">
        <v>57</v>
      </c>
      <c r="O17" t="s">
        <v>77</v>
      </c>
      <c r="P17" t="s">
        <v>23</v>
      </c>
      <c r="R17">
        <v>-1</v>
      </c>
      <c r="S17">
        <v>-1</v>
      </c>
      <c r="T17">
        <v>1</v>
      </c>
    </row>
    <row r="18" spans="1:20" x14ac:dyDescent="0.2">
      <c r="A18" s="44" t="s">
        <v>32</v>
      </c>
      <c r="B18" s="5">
        <v>-79.838077434200002</v>
      </c>
      <c r="D18" t="s">
        <v>140</v>
      </c>
      <c r="E18" s="11" cm="1">
        <f t="array" ref="E18">SUM(IF(J18:L18&lt;&gt;"",J18:L18*R18:T18,""))*627.51</f>
        <v>6.3803778296069558</v>
      </c>
      <c r="F18">
        <v>12.10001930592</v>
      </c>
      <c r="G18">
        <f t="shared" si="0"/>
        <v>-5.7196414763130443</v>
      </c>
      <c r="H18" s="12">
        <f t="shared" si="1"/>
        <v>5.7196414763130443</v>
      </c>
      <c r="I18" s="12"/>
      <c r="J18" s="58">
        <f>B27</f>
        <v>-39.842613096400001</v>
      </c>
      <c r="K18" s="58">
        <f>B45</f>
        <v>-1.1748952154600001</v>
      </c>
      <c r="L18" s="58">
        <f>B83</f>
        <v>-41.0073405411</v>
      </c>
      <c r="N18" t="s">
        <v>39</v>
      </c>
      <c r="O18" t="s">
        <v>22</v>
      </c>
      <c r="P18" t="s">
        <v>90</v>
      </c>
      <c r="R18">
        <v>-1</v>
      </c>
      <c r="S18">
        <v>-1</v>
      </c>
      <c r="T18">
        <v>1</v>
      </c>
    </row>
    <row r="19" spans="1:20" x14ac:dyDescent="0.2">
      <c r="A19" s="44" t="s">
        <v>33</v>
      </c>
      <c r="B19" s="5">
        <v>-118.48622136100001</v>
      </c>
      <c r="D19" t="s">
        <v>141</v>
      </c>
      <c r="E19" s="11" cm="1">
        <f t="array" ref="E19">SUM(IF(J19:L19&lt;&gt;"",J19:L19*R19:T19,""))*627.51</f>
        <v>7.0574920997792265</v>
      </c>
      <c r="F19">
        <v>15.3000241212</v>
      </c>
      <c r="G19">
        <f t="shared" si="0"/>
        <v>-8.2425320214207733</v>
      </c>
      <c r="H19" s="12">
        <f t="shared" si="1"/>
        <v>8.2425320214207733</v>
      </c>
      <c r="I19" s="12"/>
      <c r="J19" s="58">
        <f>B28</f>
        <v>-40.520696512400001</v>
      </c>
      <c r="K19" s="58">
        <f>B68</f>
        <v>-0.49789084883000001</v>
      </c>
      <c r="L19" s="58">
        <f>B83</f>
        <v>-41.0073405411</v>
      </c>
      <c r="N19" t="s">
        <v>40</v>
      </c>
      <c r="O19" t="s">
        <v>77</v>
      </c>
      <c r="P19" t="s">
        <v>90</v>
      </c>
      <c r="R19">
        <v>-1</v>
      </c>
      <c r="S19">
        <v>-1</v>
      </c>
      <c r="T19">
        <v>1</v>
      </c>
    </row>
    <row r="20" spans="1:20" x14ac:dyDescent="0.2">
      <c r="A20" s="44" t="s">
        <v>34</v>
      </c>
      <c r="B20" s="5">
        <v>-118.43468883600001</v>
      </c>
      <c r="D20" t="s">
        <v>142</v>
      </c>
      <c r="E20" s="11" cm="1">
        <f t="array" ref="E20">SUM(IF(J20:L20&lt;&gt;"",J20:L20*R20:T20,""))*627.51</f>
        <v>3.111379820950757</v>
      </c>
      <c r="F20">
        <v>6.50001025167</v>
      </c>
      <c r="G20">
        <f t="shared" si="0"/>
        <v>-3.388630430719243</v>
      </c>
      <c r="H20" s="12">
        <f t="shared" si="1"/>
        <v>3.388630430719243</v>
      </c>
      <c r="I20" s="12"/>
      <c r="J20" s="58">
        <f>B78</f>
        <v>-75.720189145800006</v>
      </c>
      <c r="K20" s="58">
        <f>B28</f>
        <v>-40.520696512400001</v>
      </c>
      <c r="L20" s="58">
        <f>B84</f>
        <v>-116.235927363</v>
      </c>
      <c r="N20" t="s">
        <v>21</v>
      </c>
      <c r="O20" t="s">
        <v>40</v>
      </c>
      <c r="P20" t="s">
        <v>91</v>
      </c>
      <c r="R20">
        <v>-1</v>
      </c>
      <c r="S20">
        <v>-1</v>
      </c>
      <c r="T20">
        <v>1</v>
      </c>
    </row>
    <row r="21" spans="1:20" x14ac:dyDescent="0.2">
      <c r="A21" s="44" t="s">
        <v>35</v>
      </c>
      <c r="B21" s="5">
        <v>-195.331152127</v>
      </c>
      <c r="D21" t="s">
        <v>143</v>
      </c>
      <c r="E21" s="11" cm="1">
        <f t="array" ref="E21">SUM(IF(J21:L21&lt;&gt;"",J21:L21*R21:T21,""))*627.51</f>
        <v>5.4156559661526096</v>
      </c>
      <c r="F21">
        <v>19.60003137612</v>
      </c>
      <c r="G21">
        <f t="shared" si="0"/>
        <v>-14.184375409967391</v>
      </c>
      <c r="H21" s="12">
        <f t="shared" si="1"/>
        <v>14.184375409967391</v>
      </c>
      <c r="I21" s="12"/>
      <c r="J21" s="58">
        <f>B46</f>
        <v>-76.401944656500007</v>
      </c>
      <c r="K21" s="58">
        <f>B27</f>
        <v>-39.842613096400001</v>
      </c>
      <c r="L21" s="58">
        <f>B84</f>
        <v>-116.235927363</v>
      </c>
      <c r="N21" t="s">
        <v>57</v>
      </c>
      <c r="O21" t="s">
        <v>39</v>
      </c>
      <c r="P21" t="s">
        <v>91</v>
      </c>
      <c r="R21">
        <v>-1</v>
      </c>
      <c r="S21">
        <v>-1</v>
      </c>
      <c r="T21">
        <v>1</v>
      </c>
    </row>
    <row r="22" spans="1:20" x14ac:dyDescent="0.2">
      <c r="A22" s="44" t="s">
        <v>36</v>
      </c>
      <c r="B22" s="5">
        <v>-500.11109740799998</v>
      </c>
      <c r="D22" t="s">
        <v>144</v>
      </c>
      <c r="E22" s="11" cm="1">
        <f t="array" ref="E22">SUM(IF(J22:L22&lt;&gt;"",J22:L22*R22:T22,""))*627.51</f>
        <v>1.6568367225268092</v>
      </c>
      <c r="F22">
        <v>9.6000150733500007</v>
      </c>
      <c r="G22">
        <f t="shared" si="0"/>
        <v>-7.9431783508231915</v>
      </c>
      <c r="H22" s="12">
        <f t="shared" si="1"/>
        <v>7.9431783508231915</v>
      </c>
      <c r="I22" s="12"/>
      <c r="J22" s="58">
        <f>B68</f>
        <v>-0.49789084883000001</v>
      </c>
      <c r="K22" s="58">
        <f>B45</f>
        <v>-1.1748952154600001</v>
      </c>
      <c r="L22" s="58">
        <f>B85</f>
        <v>-1.6701457291199999</v>
      </c>
      <c r="N22" t="s">
        <v>77</v>
      </c>
      <c r="O22" t="s">
        <v>22</v>
      </c>
      <c r="P22" t="s">
        <v>92</v>
      </c>
      <c r="R22">
        <v>-1</v>
      </c>
      <c r="S22">
        <v>-1</v>
      </c>
      <c r="T22">
        <v>1</v>
      </c>
    </row>
    <row r="23" spans="1:20" x14ac:dyDescent="0.2">
      <c r="A23" s="44" t="s">
        <v>26</v>
      </c>
      <c r="B23" s="5">
        <v>-139.733011774</v>
      </c>
      <c r="D23" t="s">
        <v>108</v>
      </c>
      <c r="E23" s="11" cm="1">
        <f t="array" ref="E23">SUM(IF(J23:L23&lt;&gt;"",J23:L23*R23:T23,""))*627.51</f>
        <v>1.6568367225268092</v>
      </c>
      <c r="F23">
        <v>9.6000150733500007</v>
      </c>
      <c r="G23">
        <f t="shared" si="0"/>
        <v>-7.9431783508231915</v>
      </c>
      <c r="H23" s="12">
        <f t="shared" si="1"/>
        <v>7.9431783508231915</v>
      </c>
      <c r="I23" s="12"/>
      <c r="J23" s="58">
        <f>B68</f>
        <v>-0.49789084883000001</v>
      </c>
      <c r="K23" s="58">
        <f>B45</f>
        <v>-1.1748952154600001</v>
      </c>
      <c r="L23" s="58">
        <f>B85</f>
        <v>-1.6701457291199999</v>
      </c>
      <c r="N23" t="s">
        <v>77</v>
      </c>
      <c r="O23" t="s">
        <v>22</v>
      </c>
      <c r="P23" t="s">
        <v>92</v>
      </c>
      <c r="R23">
        <v>-1</v>
      </c>
      <c r="S23">
        <v>-1</v>
      </c>
      <c r="T23">
        <v>1</v>
      </c>
    </row>
    <row r="24" spans="1:20" x14ac:dyDescent="0.2">
      <c r="A24" s="44" t="s">
        <v>27</v>
      </c>
      <c r="B24" s="5">
        <v>-599.78892772400002</v>
      </c>
      <c r="D24" t="s">
        <v>109</v>
      </c>
      <c r="E24" s="11" cm="1">
        <f t="array" ref="E24">SUM(IF(J24:L24&lt;&gt;"",J24:L24*R24:T24,""))*627.51</f>
        <v>-5.3706699624919967</v>
      </c>
      <c r="F24">
        <v>3.0000048280800002</v>
      </c>
      <c r="G24">
        <f t="shared" si="0"/>
        <v>-8.3706747905719965</v>
      </c>
      <c r="H24" s="12">
        <f t="shared" si="1"/>
        <v>8.3706747905719965</v>
      </c>
      <c r="I24" s="12"/>
      <c r="J24" s="58">
        <f>B78</f>
        <v>-75.720189145800006</v>
      </c>
      <c r="K24" s="58">
        <f>B74</f>
        <v>-56.544762908999999</v>
      </c>
      <c r="L24" s="58">
        <f>B86</f>
        <v>-132.27351075499999</v>
      </c>
      <c r="N24" t="s">
        <v>21</v>
      </c>
      <c r="O24" t="s">
        <v>83</v>
      </c>
      <c r="P24" t="s">
        <v>93</v>
      </c>
      <c r="R24">
        <v>-1</v>
      </c>
      <c r="S24">
        <v>-1</v>
      </c>
      <c r="T24">
        <v>1</v>
      </c>
    </row>
    <row r="25" spans="1:20" x14ac:dyDescent="0.2">
      <c r="A25" s="44" t="s">
        <v>37</v>
      </c>
      <c r="B25" s="5">
        <v>-39.842613096400001</v>
      </c>
      <c r="D25" t="s">
        <v>110</v>
      </c>
      <c r="E25" s="11" cm="1">
        <f t="array" ref="E25">SUM(IF(J25:L25&lt;&gt;"",J25:L25*R25:T25,""))*627.51</f>
        <v>0.46067604984399935</v>
      </c>
      <c r="F25">
        <v>12.700020522540001</v>
      </c>
      <c r="G25">
        <f t="shared" si="0"/>
        <v>-12.239344472696002</v>
      </c>
      <c r="H25" s="12">
        <f t="shared" si="1"/>
        <v>12.239344472696002</v>
      </c>
      <c r="I25" s="12"/>
      <c r="J25" s="58">
        <f>B46</f>
        <v>-76.401944656500007</v>
      </c>
      <c r="K25" s="58">
        <f>B73</f>
        <v>-55.872300231899999</v>
      </c>
      <c r="L25" s="58">
        <f>B86</f>
        <v>-132.27351075499999</v>
      </c>
      <c r="N25" t="s">
        <v>57</v>
      </c>
      <c r="O25" t="s">
        <v>82</v>
      </c>
      <c r="P25" t="s">
        <v>93</v>
      </c>
      <c r="R25">
        <v>-1</v>
      </c>
      <c r="S25">
        <v>-1</v>
      </c>
      <c r="T25">
        <v>1</v>
      </c>
    </row>
    <row r="26" spans="1:20" x14ac:dyDescent="0.2">
      <c r="A26" s="44" t="s">
        <v>38</v>
      </c>
      <c r="B26" s="5">
        <v>-115.714371004</v>
      </c>
      <c r="D26" t="s">
        <v>111</v>
      </c>
      <c r="E26" s="11" cm="1">
        <f t="array" ref="E26">SUM(IF(J26:L26&lt;&gt;"",J26:L26*R26:T26,""))*627.51</f>
        <v>-6.4119301870321133</v>
      </c>
      <c r="F26">
        <v>1.7000024012399999</v>
      </c>
      <c r="G26">
        <f t="shared" si="0"/>
        <v>-8.1119325882721132</v>
      </c>
      <c r="H26" s="12">
        <f t="shared" si="1"/>
        <v>8.1119325882721132</v>
      </c>
      <c r="I26" s="12"/>
      <c r="J26" s="58">
        <f>B50</f>
        <v>-460.79134786499998</v>
      </c>
      <c r="K26" s="58">
        <f>B27</f>
        <v>-39.842613096400001</v>
      </c>
      <c r="L26" s="58">
        <f>B87</f>
        <v>-500.64417901399997</v>
      </c>
      <c r="N26" t="s">
        <v>61</v>
      </c>
      <c r="O26" t="s">
        <v>39</v>
      </c>
      <c r="P26" t="s">
        <v>94</v>
      </c>
      <c r="R26">
        <v>-1</v>
      </c>
      <c r="S26">
        <v>-1</v>
      </c>
      <c r="T26">
        <v>1</v>
      </c>
    </row>
    <row r="27" spans="1:20" x14ac:dyDescent="0.2">
      <c r="A27" s="44" t="s">
        <v>39</v>
      </c>
      <c r="B27" s="5">
        <v>-39.842613096400001</v>
      </c>
      <c r="D27" t="s">
        <v>112</v>
      </c>
      <c r="E27" s="11" cm="1">
        <f t="array" ref="E27">SUM(IF(J27:L27&lt;&gt;"",J27:L27*R27:T27,""))*627.51</f>
        <v>4.9246447651635696</v>
      </c>
      <c r="F27">
        <v>7.0600114708500001</v>
      </c>
      <c r="G27">
        <f t="shared" si="0"/>
        <v>-2.1353667056864305</v>
      </c>
      <c r="H27" s="12">
        <f t="shared" si="1"/>
        <v>2.1353667056864305</v>
      </c>
      <c r="I27" s="12"/>
      <c r="J27" s="58">
        <f>B34</f>
        <v>-460.13133041600003</v>
      </c>
      <c r="K27" s="58">
        <f>B28</f>
        <v>-40.520696512400001</v>
      </c>
      <c r="L27" s="58">
        <f>B87</f>
        <v>-500.64417901399997</v>
      </c>
      <c r="N27" t="s">
        <v>46</v>
      </c>
      <c r="O27" t="s">
        <v>40</v>
      </c>
      <c r="P27" t="s">
        <v>94</v>
      </c>
      <c r="R27">
        <v>-1</v>
      </c>
      <c r="S27">
        <v>-1</v>
      </c>
      <c r="T27">
        <v>1</v>
      </c>
    </row>
    <row r="28" spans="1:20" x14ac:dyDescent="0.2">
      <c r="A28" s="44" t="s">
        <v>40</v>
      </c>
      <c r="B28" s="5">
        <v>-40.520696512400001</v>
      </c>
      <c r="D28" t="s">
        <v>113</v>
      </c>
      <c r="E28" s="11" cm="1">
        <f t="array" ref="E28">SUM(IF(J28:L28&lt;&gt;"",J28:L28*R28:T28,""))*627.51</f>
        <v>-0.24536958770024114</v>
      </c>
      <c r="F28">
        <v>3.2000048152799998</v>
      </c>
      <c r="G28">
        <f t="shared" si="0"/>
        <v>-3.4453744029802409</v>
      </c>
      <c r="H28" s="12">
        <f t="shared" si="1"/>
        <v>3.4453744029802409</v>
      </c>
      <c r="I28" s="12"/>
      <c r="J28" s="58">
        <f>B78</f>
        <v>-75.720189145800006</v>
      </c>
      <c r="K28" s="58">
        <f>B18</f>
        <v>-79.838077434200002</v>
      </c>
      <c r="L28" s="58">
        <f>B88</f>
        <v>-155.55865760099999</v>
      </c>
      <c r="N28" t="s">
        <v>21</v>
      </c>
      <c r="O28" t="s">
        <v>32</v>
      </c>
      <c r="P28" t="s">
        <v>95</v>
      </c>
      <c r="R28">
        <v>-1</v>
      </c>
      <c r="S28">
        <v>-1</v>
      </c>
      <c r="T28">
        <v>1</v>
      </c>
    </row>
    <row r="29" spans="1:20" x14ac:dyDescent="0.2">
      <c r="A29" s="44" t="s">
        <v>41</v>
      </c>
      <c r="B29" s="5">
        <v>-460.24673954500003</v>
      </c>
      <c r="D29" t="s">
        <v>114</v>
      </c>
      <c r="E29" s="11" cm="1">
        <f t="array" ref="E29">SUM(IF(J29:L29&lt;&gt;"",J29:L29*R29:T29,""))*627.51</f>
        <v>6.4048002929198811</v>
      </c>
      <c r="F29">
        <v>19.900031984430001</v>
      </c>
      <c r="G29">
        <f t="shared" si="0"/>
        <v>-13.495231691510121</v>
      </c>
      <c r="H29" s="12">
        <f t="shared" si="1"/>
        <v>13.495231691510121</v>
      </c>
      <c r="I29" s="12"/>
      <c r="J29" s="58">
        <f>B46</f>
        <v>-76.401944656500007</v>
      </c>
      <c r="K29" s="58">
        <f>B17</f>
        <v>-79.166919634899998</v>
      </c>
      <c r="L29" s="58">
        <f>B88</f>
        <v>-155.55865760099999</v>
      </c>
      <c r="N29" t="s">
        <v>57</v>
      </c>
      <c r="O29" t="s">
        <v>31</v>
      </c>
      <c r="P29" t="s">
        <v>95</v>
      </c>
      <c r="R29">
        <v>-1</v>
      </c>
      <c r="S29">
        <v>-1</v>
      </c>
      <c r="T29">
        <v>1</v>
      </c>
    </row>
    <row r="30" spans="1:20" x14ac:dyDescent="0.2">
      <c r="A30" s="44" t="s">
        <v>42</v>
      </c>
      <c r="B30" s="5">
        <v>-960.379039057</v>
      </c>
      <c r="D30" t="s">
        <v>115</v>
      </c>
      <c r="E30" s="11" cm="1">
        <f t="array" ref="E30">SUM(IF(J30:L30&lt;&gt;"",J30:L30*R30:T30,""))*627.51</f>
        <v>-2.5966868569047987</v>
      </c>
      <c r="F30">
        <v>1.4200024191599998</v>
      </c>
      <c r="G30">
        <f t="shared" si="0"/>
        <v>-4.016689276064799</v>
      </c>
      <c r="H30" s="12">
        <f t="shared" si="1"/>
        <v>4.016689276064799</v>
      </c>
      <c r="I30" s="12"/>
      <c r="J30" s="58">
        <f>B44</f>
        <v>-99.712192321100005</v>
      </c>
      <c r="K30" s="58">
        <f>B45</f>
        <v>-1.1748952154600001</v>
      </c>
      <c r="L30" s="58">
        <f>B89</f>
        <v>-100.891225617</v>
      </c>
      <c r="N30" t="s">
        <v>56</v>
      </c>
      <c r="O30" t="s">
        <v>22</v>
      </c>
      <c r="P30" t="s">
        <v>96</v>
      </c>
      <c r="R30">
        <v>-1</v>
      </c>
      <c r="S30">
        <v>-1</v>
      </c>
      <c r="T30">
        <v>1</v>
      </c>
    </row>
    <row r="31" spans="1:20" x14ac:dyDescent="0.2">
      <c r="A31" s="44" t="s">
        <v>43</v>
      </c>
      <c r="B31" s="5">
        <v>-960.37182742799996</v>
      </c>
      <c r="D31" t="s">
        <v>116</v>
      </c>
      <c r="E31" s="11" cm="1">
        <f t="array" ref="E31">SUM(IF(J31:L31&lt;&gt;"",J31:L31*R31:T31,""))*627.51</f>
        <v>11.696293070462882</v>
      </c>
      <c r="F31">
        <v>33.40005308328</v>
      </c>
      <c r="G31">
        <f t="shared" si="0"/>
        <v>-21.703760012817117</v>
      </c>
      <c r="H31" s="12">
        <f t="shared" si="1"/>
        <v>21.703760012817117</v>
      </c>
      <c r="I31" s="12"/>
      <c r="J31" s="58">
        <f>B59</f>
        <v>-100.41197398200001</v>
      </c>
      <c r="K31" s="58">
        <f>B68</f>
        <v>-0.49789084883000001</v>
      </c>
      <c r="L31" s="58">
        <f>B89</f>
        <v>-100.891225617</v>
      </c>
      <c r="N31" t="s">
        <v>68</v>
      </c>
      <c r="O31" t="s">
        <v>77</v>
      </c>
      <c r="P31" t="s">
        <v>96</v>
      </c>
      <c r="R31">
        <v>-1</v>
      </c>
      <c r="S31">
        <v>-1</v>
      </c>
      <c r="T31">
        <v>1</v>
      </c>
    </row>
    <row r="32" spans="1:20" x14ac:dyDescent="0.2">
      <c r="A32" s="44" t="s">
        <v>44</v>
      </c>
      <c r="B32" s="5">
        <v>-559.93695183600005</v>
      </c>
      <c r="D32" t="s">
        <v>117</v>
      </c>
      <c r="E32" s="11" cm="1">
        <f t="array" ref="E32">SUM(IF(J32:L32&lt;&gt;"",J32:L32*R32:T32,""))*627.51</f>
        <v>11.033397386232931</v>
      </c>
      <c r="F32">
        <v>13.470021728279999</v>
      </c>
      <c r="G32">
        <f t="shared" si="0"/>
        <v>-2.4366243420470681</v>
      </c>
      <c r="H32" s="12">
        <f t="shared" si="1"/>
        <v>2.4366243420470681</v>
      </c>
      <c r="I32" s="12"/>
      <c r="J32" s="58">
        <f>B75</f>
        <v>-75.063872841800006</v>
      </c>
      <c r="K32" s="58">
        <f>B28</f>
        <v>-40.520696512400001</v>
      </c>
      <c r="L32" s="58">
        <f>B90</f>
        <v>-115.566986531</v>
      </c>
      <c r="N32" t="s">
        <v>84</v>
      </c>
      <c r="O32" t="s">
        <v>40</v>
      </c>
      <c r="P32" t="s">
        <v>97</v>
      </c>
      <c r="R32">
        <v>-1</v>
      </c>
      <c r="S32">
        <v>-1</v>
      </c>
      <c r="T32">
        <v>1</v>
      </c>
    </row>
    <row r="33" spans="1:20" x14ac:dyDescent="0.2">
      <c r="A33" s="44" t="s">
        <v>45</v>
      </c>
      <c r="B33" s="5">
        <v>-460.13133041600003</v>
      </c>
      <c r="D33" t="s">
        <v>119</v>
      </c>
      <c r="E33" s="11" cm="1">
        <f t="array" ref="E33">SUM(IF(J33:L33&lt;&gt;"",J33:L33*R33:T33,""))*627.51</f>
        <v>-2.6256830648820726</v>
      </c>
      <c r="F33">
        <v>7.9000126721099999</v>
      </c>
      <c r="G33">
        <f t="shared" si="0"/>
        <v>-10.525695736992073</v>
      </c>
      <c r="H33" s="12">
        <f t="shared" si="1"/>
        <v>10.525695736992073</v>
      </c>
      <c r="I33" s="12"/>
      <c r="J33" s="58">
        <f>B78</f>
        <v>-75.720189145800006</v>
      </c>
      <c r="K33" s="58">
        <f>B27</f>
        <v>-39.842613096400001</v>
      </c>
      <c r="L33" s="58">
        <f>B90</f>
        <v>-115.566986531</v>
      </c>
      <c r="N33" t="s">
        <v>21</v>
      </c>
      <c r="O33" t="s">
        <v>39</v>
      </c>
      <c r="P33" t="s">
        <v>97</v>
      </c>
      <c r="R33">
        <v>-1</v>
      </c>
      <c r="S33">
        <v>-1</v>
      </c>
      <c r="T33">
        <v>1</v>
      </c>
    </row>
    <row r="34" spans="1:20" x14ac:dyDescent="0.2">
      <c r="A34" s="44" t="s">
        <v>46</v>
      </c>
      <c r="B34" s="5">
        <v>-460.13133041600003</v>
      </c>
      <c r="D34" t="s">
        <v>120</v>
      </c>
      <c r="E34" s="11" cm="1">
        <f t="array" ref="E34">SUM(IF(J34:L34&lt;&gt;"",J34:L34*R34:T34,""))*627.51</f>
        <v>-4.164242435550114</v>
      </c>
      <c r="F34">
        <v>3.1000048216799998</v>
      </c>
      <c r="G34">
        <f t="shared" si="0"/>
        <v>-7.2642472572301138</v>
      </c>
      <c r="H34" s="12">
        <f t="shared" si="1"/>
        <v>7.2642472572301138</v>
      </c>
      <c r="I34" s="12"/>
      <c r="J34" s="58">
        <f>B68</f>
        <v>-0.49789084883000001</v>
      </c>
      <c r="K34" s="58">
        <f>B80</f>
        <v>-343.13922235899997</v>
      </c>
      <c r="L34" s="58">
        <f>B91</f>
        <v>-343.643749345</v>
      </c>
      <c r="N34" t="s">
        <v>77</v>
      </c>
      <c r="O34" t="s">
        <v>88</v>
      </c>
      <c r="P34" t="s">
        <v>98</v>
      </c>
      <c r="R34">
        <v>-1</v>
      </c>
      <c r="S34">
        <v>-1</v>
      </c>
      <c r="T34">
        <v>1</v>
      </c>
    </row>
    <row r="35" spans="1:20" x14ac:dyDescent="0.2">
      <c r="A35" s="44" t="s">
        <v>47</v>
      </c>
      <c r="B35" s="5">
        <v>-113.30807046699999</v>
      </c>
      <c r="D35" t="s">
        <v>121</v>
      </c>
      <c r="E35" s="11" cm="1">
        <f t="array" ref="E35">SUM(IF(J35:L35&lt;&gt;"",J35:L35*R35:T35,""))*627.51</f>
        <v>20.748726997912911</v>
      </c>
      <c r="F35">
        <v>23.200036793310002</v>
      </c>
      <c r="G35">
        <f t="shared" si="0"/>
        <v>-2.4513097953970906</v>
      </c>
      <c r="H35" s="12">
        <f t="shared" si="1"/>
        <v>2.4513097953970906</v>
      </c>
      <c r="I35" s="12"/>
      <c r="J35" s="58">
        <f>B45</f>
        <v>-1.1748952154600001</v>
      </c>
      <c r="K35" s="58">
        <f>B79</f>
        <v>-342.50191930300002</v>
      </c>
      <c r="L35" s="58">
        <f>B91</f>
        <v>-343.643749345</v>
      </c>
      <c r="N35" t="s">
        <v>22</v>
      </c>
      <c r="O35" t="s">
        <v>87</v>
      </c>
      <c r="P35" t="s">
        <v>98</v>
      </c>
      <c r="R35">
        <v>-1</v>
      </c>
      <c r="S35">
        <v>-1</v>
      </c>
      <c r="T35">
        <v>1</v>
      </c>
    </row>
    <row r="36" spans="1:20" x14ac:dyDescent="0.2">
      <c r="A36" s="44" t="s">
        <v>48</v>
      </c>
      <c r="B36" s="5">
        <v>-99.746310487399995</v>
      </c>
      <c r="D36" t="s">
        <v>122</v>
      </c>
      <c r="E36" s="11" cm="1">
        <f t="array" ref="E36">SUM(IF(J36:L36&lt;&gt;"",J36:L36*R36:T36,""))*627.51</f>
        <v>-2.0748402725776121</v>
      </c>
      <c r="F36">
        <v>10.50001689828</v>
      </c>
      <c r="G36">
        <f t="shared" si="0"/>
        <v>-12.574857170857612</v>
      </c>
      <c r="H36" s="12">
        <f t="shared" si="1"/>
        <v>12.574857170857612</v>
      </c>
      <c r="I36" s="12"/>
      <c r="J36" s="58">
        <f>B68</f>
        <v>-0.49789084883000001</v>
      </c>
      <c r="K36" s="58">
        <f>B78</f>
        <v>-75.720189145800006</v>
      </c>
      <c r="L36" s="58">
        <f>B92</f>
        <v>-76.221386460299996</v>
      </c>
      <c r="N36" t="s">
        <v>77</v>
      </c>
      <c r="O36" t="s">
        <v>21</v>
      </c>
      <c r="P36" t="s">
        <v>99</v>
      </c>
      <c r="R36">
        <v>-1</v>
      </c>
      <c r="S36">
        <v>-1</v>
      </c>
      <c r="T36">
        <v>1</v>
      </c>
    </row>
    <row r="37" spans="1:20" x14ac:dyDescent="0.2">
      <c r="A37" s="44" t="s">
        <v>49</v>
      </c>
      <c r="B37" s="5">
        <v>-199.49376892000001</v>
      </c>
      <c r="D37" t="s">
        <v>123</v>
      </c>
      <c r="E37" s="11" cm="1">
        <f t="array" ref="E37">SUM(IF(J37:L37&lt;&gt;"",J37:L37*R37:T37,""))*627.51</f>
        <v>10.907125908374038</v>
      </c>
      <c r="F37">
        <v>12.87002051166</v>
      </c>
      <c r="G37">
        <f t="shared" si="0"/>
        <v>-1.962894603285962</v>
      </c>
      <c r="H37" s="12">
        <f t="shared" si="1"/>
        <v>1.962894603285962</v>
      </c>
      <c r="I37" s="12"/>
      <c r="J37" s="58">
        <f>B45</f>
        <v>-1.1748952154600001</v>
      </c>
      <c r="K37" s="58">
        <f>B75</f>
        <v>-75.063872841800006</v>
      </c>
      <c r="L37" s="58">
        <f>B92</f>
        <v>-76.221386460299996</v>
      </c>
      <c r="N37" t="s">
        <v>22</v>
      </c>
      <c r="O37" t="s">
        <v>84</v>
      </c>
      <c r="P37" t="s">
        <v>99</v>
      </c>
      <c r="R37">
        <v>-1</v>
      </c>
      <c r="S37">
        <v>-1</v>
      </c>
      <c r="T37">
        <v>1</v>
      </c>
    </row>
    <row r="38" spans="1:20" x14ac:dyDescent="0.2">
      <c r="A38" s="44" t="s">
        <v>50</v>
      </c>
      <c r="B38" s="5">
        <v>-599.91732054500005</v>
      </c>
      <c r="D38" t="s">
        <v>124</v>
      </c>
      <c r="E38" s="11" cm="1">
        <f t="array" ref="E38">SUM(IF(J38:L38&lt;&gt;"",J38:L38*R38:T38,""))*627.51</f>
        <v>-3.7642104581273013</v>
      </c>
      <c r="F38">
        <v>3.5000054235899998</v>
      </c>
      <c r="G38">
        <f t="shared" si="0"/>
        <v>-7.264215881717301</v>
      </c>
      <c r="H38" s="12">
        <f t="shared" si="1"/>
        <v>7.264215881717301</v>
      </c>
      <c r="I38" s="12"/>
      <c r="J38" s="58">
        <f>B68</f>
        <v>-0.49789084883000001</v>
      </c>
      <c r="K38" s="58">
        <f>B47</f>
        <v>-399.38225092499999</v>
      </c>
      <c r="L38" s="58">
        <f>B93</f>
        <v>-399.88614042</v>
      </c>
      <c r="N38" t="s">
        <v>77</v>
      </c>
      <c r="O38" t="s">
        <v>58</v>
      </c>
      <c r="P38" t="s">
        <v>100</v>
      </c>
      <c r="R38">
        <v>-1</v>
      </c>
      <c r="S38">
        <v>-1</v>
      </c>
      <c r="T38">
        <v>1</v>
      </c>
    </row>
    <row r="39" spans="1:20" x14ac:dyDescent="0.2">
      <c r="A39" s="44" t="s">
        <v>51</v>
      </c>
      <c r="B39" s="5">
        <v>-599.99648018300002</v>
      </c>
      <c r="D39" t="s">
        <v>125</v>
      </c>
      <c r="E39" s="11" cm="1">
        <f t="array" ref="E39">SUM(IF(J39:L39&lt;&gt;"",J39:L39*R39:T39,""))*627.51</f>
        <v>15.425471189003382</v>
      </c>
      <c r="F39">
        <v>16.760026537800002</v>
      </c>
      <c r="G39">
        <f t="shared" si="0"/>
        <v>-1.33455534879662</v>
      </c>
      <c r="H39" s="12">
        <f t="shared" si="1"/>
        <v>1.33455534879662</v>
      </c>
      <c r="I39" s="12"/>
      <c r="J39" s="58">
        <f>B45</f>
        <v>-1.1748952154600001</v>
      </c>
      <c r="K39" s="58">
        <f>B67</f>
        <v>-398.73582723700002</v>
      </c>
      <c r="L39" s="58">
        <f>B93</f>
        <v>-399.88614042</v>
      </c>
      <c r="N39" t="s">
        <v>22</v>
      </c>
      <c r="O39" t="s">
        <v>76</v>
      </c>
      <c r="P39" t="s">
        <v>100</v>
      </c>
      <c r="R39">
        <v>-1</v>
      </c>
      <c r="S39">
        <v>-1</v>
      </c>
      <c r="T39">
        <v>1</v>
      </c>
    </row>
    <row r="40" spans="1:20" x14ac:dyDescent="0.2">
      <c r="A40" s="44" t="s">
        <v>52</v>
      </c>
      <c r="B40" s="5">
        <v>-599.93398445900004</v>
      </c>
      <c r="D40" t="s">
        <v>126</v>
      </c>
      <c r="E40" s="11" cm="1">
        <f t="array" ref="E40">SUM(IF(J40:L40&lt;&gt;"",J40:L40*R40:T40,""))*627.51</f>
        <v>1.2078568503551184</v>
      </c>
      <c r="F40">
        <v>9.5700150752699997</v>
      </c>
      <c r="G40">
        <f t="shared" si="0"/>
        <v>-8.3621582249148823</v>
      </c>
      <c r="H40" s="12">
        <f t="shared" si="1"/>
        <v>8.3621582249148823</v>
      </c>
      <c r="I40" s="12"/>
      <c r="J40" s="58">
        <f>B75</f>
        <v>-75.063872841800006</v>
      </c>
      <c r="K40" s="58">
        <f>B50</f>
        <v>-460.79134786499998</v>
      </c>
      <c r="L40" s="58">
        <f>B94</f>
        <v>-535.85329586600005</v>
      </c>
      <c r="N40" t="s">
        <v>84</v>
      </c>
      <c r="O40" t="s">
        <v>61</v>
      </c>
      <c r="P40" t="s">
        <v>101</v>
      </c>
      <c r="R40">
        <v>-1</v>
      </c>
      <c r="S40">
        <v>-1</v>
      </c>
      <c r="T40">
        <v>1</v>
      </c>
    </row>
    <row r="41" spans="1:20" x14ac:dyDescent="0.2">
      <c r="A41" s="44" t="s">
        <v>53</v>
      </c>
      <c r="B41" s="5">
        <v>-239.52577077000001</v>
      </c>
      <c r="D41" t="s">
        <v>127</v>
      </c>
      <c r="E41" s="11" cm="1">
        <f t="array" ref="E41">SUM(IF(J41:L41&lt;&gt;"",J41:L41*R41:T41,""))*627.51</f>
        <v>-1.1146486485463685</v>
      </c>
      <c r="F41">
        <v>9.36001508871</v>
      </c>
      <c r="G41">
        <f t="shared" si="0"/>
        <v>-10.474663737256368</v>
      </c>
      <c r="H41" s="12">
        <f t="shared" si="1"/>
        <v>10.474663737256368</v>
      </c>
      <c r="I41" s="12"/>
      <c r="J41" s="58">
        <f>B78</f>
        <v>-75.720189145800006</v>
      </c>
      <c r="K41" s="58">
        <f>B34</f>
        <v>-460.13133041600003</v>
      </c>
      <c r="L41" s="58">
        <f>B94</f>
        <v>-535.85329586600005</v>
      </c>
      <c r="N41" t="s">
        <v>21</v>
      </c>
      <c r="O41" t="s">
        <v>46</v>
      </c>
      <c r="P41" t="s">
        <v>101</v>
      </c>
      <c r="R41">
        <v>-1</v>
      </c>
      <c r="S41">
        <v>-1</v>
      </c>
      <c r="T41">
        <v>1</v>
      </c>
    </row>
    <row r="42" spans="1:20" x14ac:dyDescent="0.2">
      <c r="A42" s="44" t="s">
        <v>54</v>
      </c>
      <c r="B42" s="5">
        <v>-239.518479638</v>
      </c>
      <c r="D42" t="s">
        <v>128</v>
      </c>
      <c r="E42" s="11" cm="1">
        <f t="array" ref="E42">SUM(IF(J42:L42&lt;&gt;"",J42:L42*R42:T42,""))*627.51</f>
        <v>0.28966244381323664</v>
      </c>
      <c r="F42">
        <v>8.0000126657100008</v>
      </c>
      <c r="G42">
        <f t="shared" si="0"/>
        <v>-7.7103502218967641</v>
      </c>
      <c r="H42" s="12">
        <f t="shared" si="1"/>
        <v>7.7103502218967641</v>
      </c>
      <c r="I42" s="12"/>
      <c r="J42" s="58">
        <f>B73</f>
        <v>-55.872300231899999</v>
      </c>
      <c r="K42" s="58">
        <f>B27</f>
        <v>-39.842613096400001</v>
      </c>
      <c r="L42" s="58">
        <f>B95</f>
        <v>-95.714451722199996</v>
      </c>
      <c r="N42" t="s">
        <v>82</v>
      </c>
      <c r="O42" t="s">
        <v>39</v>
      </c>
      <c r="P42" t="s">
        <v>102</v>
      </c>
      <c r="R42">
        <v>-1</v>
      </c>
      <c r="S42">
        <v>-1</v>
      </c>
      <c r="T42">
        <v>1</v>
      </c>
    </row>
    <row r="43" spans="1:20" x14ac:dyDescent="0.2">
      <c r="A43" s="44" t="s">
        <v>55</v>
      </c>
      <c r="B43" s="5">
        <v>-99.712192321100005</v>
      </c>
      <c r="D43" t="s">
        <v>130</v>
      </c>
      <c r="E43" s="11" cm="1">
        <f t="array" ref="E43">SUM(IF(J43:L43&lt;&gt;"",J43:L43*R43:T43,""))*627.51</f>
        <v>19.268658154358388</v>
      </c>
      <c r="F43">
        <v>22.400035589489999</v>
      </c>
      <c r="G43">
        <f t="shared" si="0"/>
        <v>-3.1313774351316113</v>
      </c>
      <c r="H43" s="12">
        <f t="shared" si="1"/>
        <v>3.1313774351316113</v>
      </c>
      <c r="I43" s="12"/>
      <c r="J43" s="58">
        <f>B72</f>
        <v>-55.224461745399999</v>
      </c>
      <c r="K43" s="58">
        <f>B28</f>
        <v>-40.520696512400001</v>
      </c>
      <c r="L43" s="58">
        <f>B95</f>
        <v>-95.714451722199996</v>
      </c>
      <c r="N43" t="s">
        <v>81</v>
      </c>
      <c r="O43" t="s">
        <v>40</v>
      </c>
      <c r="P43" t="s">
        <v>102</v>
      </c>
      <c r="R43">
        <v>-1</v>
      </c>
      <c r="S43">
        <v>-1</v>
      </c>
      <c r="T43">
        <v>1</v>
      </c>
    </row>
    <row r="44" spans="1:20" x14ac:dyDescent="0.2">
      <c r="A44" s="44" t="s">
        <v>56</v>
      </c>
      <c r="B44" s="5">
        <v>-99.712192321100005</v>
      </c>
      <c r="D44" t="s">
        <v>131</v>
      </c>
      <c r="E44" s="11" cm="1">
        <f t="array" ref="E44">SUM(IF(J44:L44&lt;&gt;"",J44:L44*R44:T44,""))*627.51</f>
        <v>1.9292115984170375</v>
      </c>
      <c r="F44">
        <v>7.5000120702000004</v>
      </c>
      <c r="G44">
        <f t="shared" si="0"/>
        <v>-5.5708004717829631</v>
      </c>
      <c r="H44" s="12">
        <f t="shared" si="1"/>
        <v>5.5708004717829631</v>
      </c>
      <c r="I44" s="12"/>
      <c r="J44" s="58">
        <f>B73</f>
        <v>-55.872300231899999</v>
      </c>
      <c r="K44" s="58">
        <f>B17</f>
        <v>-79.166919634899998</v>
      </c>
      <c r="L44" s="58">
        <f>B96</f>
        <v>-135.03614547500001</v>
      </c>
      <c r="N44" t="s">
        <v>82</v>
      </c>
      <c r="O44" t="s">
        <v>31</v>
      </c>
      <c r="P44" t="s">
        <v>103</v>
      </c>
      <c r="R44">
        <v>-1</v>
      </c>
      <c r="S44">
        <v>-1</v>
      </c>
      <c r="T44">
        <v>1</v>
      </c>
    </row>
    <row r="45" spans="1:20" x14ac:dyDescent="0.2">
      <c r="A45" s="44" t="s">
        <v>22</v>
      </c>
      <c r="B45" s="5">
        <v>-1.1748952154600001</v>
      </c>
      <c r="D45" t="s">
        <v>132</v>
      </c>
      <c r="E45" s="11" cm="1">
        <f t="array" ref="E45">SUM(IF(J45:L45&lt;&gt;"",J45:L45*R45:T45,""))*627.51</f>
        <v>16.562313573543918</v>
      </c>
      <c r="F45">
        <v>18.300028949280001</v>
      </c>
      <c r="G45">
        <f t="shared" si="0"/>
        <v>-1.7377153757360837</v>
      </c>
      <c r="H45" s="12">
        <f t="shared" si="1"/>
        <v>1.7377153757360837</v>
      </c>
      <c r="I45" s="12"/>
      <c r="J45" s="58">
        <f>B72</f>
        <v>-55.224461745399999</v>
      </c>
      <c r="K45" s="58">
        <f>B18</f>
        <v>-79.838077434200002</v>
      </c>
      <c r="L45" s="58">
        <f>B96</f>
        <v>-135.03614547500001</v>
      </c>
      <c r="N45" t="s">
        <v>81</v>
      </c>
      <c r="O45" t="s">
        <v>32</v>
      </c>
      <c r="P45" t="s">
        <v>103</v>
      </c>
      <c r="R45">
        <v>-1</v>
      </c>
      <c r="S45">
        <v>-1</v>
      </c>
      <c r="T45">
        <v>1</v>
      </c>
    </row>
    <row r="46" spans="1:20" x14ac:dyDescent="0.2">
      <c r="A46" s="44" t="s">
        <v>57</v>
      </c>
      <c r="B46" s="5">
        <v>-76.401944656500007</v>
      </c>
      <c r="D46" t="s">
        <v>133</v>
      </c>
      <c r="E46" s="11" cm="1">
        <f t="array" ref="E46">SUM(IF(J46:L46&lt;&gt;"",J46:L46*R46:T46,""))*627.51</f>
        <v>7.7710117390877578</v>
      </c>
      <c r="F46">
        <v>10.400016277170002</v>
      </c>
      <c r="G46">
        <f t="shared" si="0"/>
        <v>-2.6290045380822438</v>
      </c>
      <c r="H46" s="12">
        <f t="shared" si="1"/>
        <v>2.6290045380822438</v>
      </c>
      <c r="I46" s="12"/>
      <c r="J46" s="58">
        <f>B18</f>
        <v>-79.838077434200002</v>
      </c>
      <c r="K46" s="58">
        <f>B73</f>
        <v>-55.872300231899999</v>
      </c>
      <c r="L46" s="58">
        <f>B97</f>
        <v>-135.69799378100001</v>
      </c>
      <c r="N46" t="s">
        <v>32</v>
      </c>
      <c r="O46" t="s">
        <v>82</v>
      </c>
      <c r="P46" t="s">
        <v>104</v>
      </c>
      <c r="R46">
        <v>-1</v>
      </c>
      <c r="S46">
        <v>-1</v>
      </c>
      <c r="T46">
        <v>1</v>
      </c>
    </row>
    <row r="47" spans="1:20" x14ac:dyDescent="0.2">
      <c r="A47" s="44" t="s">
        <v>58</v>
      </c>
      <c r="B47" s="5">
        <v>-399.38225092499999</v>
      </c>
      <c r="D47" t="s">
        <v>134</v>
      </c>
      <c r="E47" s="11" cm="1">
        <f t="array" ref="E47">SUM(IF(J47:L47&lt;&gt;"",J47:L47*R47:T47,""))*627.51</f>
        <v>8.5898356073718833</v>
      </c>
      <c r="F47">
        <v>17.400027751859998</v>
      </c>
      <c r="G47">
        <f t="shared" si="0"/>
        <v>-8.8101921444881146</v>
      </c>
      <c r="H47" s="12">
        <f t="shared" si="1"/>
        <v>8.8101921444881146</v>
      </c>
      <c r="I47" s="12"/>
      <c r="J47" s="58">
        <f>B17</f>
        <v>-79.166919634899998</v>
      </c>
      <c r="K47" s="58">
        <f>B74</f>
        <v>-56.544762908999999</v>
      </c>
      <c r="L47" s="58">
        <f>B97</f>
        <v>-135.69799378100001</v>
      </c>
      <c r="N47" t="s">
        <v>31</v>
      </c>
      <c r="O47" t="s">
        <v>83</v>
      </c>
      <c r="P47" t="s">
        <v>104</v>
      </c>
      <c r="R47">
        <v>-1</v>
      </c>
      <c r="S47">
        <v>-1</v>
      </c>
      <c r="T47">
        <v>1</v>
      </c>
    </row>
    <row r="48" spans="1:20" x14ac:dyDescent="0.2">
      <c r="A48" s="44" t="s">
        <v>59</v>
      </c>
      <c r="B48" s="5">
        <v>-461.27202285499999</v>
      </c>
      <c r="D48" t="s">
        <v>135</v>
      </c>
      <c r="E48" s="11" cm="1">
        <f t="array" ref="E48">SUM(IF(J48:L48&lt;&gt;"",J48:L48*R48:T48,""))*627.51</f>
        <v>10.608508357206976</v>
      </c>
      <c r="F48">
        <v>14.500022917379999</v>
      </c>
      <c r="G48">
        <f t="shared" si="0"/>
        <v>-3.8915145601730234</v>
      </c>
      <c r="H48" s="12">
        <f t="shared" si="1"/>
        <v>3.8915145601730234</v>
      </c>
      <c r="I48" s="12"/>
      <c r="J48" s="58">
        <f>B73</f>
        <v>-55.872300231899999</v>
      </c>
      <c r="K48" s="58">
        <f>B28</f>
        <v>-40.520696512400001</v>
      </c>
      <c r="L48" s="58">
        <f>B98</f>
        <v>-96.376091024299996</v>
      </c>
      <c r="N48" t="s">
        <v>82</v>
      </c>
      <c r="O48" t="s">
        <v>40</v>
      </c>
      <c r="P48" t="s">
        <v>105</v>
      </c>
      <c r="R48">
        <v>-1</v>
      </c>
      <c r="S48">
        <v>-1</v>
      </c>
      <c r="T48">
        <v>1</v>
      </c>
    </row>
    <row r="49" spans="1:42" x14ac:dyDescent="0.2">
      <c r="A49" s="44" t="s">
        <v>60</v>
      </c>
      <c r="B49" s="5">
        <v>-460.79134786499998</v>
      </c>
      <c r="D49" t="s">
        <v>136</v>
      </c>
      <c r="E49" s="11" cm="1">
        <f t="array" ref="E49">SUM(IF(J49:L49&lt;&gt;"",J49:L49*R49:T49,""))*627.51</f>
        <v>7.0814384900639133</v>
      </c>
      <c r="F49">
        <v>17.800028353769999</v>
      </c>
      <c r="G49">
        <f t="shared" si="0"/>
        <v>-10.718589863706086</v>
      </c>
      <c r="H49" s="12">
        <f t="shared" si="1"/>
        <v>10.718589863706086</v>
      </c>
      <c r="I49" s="12"/>
      <c r="J49" s="58">
        <f>B74</f>
        <v>-56.544762908999999</v>
      </c>
      <c r="K49" s="58">
        <f>B27</f>
        <v>-39.842613096400001</v>
      </c>
      <c r="L49" s="58">
        <f>B98</f>
        <v>-96.376091024299996</v>
      </c>
      <c r="N49" t="s">
        <v>83</v>
      </c>
      <c r="O49" t="s">
        <v>39</v>
      </c>
      <c r="P49" t="s">
        <v>105</v>
      </c>
      <c r="R49">
        <v>-1</v>
      </c>
      <c r="S49">
        <v>-1</v>
      </c>
      <c r="T49">
        <v>1</v>
      </c>
    </row>
    <row r="50" spans="1:42" x14ac:dyDescent="0.2">
      <c r="A50" s="44" t="s">
        <v>61</v>
      </c>
      <c r="B50" s="5">
        <v>-460.79134786499998</v>
      </c>
      <c r="D50" t="s">
        <v>137</v>
      </c>
      <c r="E50" s="11" cm="1">
        <f t="array" ref="E50">SUM(IF(J50:L50&lt;&gt;"",J50:L50*R50:T50,""))*627.51</f>
        <v>35.665945885053084</v>
      </c>
      <c r="F50">
        <v>38.400060920910001</v>
      </c>
      <c r="G50">
        <f t="shared" si="0"/>
        <v>-2.7341150358569166</v>
      </c>
      <c r="H50" s="12">
        <f t="shared" si="1"/>
        <v>2.7341150358569166</v>
      </c>
      <c r="I50" s="12"/>
      <c r="J50" s="58">
        <f>B21</f>
        <v>-195.331152127</v>
      </c>
      <c r="K50" s="58">
        <f>B99</f>
        <v>-195.27431487199999</v>
      </c>
      <c r="L50" s="58" t="s">
        <v>189</v>
      </c>
      <c r="N50" t="s">
        <v>35</v>
      </c>
      <c r="O50" t="s">
        <v>106</v>
      </c>
      <c r="R50">
        <v>-1</v>
      </c>
      <c r="S50">
        <v>1</v>
      </c>
    </row>
    <row r="51" spans="1:42" x14ac:dyDescent="0.2">
      <c r="A51" s="44" t="s">
        <v>62</v>
      </c>
      <c r="B51" s="5">
        <v>-93.423458914600005</v>
      </c>
      <c r="D51" t="s">
        <v>138</v>
      </c>
      <c r="E51" s="11" cm="1">
        <f t="array" ref="E51">SUM(IF(J51:L51&lt;&gt;"",J51:L51*R51:T51,""))*627.51</f>
        <v>35.665945885053084</v>
      </c>
      <c r="F51">
        <v>38.400060920910001</v>
      </c>
      <c r="G51">
        <f t="shared" si="0"/>
        <v>-2.7341150358569166</v>
      </c>
      <c r="H51" s="12">
        <f t="shared" si="1"/>
        <v>2.7341150358569166</v>
      </c>
      <c r="I51" s="12"/>
      <c r="J51" s="58">
        <f>B21</f>
        <v>-195.331152127</v>
      </c>
      <c r="K51" s="58">
        <f>B99</f>
        <v>-195.27431487199999</v>
      </c>
      <c r="L51" s="58" t="s">
        <v>189</v>
      </c>
      <c r="N51" t="s">
        <v>35</v>
      </c>
      <c r="O51" t="s">
        <v>106</v>
      </c>
      <c r="R51">
        <v>-1</v>
      </c>
      <c r="S51">
        <v>1</v>
      </c>
    </row>
    <row r="52" spans="1:42" x14ac:dyDescent="0.2">
      <c r="A52" s="44" t="s">
        <v>63</v>
      </c>
      <c r="B52" s="5">
        <v>-93.343563309900006</v>
      </c>
      <c r="D52" t="s">
        <v>145</v>
      </c>
      <c r="E52" s="11" cm="1">
        <f t="array" ref="E52">SUM(IF(J52:L52&lt;&gt;"",J52:L52*R52:T52,""))*627.51</f>
        <v>10.033585471042706</v>
      </c>
      <c r="F52">
        <v>17.130027141629999</v>
      </c>
      <c r="G52">
        <f t="shared" si="0"/>
        <v>-7.0964416705872928</v>
      </c>
      <c r="H52" s="12">
        <f t="shared" si="1"/>
        <v>7.0964416705872928</v>
      </c>
      <c r="I52" s="12"/>
      <c r="J52" s="58">
        <f>B60</f>
        <v>-0.49789084883000001</v>
      </c>
      <c r="K52" s="58">
        <f>B70</f>
        <v>-184.66680076399999</v>
      </c>
      <c r="L52" s="58">
        <f>B71</f>
        <v>-185.14870209</v>
      </c>
      <c r="N52" t="s">
        <v>69</v>
      </c>
      <c r="O52" t="s">
        <v>79</v>
      </c>
      <c r="P52" t="s">
        <v>80</v>
      </c>
      <c r="R52">
        <v>-1</v>
      </c>
      <c r="S52">
        <v>-1</v>
      </c>
      <c r="T52">
        <v>1</v>
      </c>
    </row>
    <row r="53" spans="1:42" x14ac:dyDescent="0.2">
      <c r="A53" s="44" t="s">
        <v>64</v>
      </c>
      <c r="B53" s="5">
        <v>-113.85120276400001</v>
      </c>
      <c r="D53" t="s">
        <v>156</v>
      </c>
      <c r="E53" s="11" cm="1">
        <f t="array" ref="E53">SUM(IF(J53:L53&lt;&gt;"",J53:L53*R53:T53,""))*627.51</f>
        <v>59.902732611999276</v>
      </c>
      <c r="F53">
        <v>82.270130904390001</v>
      </c>
      <c r="G53">
        <f t="shared" si="0"/>
        <v>-22.367398292390725</v>
      </c>
      <c r="H53" s="12">
        <f t="shared" si="1"/>
        <v>22.367398292390725</v>
      </c>
      <c r="I53" s="12"/>
      <c r="J53" s="58">
        <f>B77</f>
        <v>-75.720189145800006</v>
      </c>
      <c r="K53" s="58">
        <f>B69</f>
        <v>-109.52397394499999</v>
      </c>
      <c r="L53" s="58">
        <f>B71</f>
        <v>-185.14870209</v>
      </c>
      <c r="N53" t="s">
        <v>86</v>
      </c>
      <c r="O53" t="s">
        <v>78</v>
      </c>
      <c r="P53" t="s">
        <v>80</v>
      </c>
      <c r="R53">
        <v>-1</v>
      </c>
      <c r="S53">
        <v>-1</v>
      </c>
      <c r="T53">
        <v>1</v>
      </c>
    </row>
    <row r="54" spans="1:42" s="11" customFormat="1" x14ac:dyDescent="0.2">
      <c r="A54" s="44" t="s">
        <v>65</v>
      </c>
      <c r="B54" s="5">
        <v>-113.812995996</v>
      </c>
      <c r="D54" t="s">
        <v>167</v>
      </c>
      <c r="E54" s="11" cm="1">
        <f t="array" ref="E54">SUM(IF(J54:L54&lt;&gt;"",J54:L54*R54:T54,""))*627.51</f>
        <v>30.347481635828156</v>
      </c>
      <c r="F54">
        <v>42.180066954090002</v>
      </c>
      <c r="G54">
        <f t="shared" si="0"/>
        <v>-11.832585318261845</v>
      </c>
      <c r="H54" s="12">
        <f t="shared" si="1"/>
        <v>11.832585318261845</v>
      </c>
      <c r="I54" s="12"/>
      <c r="J54" s="58">
        <f>B60</f>
        <v>-0.49789084883000001</v>
      </c>
      <c r="K54" s="58">
        <f>B58</f>
        <v>-100.41197398200001</v>
      </c>
      <c r="L54" s="58">
        <f>B57</f>
        <v>-100.861503081</v>
      </c>
      <c r="M54"/>
      <c r="N54" t="s">
        <v>69</v>
      </c>
      <c r="O54" t="s">
        <v>24</v>
      </c>
      <c r="P54" t="s">
        <v>67</v>
      </c>
      <c r="Q54"/>
      <c r="R54">
        <v>-1</v>
      </c>
      <c r="S54">
        <v>-1</v>
      </c>
      <c r="T54">
        <v>1</v>
      </c>
      <c r="U54"/>
      <c r="V54"/>
      <c r="AP54"/>
    </row>
    <row r="55" spans="1:42" x14ac:dyDescent="0.2">
      <c r="A55" s="44" t="s">
        <v>25</v>
      </c>
      <c r="B55" s="5">
        <v>-200.00202558999999</v>
      </c>
      <c r="D55" t="s">
        <v>177</v>
      </c>
      <c r="E55" s="11" cm="1">
        <f t="array" ref="E55">SUM(IF(J55:L55&lt;&gt;"",J55:L55*R55:T55,""))*627.51</f>
        <v>30.347481635828156</v>
      </c>
      <c r="F55">
        <v>42.180066954090002</v>
      </c>
      <c r="G55">
        <f t="shared" si="0"/>
        <v>-11.832585318261845</v>
      </c>
      <c r="H55" s="12">
        <f t="shared" si="1"/>
        <v>11.832585318261845</v>
      </c>
      <c r="I55" s="12"/>
      <c r="J55" s="58">
        <f>B58</f>
        <v>-100.41197398200001</v>
      </c>
      <c r="K55" s="58">
        <f>B60</f>
        <v>-0.49789084883000001</v>
      </c>
      <c r="L55" s="58">
        <f>B57</f>
        <v>-100.861503081</v>
      </c>
      <c r="N55" t="s">
        <v>24</v>
      </c>
      <c r="O55" t="s">
        <v>69</v>
      </c>
      <c r="P55" t="s">
        <v>67</v>
      </c>
      <c r="R55">
        <v>-1</v>
      </c>
      <c r="S55">
        <v>-1</v>
      </c>
      <c r="T55">
        <v>1</v>
      </c>
    </row>
    <row r="56" spans="1:42" x14ac:dyDescent="0.2">
      <c r="A56" s="44" t="s">
        <v>66</v>
      </c>
      <c r="B56" s="5">
        <v>-140.1920044</v>
      </c>
      <c r="D56" t="s">
        <v>178</v>
      </c>
      <c r="E56" s="11" cm="1">
        <f t="array" ref="E56">SUM(IF(J56:L56&lt;&gt;"",J56:L56*R56:T56,""))*627.51</f>
        <v>10.803123574421791</v>
      </c>
      <c r="F56">
        <v>18.000028968479999</v>
      </c>
      <c r="G56">
        <f t="shared" si="0"/>
        <v>-7.1969053940582075</v>
      </c>
      <c r="H56" s="12">
        <f t="shared" si="1"/>
        <v>7.1969053940582075</v>
      </c>
      <c r="I56" s="12"/>
      <c r="J56" s="58">
        <f>B60</f>
        <v>-0.49789084883000001</v>
      </c>
      <c r="K56" s="58">
        <f>B49</f>
        <v>-460.79134786499998</v>
      </c>
      <c r="L56" s="58">
        <f>B48</f>
        <v>-461.27202285499999</v>
      </c>
      <c r="N56" t="s">
        <v>69</v>
      </c>
      <c r="O56" t="s">
        <v>60</v>
      </c>
      <c r="P56" t="s">
        <v>59</v>
      </c>
      <c r="R56">
        <v>-1</v>
      </c>
      <c r="S56">
        <v>-1</v>
      </c>
      <c r="T56">
        <v>1</v>
      </c>
    </row>
    <row r="57" spans="1:42" x14ac:dyDescent="0.2">
      <c r="A57" s="44" t="s">
        <v>67</v>
      </c>
      <c r="B57" s="5">
        <v>-100.861503081</v>
      </c>
      <c r="D57" t="s">
        <v>179</v>
      </c>
      <c r="E57" s="11" cm="1">
        <f t="array" ref="E57">SUM(IF(J57:L57&lt;&gt;"",J57:L57*R57:T57,""))*627.51</f>
        <v>10.803123574421791</v>
      </c>
      <c r="F57">
        <v>18.000028968479999</v>
      </c>
      <c r="G57">
        <f t="shared" si="0"/>
        <v>-7.1969053940582075</v>
      </c>
      <c r="H57" s="12">
        <f t="shared" si="1"/>
        <v>7.1969053940582075</v>
      </c>
      <c r="I57" s="12"/>
      <c r="J57" s="58">
        <f>B49</f>
        <v>-460.79134786499998</v>
      </c>
      <c r="K57" s="58">
        <f>B60</f>
        <v>-0.49789084883000001</v>
      </c>
      <c r="L57" s="58">
        <f>B48</f>
        <v>-461.27202285499999</v>
      </c>
      <c r="N57" t="s">
        <v>60</v>
      </c>
      <c r="O57" t="s">
        <v>69</v>
      </c>
      <c r="P57" t="s">
        <v>59</v>
      </c>
      <c r="R57">
        <v>-1</v>
      </c>
      <c r="S57">
        <v>-1</v>
      </c>
      <c r="T57">
        <v>1</v>
      </c>
    </row>
    <row r="58" spans="1:42" x14ac:dyDescent="0.2">
      <c r="A58" s="44" t="s">
        <v>24</v>
      </c>
      <c r="B58" s="5">
        <v>-100.41197398200001</v>
      </c>
      <c r="D58" t="s">
        <v>180</v>
      </c>
      <c r="E58" s="11" cm="1">
        <f t="array" ref="E58">SUM(IF(J58:L58&lt;&gt;"",J58:L58*R58:T58,""))*627.51</f>
        <v>24.40902380805295</v>
      </c>
      <c r="F58">
        <v>30.380048256479999</v>
      </c>
      <c r="G58">
        <f t="shared" si="0"/>
        <v>-5.9710244484270483</v>
      </c>
      <c r="H58" s="12">
        <f t="shared" si="1"/>
        <v>5.9710244484270483</v>
      </c>
      <c r="I58" s="12"/>
      <c r="J58" s="58">
        <f>B60</f>
        <v>-0.49789084883000001</v>
      </c>
      <c r="K58" s="58">
        <f>B23</f>
        <v>-139.733011774</v>
      </c>
      <c r="L58" s="58">
        <f>B56</f>
        <v>-140.1920044</v>
      </c>
      <c r="N58" t="s">
        <v>69</v>
      </c>
      <c r="O58" t="s">
        <v>26</v>
      </c>
      <c r="P58" t="s">
        <v>66</v>
      </c>
      <c r="R58">
        <v>-1</v>
      </c>
      <c r="S58">
        <v>-1</v>
      </c>
      <c r="T58">
        <v>1</v>
      </c>
    </row>
    <row r="59" spans="1:42" x14ac:dyDescent="0.2">
      <c r="A59" s="44" t="s">
        <v>68</v>
      </c>
      <c r="B59" s="5">
        <v>-100.41197398200001</v>
      </c>
      <c r="D59" t="s">
        <v>181</v>
      </c>
      <c r="E59" s="11" cm="1">
        <f t="array" ref="E59">SUM(IF(J59:L59&lt;&gt;"",J59:L59*R59:T59,""))*627.51</f>
        <v>39.271256522778486</v>
      </c>
      <c r="F59">
        <v>57.02009110473</v>
      </c>
      <c r="G59">
        <f t="shared" si="0"/>
        <v>-17.748834581951513</v>
      </c>
      <c r="H59" s="12">
        <f t="shared" si="1"/>
        <v>17.748834581951513</v>
      </c>
      <c r="I59" s="12"/>
      <c r="J59" s="58">
        <f>B58</f>
        <v>-100.41197398200001</v>
      </c>
      <c r="K59" s="58">
        <f>B25</f>
        <v>-39.842613096400001</v>
      </c>
      <c r="L59" s="58">
        <f>B56</f>
        <v>-140.1920044</v>
      </c>
      <c r="N59" t="s">
        <v>24</v>
      </c>
      <c r="O59" t="s">
        <v>37</v>
      </c>
      <c r="P59" t="s">
        <v>66</v>
      </c>
      <c r="R59">
        <v>-1</v>
      </c>
      <c r="S59">
        <v>-1</v>
      </c>
      <c r="T59">
        <v>1</v>
      </c>
    </row>
    <row r="60" spans="1:42" x14ac:dyDescent="0.2">
      <c r="A60" s="44" t="s">
        <v>69</v>
      </c>
      <c r="B60" s="5">
        <v>-0.49789084883000001</v>
      </c>
      <c r="D60" t="s">
        <v>182</v>
      </c>
      <c r="E60" s="11" cm="1">
        <f t="array" ref="E60">SUM(IF(J60:L60&lt;&gt;"",J60:L60*R60:T60,""))*627.51</f>
        <v>-6.5046564423765005</v>
      </c>
      <c r="F60">
        <v>2.2700036197799998</v>
      </c>
      <c r="G60">
        <f t="shared" si="0"/>
        <v>-8.7746600621564994</v>
      </c>
      <c r="H60" s="12">
        <f t="shared" si="1"/>
        <v>8.7746600621564994</v>
      </c>
      <c r="I60" s="12"/>
      <c r="J60" s="58">
        <f>B60</f>
        <v>-0.49789084883000001</v>
      </c>
      <c r="K60" s="58">
        <f>B37</f>
        <v>-199.49376892000001</v>
      </c>
      <c r="L60" s="58">
        <f>B55</f>
        <v>-200.00202558999999</v>
      </c>
      <c r="N60" t="s">
        <v>69</v>
      </c>
      <c r="O60" t="s">
        <v>49</v>
      </c>
      <c r="P60" t="s">
        <v>25</v>
      </c>
      <c r="R60">
        <v>-1</v>
      </c>
      <c r="S60">
        <v>-1</v>
      </c>
      <c r="T60">
        <v>1</v>
      </c>
    </row>
    <row r="61" spans="1:42" x14ac:dyDescent="0.2">
      <c r="A61" s="44" t="s">
        <v>70</v>
      </c>
      <c r="B61" s="5">
        <v>-110.030927405</v>
      </c>
      <c r="D61" t="s">
        <v>146</v>
      </c>
      <c r="E61" s="11" cm="1">
        <f t="array" ref="E61">SUM(IF(J61:L61&lt;&gt;"",J61:L61*R61:T61,""))*627.51</f>
        <v>76.644518877404593</v>
      </c>
      <c r="F61">
        <v>105.80016830408999</v>
      </c>
      <c r="G61">
        <f t="shared" si="0"/>
        <v>-29.1556494266854</v>
      </c>
      <c r="H61" s="12">
        <f t="shared" si="1"/>
        <v>29.1556494266854</v>
      </c>
      <c r="I61" s="12"/>
      <c r="J61" s="58">
        <f>B58</f>
        <v>-100.41197398200001</v>
      </c>
      <c r="K61" s="58">
        <f>B43</f>
        <v>-99.712192321100005</v>
      </c>
      <c r="L61" s="58">
        <f>B55</f>
        <v>-200.00202558999999</v>
      </c>
      <c r="N61" t="s">
        <v>24</v>
      </c>
      <c r="O61" t="s">
        <v>55</v>
      </c>
      <c r="P61" t="s">
        <v>25</v>
      </c>
      <c r="R61">
        <v>-1</v>
      </c>
      <c r="S61">
        <v>-1</v>
      </c>
      <c r="T61">
        <v>1</v>
      </c>
    </row>
    <row r="62" spans="1:42" x14ac:dyDescent="0.2">
      <c r="A62" s="44" t="s">
        <v>71</v>
      </c>
      <c r="B62" s="5">
        <v>-110.01588748</v>
      </c>
      <c r="D62" t="s">
        <v>147</v>
      </c>
      <c r="E62" s="11" cm="1">
        <f t="array" ref="E62">SUM(IF(J62:L62&lt;&gt;"",J62:L62*R62:T62,""))*627.51</f>
        <v>-5.8752453569054648</v>
      </c>
      <c r="F62">
        <v>6.7300108644600005</v>
      </c>
      <c r="G62">
        <f t="shared" si="0"/>
        <v>-12.605256221365465</v>
      </c>
      <c r="H62" s="12">
        <f t="shared" si="1"/>
        <v>12.605256221365465</v>
      </c>
      <c r="I62" s="12"/>
      <c r="J62" s="58">
        <f>B25</f>
        <v>-39.842613096400001</v>
      </c>
      <c r="K62" s="58">
        <f>B32</f>
        <v>-559.93695183600005</v>
      </c>
      <c r="L62" s="58">
        <f>B24</f>
        <v>-599.78892772400002</v>
      </c>
      <c r="N62" t="s">
        <v>37</v>
      </c>
      <c r="O62" t="s">
        <v>44</v>
      </c>
      <c r="P62" t="s">
        <v>27</v>
      </c>
      <c r="R62">
        <v>-1</v>
      </c>
      <c r="S62">
        <v>-1</v>
      </c>
      <c r="T62">
        <v>1</v>
      </c>
    </row>
    <row r="63" spans="1:42" x14ac:dyDescent="0.2">
      <c r="A63" s="44" t="s">
        <v>72</v>
      </c>
      <c r="B63" s="5">
        <v>-93.3965402754</v>
      </c>
      <c r="D63" t="s">
        <v>148</v>
      </c>
      <c r="E63" s="11" cm="1">
        <f t="array" ref="E63">SUM(IF(J63:L63&lt;&gt;"",J63:L63*R63:T63,""))*627.51</f>
        <v>47.323331559649837</v>
      </c>
      <c r="F63">
        <v>59.160094105319999</v>
      </c>
      <c r="G63">
        <f t="shared" si="0"/>
        <v>-11.836762545670162</v>
      </c>
      <c r="H63" s="12">
        <f t="shared" si="1"/>
        <v>11.836762545670162</v>
      </c>
      <c r="I63" s="12"/>
      <c r="J63" s="58">
        <f>B23</f>
        <v>-139.733011774</v>
      </c>
      <c r="K63" s="58">
        <f>B33</f>
        <v>-460.13133041600003</v>
      </c>
      <c r="L63" s="58">
        <f>B24</f>
        <v>-599.78892772400002</v>
      </c>
      <c r="N63" t="s">
        <v>26</v>
      </c>
      <c r="O63" t="s">
        <v>45</v>
      </c>
      <c r="P63" t="s">
        <v>27</v>
      </c>
      <c r="R63">
        <v>-1</v>
      </c>
      <c r="S63">
        <v>-1</v>
      </c>
      <c r="T63">
        <v>1</v>
      </c>
    </row>
    <row r="64" spans="1:42" x14ac:dyDescent="0.2">
      <c r="A64" s="44" t="s">
        <v>73</v>
      </c>
      <c r="B64" s="5">
        <v>-215.55089863800001</v>
      </c>
      <c r="D64" t="s">
        <v>149</v>
      </c>
      <c r="E64" s="11" cm="1">
        <f t="array" ref="E64">SUM(IF(J64:L64&lt;&gt;"",J64:L64*R64:T64,""))*627.51</f>
        <v>-24.571645390267367</v>
      </c>
      <c r="F64">
        <v>-0.34000060575000002</v>
      </c>
      <c r="G64">
        <f t="shared" si="0"/>
        <v>-24.231644784517368</v>
      </c>
      <c r="H64" s="12">
        <f t="shared" si="1"/>
        <v>24.231644784517368</v>
      </c>
      <c r="I64" s="12"/>
      <c r="J64" s="58">
        <f>B36</f>
        <v>-99.746310487399995</v>
      </c>
      <c r="K64" s="58">
        <f>B23</f>
        <v>-139.733011774</v>
      </c>
      <c r="L64" s="58">
        <f>B42</f>
        <v>-239.518479638</v>
      </c>
      <c r="N64" t="s">
        <v>48</v>
      </c>
      <c r="O64" t="s">
        <v>26</v>
      </c>
      <c r="P64" t="s">
        <v>54</v>
      </c>
      <c r="R64">
        <v>-1</v>
      </c>
      <c r="S64">
        <v>-1</v>
      </c>
      <c r="T64">
        <v>1</v>
      </c>
    </row>
    <row r="65" spans="1:20" x14ac:dyDescent="0.2">
      <c r="A65" s="44" t="s">
        <v>74</v>
      </c>
      <c r="B65" s="5">
        <v>-215.47657336200001</v>
      </c>
      <c r="D65" t="s">
        <v>150</v>
      </c>
      <c r="E65" s="11" cm="1">
        <f t="array" ref="E65">SUM(IF(J65:L65&lt;&gt;"",J65:L65*R65:T65,""))*627.51</f>
        <v>-24.571645390267367</v>
      </c>
      <c r="F65">
        <v>-0.34000060575000002</v>
      </c>
      <c r="G65">
        <f t="shared" si="0"/>
        <v>-24.231644784517368</v>
      </c>
      <c r="H65" s="12">
        <f t="shared" si="1"/>
        <v>24.231644784517368</v>
      </c>
      <c r="I65" s="12"/>
      <c r="J65" s="58">
        <f>B23</f>
        <v>-139.733011774</v>
      </c>
      <c r="K65" s="58">
        <f>B36</f>
        <v>-99.746310487399995</v>
      </c>
      <c r="L65" s="58">
        <f>B42</f>
        <v>-239.518479638</v>
      </c>
      <c r="N65" t="s">
        <v>26</v>
      </c>
      <c r="O65" t="s">
        <v>48</v>
      </c>
      <c r="P65" t="s">
        <v>54</v>
      </c>
      <c r="R65">
        <v>-1</v>
      </c>
      <c r="S65">
        <v>-1</v>
      </c>
      <c r="T65">
        <v>1</v>
      </c>
    </row>
    <row r="66" spans="1:20" x14ac:dyDescent="0.2">
      <c r="A66" s="44" t="s">
        <v>75</v>
      </c>
      <c r="B66" s="5">
        <v>-215.47735244699999</v>
      </c>
      <c r="D66" t="s">
        <v>151</v>
      </c>
      <c r="E66" s="11" cm="1">
        <f t="array" ref="E66">SUM(IF(J66:L66&lt;&gt;"",J66:L66*R66:T66,""))*627.51</f>
        <v>4.5752582413237484</v>
      </c>
      <c r="F66">
        <v>13.38002110653</v>
      </c>
      <c r="G66">
        <f t="shared" si="0"/>
        <v>-8.8047628652062517</v>
      </c>
      <c r="H66" s="12">
        <f t="shared" si="1"/>
        <v>8.8047628652062517</v>
      </c>
      <c r="I66" s="12"/>
      <c r="J66" s="58">
        <f>B41</f>
        <v>-239.52577077000001</v>
      </c>
      <c r="K66" s="58">
        <f>B42</f>
        <v>-239.518479638</v>
      </c>
      <c r="L66" s="58" t="s">
        <v>189</v>
      </c>
      <c r="N66" t="s">
        <v>53</v>
      </c>
      <c r="O66" t="s">
        <v>54</v>
      </c>
      <c r="R66">
        <v>-1</v>
      </c>
      <c r="S66">
        <v>1</v>
      </c>
    </row>
    <row r="67" spans="1:20" x14ac:dyDescent="0.2">
      <c r="A67" s="44" t="s">
        <v>76</v>
      </c>
      <c r="B67" s="5">
        <v>-398.73582723700002</v>
      </c>
      <c r="D67" t="s">
        <v>152</v>
      </c>
      <c r="E67" s="11" cm="1">
        <f t="array" ref="E67">SUM(IF(J67:L67&lt;&gt;"",J67:L67*R67:T67,""))*627.51</f>
        <v>4.5752582413237484</v>
      </c>
      <c r="F67">
        <v>13.38002110653</v>
      </c>
      <c r="G67">
        <f t="shared" si="0"/>
        <v>-8.8047628652062517</v>
      </c>
      <c r="H67" s="12">
        <f t="shared" si="1"/>
        <v>8.8047628652062517</v>
      </c>
      <c r="I67" s="12"/>
      <c r="J67" s="58">
        <f>B41</f>
        <v>-239.52577077000001</v>
      </c>
      <c r="K67" s="58">
        <f>B42</f>
        <v>-239.518479638</v>
      </c>
      <c r="L67" s="58" t="s">
        <v>189</v>
      </c>
      <c r="N67" t="s">
        <v>53</v>
      </c>
      <c r="O67" t="s">
        <v>54</v>
      </c>
      <c r="R67">
        <v>-1</v>
      </c>
      <c r="S67">
        <v>1</v>
      </c>
    </row>
    <row r="68" spans="1:20" x14ac:dyDescent="0.2">
      <c r="A68" s="44" t="s">
        <v>77</v>
      </c>
      <c r="B68" s="5">
        <v>-0.49789084883000001</v>
      </c>
      <c r="D68" t="s">
        <v>153</v>
      </c>
      <c r="E68" s="11" cm="1">
        <f t="array" ref="E68">SUM(IF(J68:L68&lt;&gt;"",J68:L68*R68:T68,""))*627.51</f>
        <v>-8.7791629671875437</v>
      </c>
      <c r="F68">
        <v>3.1000048216799998</v>
      </c>
      <c r="G68">
        <f t="shared" si="0"/>
        <v>-11.879167788867544</v>
      </c>
      <c r="H68" s="12">
        <f t="shared" si="1"/>
        <v>11.879167788867544</v>
      </c>
      <c r="I68" s="12"/>
      <c r="J68" s="58">
        <f>B29</f>
        <v>-460.24673954500003</v>
      </c>
      <c r="K68" s="58">
        <f>B22</f>
        <v>-500.11109740799998</v>
      </c>
      <c r="L68" s="58">
        <f>B31</f>
        <v>-960.37182742799996</v>
      </c>
      <c r="N68" t="s">
        <v>41</v>
      </c>
      <c r="O68" t="s">
        <v>36</v>
      </c>
      <c r="P68" t="s">
        <v>43</v>
      </c>
      <c r="R68">
        <v>-1</v>
      </c>
      <c r="S68">
        <v>-1</v>
      </c>
      <c r="T68">
        <v>1</v>
      </c>
    </row>
    <row r="69" spans="1:20" x14ac:dyDescent="0.2">
      <c r="A69" s="44" t="s">
        <v>78</v>
      </c>
      <c r="B69" s="5">
        <v>-109.52397394499999</v>
      </c>
      <c r="D69" t="s">
        <v>154</v>
      </c>
      <c r="E69" s="11" cm="1">
        <f t="array" ref="E69">SUM(IF(J69:L69&lt;&gt;"",J69:L69*R69:T69,""))*627.51</f>
        <v>-8.7791629671875437</v>
      </c>
      <c r="F69">
        <v>3.1000048216799998</v>
      </c>
      <c r="G69">
        <f t="shared" si="0"/>
        <v>-11.879167788867544</v>
      </c>
      <c r="H69" s="12">
        <f t="shared" si="1"/>
        <v>11.879167788867544</v>
      </c>
      <c r="I69" s="12"/>
      <c r="J69" s="58">
        <f>B22</f>
        <v>-500.11109740799998</v>
      </c>
      <c r="K69" s="58">
        <f>B29</f>
        <v>-460.24673954500003</v>
      </c>
      <c r="L69" s="58">
        <f>B31</f>
        <v>-960.37182742799996</v>
      </c>
      <c r="N69" t="s">
        <v>36</v>
      </c>
      <c r="O69" t="s">
        <v>41</v>
      </c>
      <c r="P69" t="s">
        <v>43</v>
      </c>
      <c r="R69">
        <v>-1</v>
      </c>
      <c r="S69">
        <v>-1</v>
      </c>
      <c r="T69">
        <v>1</v>
      </c>
    </row>
    <row r="70" spans="1:20" x14ac:dyDescent="0.2">
      <c r="A70" s="44" t="s">
        <v>79</v>
      </c>
      <c r="B70" s="5">
        <v>-184.66680076399999</v>
      </c>
      <c r="D70" t="s">
        <v>155</v>
      </c>
      <c r="E70" s="11" cm="1">
        <f t="array" ref="E70">SUM(IF(J70:L70&lt;&gt;"",J70:L70*R70:T70,""))*627.51</f>
        <v>4.5253693138147648</v>
      </c>
      <c r="F70">
        <v>13.410021104609999</v>
      </c>
      <c r="G70">
        <f t="shared" si="0"/>
        <v>-8.8846517907952354</v>
      </c>
      <c r="H70" s="12">
        <f t="shared" si="1"/>
        <v>8.8846517907952354</v>
      </c>
      <c r="I70" s="12"/>
      <c r="J70" s="58">
        <f>B30</f>
        <v>-960.379039057</v>
      </c>
      <c r="K70" s="58">
        <f>B31</f>
        <v>-960.37182742799996</v>
      </c>
      <c r="L70" s="58" t="s">
        <v>189</v>
      </c>
      <c r="N70" t="s">
        <v>42</v>
      </c>
      <c r="O70" t="s">
        <v>43</v>
      </c>
      <c r="R70">
        <v>-1</v>
      </c>
      <c r="S70">
        <v>1</v>
      </c>
    </row>
    <row r="71" spans="1:20" x14ac:dyDescent="0.2">
      <c r="A71" s="44" t="s">
        <v>80</v>
      </c>
      <c r="B71" s="5">
        <v>-185.14870209</v>
      </c>
      <c r="D71" t="s">
        <v>157</v>
      </c>
      <c r="E71" s="11" cm="1">
        <f t="array" ref="E71">SUM(IF(J71:L71&lt;&gt;"",J71:L71*R71:T71,""))*627.51</f>
        <v>4.5253693138147648</v>
      </c>
      <c r="F71">
        <v>13.410021104609999</v>
      </c>
      <c r="G71">
        <f t="shared" si="0"/>
        <v>-8.8846517907952354</v>
      </c>
      <c r="H71" s="12">
        <f t="shared" si="1"/>
        <v>8.8846517907952354</v>
      </c>
      <c r="I71" s="12"/>
      <c r="J71" s="58">
        <f>B30</f>
        <v>-960.379039057</v>
      </c>
      <c r="K71" s="58">
        <f>B31</f>
        <v>-960.37182742799996</v>
      </c>
      <c r="L71" s="58" t="s">
        <v>189</v>
      </c>
      <c r="N71" t="s">
        <v>42</v>
      </c>
      <c r="O71" t="s">
        <v>43</v>
      </c>
      <c r="R71">
        <v>-1</v>
      </c>
      <c r="S71">
        <v>1</v>
      </c>
    </row>
    <row r="72" spans="1:20" x14ac:dyDescent="0.2">
      <c r="A72" s="44" t="s">
        <v>81</v>
      </c>
      <c r="B72" s="5">
        <v>-55.224461745399999</v>
      </c>
      <c r="D72" t="s">
        <v>158</v>
      </c>
      <c r="E72" s="11" cm="1">
        <f t="array" ref="E72">SUM(IF(J72:L72&lt;&gt;"",J72:L72*R72:T72,""))*627.51</f>
        <v>-48.052559424662597</v>
      </c>
      <c r="F72">
        <v>-12.54001990527</v>
      </c>
      <c r="G72">
        <f t="shared" si="0"/>
        <v>-35.512539519392597</v>
      </c>
      <c r="H72" s="12">
        <f t="shared" si="1"/>
        <v>35.512539519392597</v>
      </c>
      <c r="I72" s="12"/>
      <c r="J72" s="58">
        <f>B36</f>
        <v>-99.746310487399995</v>
      </c>
      <c r="K72" s="58">
        <f>B22</f>
        <v>-500.11109740799998</v>
      </c>
      <c r="L72" s="58">
        <f>B40</f>
        <v>-599.93398445900004</v>
      </c>
      <c r="N72" t="s">
        <v>48</v>
      </c>
      <c r="O72" t="s">
        <v>36</v>
      </c>
      <c r="P72" t="s">
        <v>52</v>
      </c>
      <c r="R72">
        <v>-1</v>
      </c>
      <c r="S72">
        <v>-1</v>
      </c>
      <c r="T72">
        <v>1</v>
      </c>
    </row>
    <row r="73" spans="1:20" x14ac:dyDescent="0.2">
      <c r="A73" s="44" t="s">
        <v>82</v>
      </c>
      <c r="B73" s="5">
        <v>-55.872300231899999</v>
      </c>
      <c r="D73" t="s">
        <v>159</v>
      </c>
      <c r="E73" s="11" cm="1">
        <f t="array" ref="E73">SUM(IF(J73:L73&lt;&gt;"",J73:L73*R73:T73,""))*627.51</f>
        <v>28.719162318573574</v>
      </c>
      <c r="F73">
        <v>20.110031970990001</v>
      </c>
      <c r="G73">
        <f t="shared" si="0"/>
        <v>8.609130347583573</v>
      </c>
      <c r="H73" s="12">
        <f t="shared" si="1"/>
        <v>8.609130347583573</v>
      </c>
      <c r="I73" s="12"/>
      <c r="J73" s="58">
        <f>B29</f>
        <v>-460.24673954500003</v>
      </c>
      <c r="K73" s="58">
        <f>B23</f>
        <v>-139.733011774</v>
      </c>
      <c r="L73" s="58">
        <f>B40</f>
        <v>-599.93398445900004</v>
      </c>
      <c r="N73" t="s">
        <v>41</v>
      </c>
      <c r="O73" t="s">
        <v>26</v>
      </c>
      <c r="P73" t="s">
        <v>52</v>
      </c>
      <c r="R73">
        <v>-1</v>
      </c>
      <c r="S73">
        <v>-1</v>
      </c>
      <c r="T73">
        <v>1</v>
      </c>
    </row>
    <row r="74" spans="1:20" x14ac:dyDescent="0.2">
      <c r="A74" s="44" t="s">
        <v>83</v>
      </c>
      <c r="B74" s="5">
        <v>-56.544762908999999</v>
      </c>
      <c r="D74" t="s">
        <v>160</v>
      </c>
      <c r="E74" s="11" cm="1">
        <f t="array" ref="E74">SUM(IF(J74:L74&lt;&gt;"",J74:L74*R74:T74,""))*627.51</f>
        <v>-10.456772674134706</v>
      </c>
      <c r="F74">
        <v>3.44000542743</v>
      </c>
      <c r="G74">
        <f t="shared" si="0"/>
        <v>-13.896778101564706</v>
      </c>
      <c r="H74" s="12">
        <f t="shared" si="1"/>
        <v>13.896778101564706</v>
      </c>
      <c r="I74" s="12"/>
      <c r="J74" s="58">
        <f>B38</f>
        <v>-599.91732054500005</v>
      </c>
      <c r="K74" s="58">
        <f>B40</f>
        <v>-599.93398445900004</v>
      </c>
      <c r="L74" s="58" t="s">
        <v>189</v>
      </c>
      <c r="N74" t="s">
        <v>50</v>
      </c>
      <c r="O74" t="s">
        <v>52</v>
      </c>
      <c r="R74">
        <v>-1</v>
      </c>
      <c r="S74">
        <v>1</v>
      </c>
    </row>
    <row r="75" spans="1:20" x14ac:dyDescent="0.2">
      <c r="A75" s="44" t="s">
        <v>84</v>
      </c>
      <c r="B75" s="5">
        <v>-75.063872841800006</v>
      </c>
      <c r="D75" t="s">
        <v>161</v>
      </c>
      <c r="E75" s="11" cm="1">
        <f t="array" ref="E75">SUM(IF(J75:L75&lt;&gt;"",J75:L75*R75:T75,""))*627.51</f>
        <v>39.216691767223089</v>
      </c>
      <c r="F75">
        <v>29.4200470629</v>
      </c>
      <c r="G75">
        <f t="shared" si="0"/>
        <v>9.7966447043230893</v>
      </c>
      <c r="H75" s="12">
        <f t="shared" si="1"/>
        <v>9.7966447043230893</v>
      </c>
      <c r="I75" s="12"/>
      <c r="J75" s="58">
        <f>B39</f>
        <v>-599.99648018300002</v>
      </c>
      <c r="K75" s="58">
        <f>B40</f>
        <v>-599.93398445900004</v>
      </c>
      <c r="L75" s="58" t="s">
        <v>189</v>
      </c>
      <c r="N75" t="s">
        <v>51</v>
      </c>
      <c r="O75" t="s">
        <v>52</v>
      </c>
      <c r="R75">
        <v>-1</v>
      </c>
      <c r="S75">
        <v>1</v>
      </c>
    </row>
    <row r="76" spans="1:20" x14ac:dyDescent="0.2">
      <c r="A76" s="44" t="s">
        <v>85</v>
      </c>
      <c r="B76" s="5">
        <v>-75.710914712800005</v>
      </c>
      <c r="D76" t="s">
        <v>162</v>
      </c>
      <c r="E76" s="11" cm="1">
        <f t="array" ref="E76">SUM(IF(J76:L76&lt;&gt;"",J76:L76*R76:T76,""))*627.51</f>
        <v>-20.975124285079005</v>
      </c>
      <c r="F76">
        <v>-2.4400036088999997</v>
      </c>
      <c r="G76">
        <f t="shared" si="0"/>
        <v>-18.535120676179005</v>
      </c>
      <c r="H76" s="12">
        <f t="shared" si="1"/>
        <v>18.535120676179005</v>
      </c>
      <c r="I76" s="12"/>
      <c r="J76" s="58">
        <f>B76</f>
        <v>-75.710914712800005</v>
      </c>
      <c r="K76" s="58">
        <f>B23</f>
        <v>-139.733011774</v>
      </c>
      <c r="L76" s="58">
        <f>B66</f>
        <v>-215.47735244699999</v>
      </c>
      <c r="N76" t="s">
        <v>85</v>
      </c>
      <c r="O76" t="s">
        <v>26</v>
      </c>
      <c r="P76" t="s">
        <v>75</v>
      </c>
      <c r="R76">
        <v>-1</v>
      </c>
      <c r="S76">
        <v>-1</v>
      </c>
      <c r="T76">
        <v>1</v>
      </c>
    </row>
    <row r="77" spans="1:20" x14ac:dyDescent="0.2">
      <c r="A77" s="44" t="s">
        <v>86</v>
      </c>
      <c r="B77" s="5">
        <v>-75.720189145800006</v>
      </c>
      <c r="D77" t="s">
        <v>163</v>
      </c>
      <c r="E77" s="11" cm="1">
        <f t="array" ref="E77">SUM(IF(J77:L77&lt;&gt;"",J77:L77*R77:T77,""))*627.51</f>
        <v>-10.461191348541776</v>
      </c>
      <c r="F77">
        <v>17.660028362729999</v>
      </c>
      <c r="G77">
        <f t="shared" si="0"/>
        <v>-28.121219711271777</v>
      </c>
      <c r="H77" s="12">
        <f t="shared" si="1"/>
        <v>28.121219711271777</v>
      </c>
      <c r="I77" s="12"/>
      <c r="J77" s="58">
        <f>B26</f>
        <v>-115.714371004</v>
      </c>
      <c r="K77" s="58">
        <f>B36</f>
        <v>-99.746310487399995</v>
      </c>
      <c r="L77" s="58">
        <f>B66</f>
        <v>-215.47735244699999</v>
      </c>
      <c r="N77" t="s">
        <v>38</v>
      </c>
      <c r="O77" t="s">
        <v>48</v>
      </c>
      <c r="P77" t="s">
        <v>75</v>
      </c>
      <c r="R77">
        <v>-1</v>
      </c>
      <c r="S77">
        <v>-1</v>
      </c>
      <c r="T77">
        <v>1</v>
      </c>
    </row>
    <row r="78" spans="1:20" x14ac:dyDescent="0.2">
      <c r="A78" s="44" t="s">
        <v>21</v>
      </c>
      <c r="B78" s="5">
        <v>-75.720189145800006</v>
      </c>
      <c r="D78" t="s">
        <v>164</v>
      </c>
      <c r="E78" s="11" cm="1">
        <f t="array" ref="E78">SUM(IF(J78:L78&lt;&gt;"",J78:L78*R78:T78,""))*627.51</f>
        <v>-0.48888362833523841</v>
      </c>
      <c r="F78">
        <v>10.96001749635</v>
      </c>
      <c r="G78">
        <f t="shared" si="0"/>
        <v>-11.448901124685237</v>
      </c>
      <c r="H78" s="12">
        <f t="shared" si="1"/>
        <v>11.448901124685237</v>
      </c>
      <c r="I78" s="12"/>
      <c r="J78" s="58">
        <f>B65</f>
        <v>-215.47657336200001</v>
      </c>
      <c r="K78" s="58">
        <f>B66</f>
        <v>-215.47735244699999</v>
      </c>
      <c r="L78" s="58" t="s">
        <v>189</v>
      </c>
      <c r="N78" t="s">
        <v>74</v>
      </c>
      <c r="O78" t="s">
        <v>75</v>
      </c>
      <c r="R78">
        <v>-1</v>
      </c>
      <c r="S78">
        <v>1</v>
      </c>
    </row>
    <row r="79" spans="1:20" x14ac:dyDescent="0.2">
      <c r="A79" s="44" t="s">
        <v>87</v>
      </c>
      <c r="B79" s="5">
        <v>-342.50191930300002</v>
      </c>
      <c r="D79" t="s">
        <v>165</v>
      </c>
      <c r="E79" s="11" cm="1">
        <f t="array" ref="E79">SUM(IF(J79:L79&lt;&gt;"",J79:L79*R79:T79,""))*627.51</f>
        <v>46.150970314422352</v>
      </c>
      <c r="F79">
        <v>47.200075417949996</v>
      </c>
      <c r="G79">
        <f t="shared" si="0"/>
        <v>-1.0491051035276442</v>
      </c>
      <c r="H79" s="12">
        <f t="shared" si="1"/>
        <v>1.0491051035276442</v>
      </c>
      <c r="I79" s="12"/>
      <c r="J79" s="58">
        <f>B64</f>
        <v>-215.55089863800001</v>
      </c>
      <c r="K79" s="58">
        <f>B66</f>
        <v>-215.47735244699999</v>
      </c>
      <c r="L79" s="58" t="s">
        <v>189</v>
      </c>
      <c r="N79" t="s">
        <v>73</v>
      </c>
      <c r="O79" t="s">
        <v>75</v>
      </c>
      <c r="R79">
        <v>-1</v>
      </c>
      <c r="S79">
        <v>1</v>
      </c>
    </row>
    <row r="80" spans="1:20" x14ac:dyDescent="0.2">
      <c r="A80" s="44" t="s">
        <v>88</v>
      </c>
      <c r="B80" s="5">
        <v>-343.13922235899997</v>
      </c>
      <c r="D80" t="s">
        <v>166</v>
      </c>
      <c r="E80" s="11" cm="1">
        <f t="array" ref="E80">SUM(IF(J80:L80&lt;&gt;"",J80:L80*R80:T80,""))*627.51</f>
        <v>3.7508242014554258</v>
      </c>
      <c r="F80">
        <v>14.360022926339999</v>
      </c>
      <c r="G80">
        <f t="shared" si="0"/>
        <v>-10.609198724884573</v>
      </c>
      <c r="H80" s="12">
        <f t="shared" si="1"/>
        <v>10.609198724884573</v>
      </c>
      <c r="I80" s="12"/>
      <c r="J80" s="58">
        <f>B60</f>
        <v>-0.49789084883000001</v>
      </c>
      <c r="K80" s="58">
        <f>B69</f>
        <v>-109.52397394499999</v>
      </c>
      <c r="L80" s="58">
        <f>B62</f>
        <v>-110.01588748</v>
      </c>
      <c r="N80" t="s">
        <v>69</v>
      </c>
      <c r="O80" t="s">
        <v>78</v>
      </c>
      <c r="P80" t="s">
        <v>71</v>
      </c>
      <c r="R80">
        <v>-1</v>
      </c>
      <c r="S80">
        <v>-1</v>
      </c>
      <c r="T80">
        <v>1</v>
      </c>
    </row>
    <row r="81" spans="1:20" x14ac:dyDescent="0.2">
      <c r="A81" s="44" t="s">
        <v>89</v>
      </c>
      <c r="B81" s="5">
        <v>-461.29776147600001</v>
      </c>
      <c r="D81" t="s">
        <v>168</v>
      </c>
      <c r="E81" s="11" cm="1">
        <f t="array" ref="E81">SUM(IF(J81:L81&lt;&gt;"",J81:L81*R81:T81,""))*627.51</f>
        <v>9.4377033367477416</v>
      </c>
      <c r="F81">
        <v>10.610016891239999</v>
      </c>
      <c r="G81">
        <f t="shared" si="0"/>
        <v>-1.1723135544922574</v>
      </c>
      <c r="H81" s="12">
        <f t="shared" si="1"/>
        <v>1.1723135544922574</v>
      </c>
      <c r="I81" s="12"/>
      <c r="J81" s="58">
        <f>B61</f>
        <v>-110.030927405</v>
      </c>
      <c r="K81" s="58">
        <f>B62</f>
        <v>-110.01588748</v>
      </c>
      <c r="L81" s="58" t="s">
        <v>189</v>
      </c>
      <c r="N81" t="s">
        <v>70</v>
      </c>
      <c r="O81" t="s">
        <v>71</v>
      </c>
      <c r="R81">
        <v>-1</v>
      </c>
      <c r="S81">
        <v>1</v>
      </c>
    </row>
    <row r="82" spans="1:20" x14ac:dyDescent="0.2">
      <c r="A82" s="44" t="s">
        <v>23</v>
      </c>
      <c r="B82" s="5">
        <v>-76.890710528200003</v>
      </c>
      <c r="D82" t="s">
        <v>169</v>
      </c>
      <c r="E82" s="11" cm="1">
        <f t="array" ref="E82">SUM(IF(J82:L82&lt;&gt;"",J82:L82*R82:T82,""))*627.51</f>
        <v>-4.4143321534819089</v>
      </c>
      <c r="F82">
        <v>3.1700048172000002</v>
      </c>
      <c r="G82">
        <f t="shared" si="0"/>
        <v>-7.5843369706819086</v>
      </c>
      <c r="H82" s="12">
        <f t="shared" si="1"/>
        <v>7.5843369706819086</v>
      </c>
      <c r="I82" s="12"/>
      <c r="J82" s="58">
        <f>B60</f>
        <v>-0.49789084883000001</v>
      </c>
      <c r="K82" s="58">
        <f>B35</f>
        <v>-113.30807046699999</v>
      </c>
      <c r="L82" s="58">
        <f>B54</f>
        <v>-113.812995996</v>
      </c>
      <c r="N82" t="s">
        <v>69</v>
      </c>
      <c r="O82" t="s">
        <v>47</v>
      </c>
      <c r="P82" t="s">
        <v>65</v>
      </c>
      <c r="R82">
        <v>-1</v>
      </c>
      <c r="S82">
        <v>-1</v>
      </c>
      <c r="T82">
        <v>1</v>
      </c>
    </row>
    <row r="83" spans="1:20" x14ac:dyDescent="0.2">
      <c r="A83" s="44" t="s">
        <v>90</v>
      </c>
      <c r="B83" s="5">
        <v>-41.0073405411</v>
      </c>
      <c r="D83" t="s">
        <v>170</v>
      </c>
      <c r="E83" s="11" cm="1">
        <f t="array" ref="E83">SUM(IF(J83:L83&lt;&gt;"",J83:L83*R83:T83,""))*627.51</f>
        <v>23.975128987685714</v>
      </c>
      <c r="F83">
        <v>22.68003619908</v>
      </c>
      <c r="G83">
        <f t="shared" si="0"/>
        <v>1.2950927886057144</v>
      </c>
      <c r="H83" s="12">
        <f t="shared" si="1"/>
        <v>1.2950927886057144</v>
      </c>
      <c r="I83" s="12"/>
      <c r="J83" s="58">
        <f>B53</f>
        <v>-113.85120276400001</v>
      </c>
      <c r="K83" s="58">
        <f>B54</f>
        <v>-113.812995996</v>
      </c>
      <c r="L83" s="58" t="s">
        <v>189</v>
      </c>
      <c r="N83" t="s">
        <v>64</v>
      </c>
      <c r="O83" t="s">
        <v>65</v>
      </c>
      <c r="R83">
        <v>-1</v>
      </c>
      <c r="S83">
        <v>1</v>
      </c>
    </row>
    <row r="84" spans="1:20" x14ac:dyDescent="0.2">
      <c r="A84" s="44" t="s">
        <v>91</v>
      </c>
      <c r="B84" s="5">
        <v>-116.235927363</v>
      </c>
      <c r="D84" t="s">
        <v>171</v>
      </c>
      <c r="E84" s="11" cm="1">
        <f t="array" ref="E84">SUM(IF(J84:L84&lt;&gt;"",J84:L84*R84:T84,""))*627.51</f>
        <v>-5.3351776015695922</v>
      </c>
      <c r="F84">
        <v>1.7200049099999999</v>
      </c>
      <c r="G84">
        <f t="shared" ref="G84:G89" si="2">E84-F84</f>
        <v>-7.0551825115695923</v>
      </c>
      <c r="H84" s="12">
        <f t="shared" si="1"/>
        <v>7.0551825115695923</v>
      </c>
      <c r="I84" s="12"/>
      <c r="J84" s="58">
        <f>B60</f>
        <v>-0.49789084883000001</v>
      </c>
      <c r="K84" s="58">
        <f>B14</f>
        <v>-78.593086971000005</v>
      </c>
      <c r="L84" s="58">
        <f>B16</f>
        <v>-79.0994799594</v>
      </c>
      <c r="N84" t="s">
        <v>69</v>
      </c>
      <c r="O84" t="s">
        <v>28</v>
      </c>
      <c r="P84" t="s">
        <v>30</v>
      </c>
      <c r="R84">
        <v>-1</v>
      </c>
      <c r="S84">
        <v>-1</v>
      </c>
      <c r="T84">
        <v>1</v>
      </c>
    </row>
    <row r="85" spans="1:20" x14ac:dyDescent="0.2">
      <c r="A85" s="44" t="s">
        <v>92</v>
      </c>
      <c r="B85" s="5">
        <v>-1.6701457291199999</v>
      </c>
      <c r="D85" t="s">
        <v>172</v>
      </c>
      <c r="E85" s="11" cm="1">
        <f t="array" ref="E85">SUM(IF(J85:L85&lt;&gt;"",J85:L85*R85:T85,""))*627.51</f>
        <v>42.312347379864946</v>
      </c>
      <c r="F85">
        <v>41.750066354099999</v>
      </c>
      <c r="G85">
        <f t="shared" si="2"/>
        <v>0.56228102576494621</v>
      </c>
      <c r="H85" s="12">
        <f t="shared" ref="H85:H89" si="3">ABS(G85)</f>
        <v>0.56228102576494621</v>
      </c>
      <c r="I85" s="12"/>
      <c r="J85" s="58">
        <f>B15</f>
        <v>-79.166908920500006</v>
      </c>
      <c r="K85" s="58">
        <f>B16</f>
        <v>-79.0994799594</v>
      </c>
      <c r="L85" s="58" t="s">
        <v>189</v>
      </c>
      <c r="N85" t="s">
        <v>29</v>
      </c>
      <c r="O85" t="s">
        <v>30</v>
      </c>
      <c r="R85">
        <v>-1</v>
      </c>
      <c r="S85">
        <v>1</v>
      </c>
    </row>
    <row r="86" spans="1:20" x14ac:dyDescent="0.2">
      <c r="A86" s="44" t="s">
        <v>93</v>
      </c>
      <c r="B86" s="5">
        <v>-132.27351075499999</v>
      </c>
      <c r="D86" t="s">
        <v>173</v>
      </c>
      <c r="E86" s="11" cm="1">
        <f t="array" ref="E86">SUM(IF(J86:L86&lt;&gt;"",J86:L86*R86:T86,""))*627.51</f>
        <v>0.63455781581381254</v>
      </c>
      <c r="F86">
        <v>6.85001085678</v>
      </c>
      <c r="G86">
        <f t="shared" si="2"/>
        <v>-6.215453040966187</v>
      </c>
      <c r="H86" s="12">
        <f t="shared" si="3"/>
        <v>6.215453040966187</v>
      </c>
      <c r="I86" s="12"/>
      <c r="J86" s="58">
        <f>B25</f>
        <v>-39.842613096400001</v>
      </c>
      <c r="K86" s="58">
        <f>B14</f>
        <v>-78.593086971000005</v>
      </c>
      <c r="L86" s="58">
        <f>B20</f>
        <v>-118.43468883600001</v>
      </c>
      <c r="N86" t="s">
        <v>37</v>
      </c>
      <c r="O86" t="s">
        <v>28</v>
      </c>
      <c r="P86" t="s">
        <v>34</v>
      </c>
      <c r="R86">
        <v>-1</v>
      </c>
      <c r="S86">
        <v>-1</v>
      </c>
      <c r="T86">
        <v>1</v>
      </c>
    </row>
    <row r="87" spans="1:20" x14ac:dyDescent="0.2">
      <c r="A87" s="44" t="s">
        <v>94</v>
      </c>
      <c r="B87" s="5">
        <v>-500.64417901399997</v>
      </c>
      <c r="D87" t="s">
        <v>174</v>
      </c>
      <c r="E87" s="11" cm="1">
        <f t="array" ref="E87">SUM(IF(J87:L87&lt;&gt;"",J87:L87*R87:T87,""))*627.51</f>
        <v>32.337174762749335</v>
      </c>
      <c r="F87">
        <v>32.970052483289997</v>
      </c>
      <c r="G87">
        <f t="shared" si="2"/>
        <v>-0.63287772054066238</v>
      </c>
      <c r="H87" s="12">
        <f t="shared" si="3"/>
        <v>0.63287772054066238</v>
      </c>
      <c r="I87" s="12"/>
      <c r="J87" s="58">
        <f>B19</f>
        <v>-118.48622136100001</v>
      </c>
      <c r="K87" s="58">
        <f>B20</f>
        <v>-118.43468883600001</v>
      </c>
      <c r="L87" s="58" t="s">
        <v>189</v>
      </c>
      <c r="N87" t="s">
        <v>33</v>
      </c>
      <c r="O87" t="s">
        <v>34</v>
      </c>
      <c r="R87">
        <v>-1</v>
      </c>
      <c r="S87">
        <v>1</v>
      </c>
    </row>
    <row r="88" spans="1:20" x14ac:dyDescent="0.2">
      <c r="A88" s="44" t="s">
        <v>95</v>
      </c>
      <c r="B88" s="5">
        <v>-155.55865760099999</v>
      </c>
      <c r="D88" t="s">
        <v>175</v>
      </c>
      <c r="E88" s="11" cm="1">
        <f t="array" ref="E88">SUM(IF(J88:L88&lt;&gt;"",J88:L88*R88:T88,""))*627.51</f>
        <v>50.13529090529638</v>
      </c>
      <c r="F88">
        <v>48.070076617289999</v>
      </c>
      <c r="G88">
        <f t="shared" si="2"/>
        <v>2.0652142880063806</v>
      </c>
      <c r="H88" s="12">
        <f t="shared" si="3"/>
        <v>2.0652142880063806</v>
      </c>
      <c r="I88" s="12"/>
      <c r="J88" s="58">
        <f>B51</f>
        <v>-93.423458914600005</v>
      </c>
      <c r="K88" s="58">
        <f>B52</f>
        <v>-93.343563309900006</v>
      </c>
      <c r="L88" s="58" t="s">
        <v>189</v>
      </c>
      <c r="N88" t="s">
        <v>62</v>
      </c>
      <c r="O88" t="s">
        <v>63</v>
      </c>
      <c r="R88">
        <v>-1</v>
      </c>
      <c r="S88">
        <v>1</v>
      </c>
    </row>
    <row r="89" spans="1:20" x14ac:dyDescent="0.2">
      <c r="A89" s="44" t="s">
        <v>96</v>
      </c>
      <c r="B89" s="5">
        <v>-100.891225617</v>
      </c>
      <c r="D89" t="s">
        <v>176</v>
      </c>
      <c r="E89" s="11" cm="1">
        <f t="array" ref="E89">SUM(IF(J89:L89&lt;&gt;"",J89:L89*R89:T89,""))*627.51</f>
        <v>33.243575620901147</v>
      </c>
      <c r="F89">
        <v>32.820052492889999</v>
      </c>
      <c r="G89">
        <f t="shared" si="2"/>
        <v>0.42352312801114778</v>
      </c>
      <c r="H89" s="12">
        <f t="shared" si="3"/>
        <v>0.42352312801114778</v>
      </c>
      <c r="I89" s="12"/>
      <c r="J89" s="58">
        <f>B63</f>
        <v>-93.3965402754</v>
      </c>
      <c r="K89" s="58">
        <f>B52</f>
        <v>-93.343563309900006</v>
      </c>
      <c r="L89" s="58" t="s">
        <v>189</v>
      </c>
      <c r="N89" t="s">
        <v>72</v>
      </c>
      <c r="O89" t="s">
        <v>63</v>
      </c>
      <c r="R89">
        <v>-1</v>
      </c>
      <c r="S89">
        <v>1</v>
      </c>
    </row>
    <row r="90" spans="1:20" x14ac:dyDescent="0.2">
      <c r="A90" s="44" t="s">
        <v>97</v>
      </c>
      <c r="B90" s="5">
        <v>-115.566986531</v>
      </c>
    </row>
    <row r="91" spans="1:20" ht="18" x14ac:dyDescent="0.2">
      <c r="A91" s="44" t="s">
        <v>98</v>
      </c>
      <c r="B91" s="5">
        <v>-343.643749345</v>
      </c>
      <c r="D91" s="1" t="s">
        <v>190</v>
      </c>
      <c r="E91" s="11" t="s">
        <v>194</v>
      </c>
      <c r="F91" s="59"/>
      <c r="G91" s="64" t="s">
        <v>196</v>
      </c>
      <c r="H91" s="64" t="s">
        <v>197</v>
      </c>
    </row>
    <row r="92" spans="1:20" x14ac:dyDescent="0.2">
      <c r="A92" s="44" t="s">
        <v>99</v>
      </c>
      <c r="B92" s="5">
        <v>-76.221386460299996</v>
      </c>
      <c r="D92" t="s">
        <v>30</v>
      </c>
      <c r="E92" s="63">
        <f>INDEX($B$14:$B$99,MATCH(D92,$A$14:$A$99,0))</f>
        <v>-79.0994799594</v>
      </c>
      <c r="G92" s="73">
        <v>3.3400000000000001E-3</v>
      </c>
      <c r="H92" s="73">
        <v>1.8100999999999999E-2</v>
      </c>
    </row>
    <row r="93" spans="1:20" x14ac:dyDescent="0.2">
      <c r="A93" s="44" t="s">
        <v>100</v>
      </c>
      <c r="B93" s="5">
        <v>-399.88614042</v>
      </c>
      <c r="D93" t="s">
        <v>34</v>
      </c>
      <c r="E93" s="63">
        <f t="shared" ref="E93:E125" si="4">INDEX($B$14:$B$99,MATCH(D93,$A$14:$A$99,0))</f>
        <v>-118.43468883600001</v>
      </c>
      <c r="G93" s="73">
        <v>2.7000000000000001E-3</v>
      </c>
      <c r="H93" s="73">
        <v>2.4666E-2</v>
      </c>
    </row>
    <row r="94" spans="1:20" x14ac:dyDescent="0.2">
      <c r="A94" s="44" t="s">
        <v>101</v>
      </c>
      <c r="B94" s="5">
        <v>-535.85329586600005</v>
      </c>
      <c r="D94" t="s">
        <v>27</v>
      </c>
      <c r="E94" s="63">
        <f t="shared" si="4"/>
        <v>-599.78892772400002</v>
      </c>
      <c r="G94" s="73">
        <v>5.2090000000000001E-3</v>
      </c>
      <c r="H94" s="73">
        <v>1.6830999999999999E-2</v>
      </c>
    </row>
    <row r="95" spans="1:20" x14ac:dyDescent="0.2">
      <c r="A95" s="44" t="s">
        <v>102</v>
      </c>
      <c r="B95" s="5">
        <v>-95.714451722199996</v>
      </c>
      <c r="D95" t="s">
        <v>43</v>
      </c>
      <c r="E95" s="63">
        <f t="shared" si="4"/>
        <v>-960.37182742799996</v>
      </c>
      <c r="G95" s="73">
        <v>1.6689999999999999E-3</v>
      </c>
      <c r="H95" s="73">
        <v>1.3110999999999999E-2</v>
      </c>
    </row>
    <row r="96" spans="1:20" x14ac:dyDescent="0.2">
      <c r="A96" s="44" t="s">
        <v>103</v>
      </c>
      <c r="B96" s="5">
        <v>-135.03614547500001</v>
      </c>
      <c r="D96" t="s">
        <v>52</v>
      </c>
      <c r="E96" s="63">
        <f t="shared" si="4"/>
        <v>-599.93398445900004</v>
      </c>
      <c r="G96" s="73">
        <v>4.5209999999999998E-3</v>
      </c>
      <c r="H96" s="73">
        <v>1.0862999999999999E-2</v>
      </c>
    </row>
    <row r="97" spans="1:8" x14ac:dyDescent="0.2">
      <c r="A97" s="44" t="s">
        <v>104</v>
      </c>
      <c r="B97" s="5">
        <v>-135.69799378100001</v>
      </c>
      <c r="D97" t="s">
        <v>54</v>
      </c>
      <c r="E97" s="63">
        <f t="shared" si="4"/>
        <v>-239.518479638</v>
      </c>
      <c r="G97" s="73">
        <v>2.2360000000000001E-3</v>
      </c>
      <c r="H97" s="73">
        <v>9.6080000000000002E-3</v>
      </c>
    </row>
    <row r="98" spans="1:8" x14ac:dyDescent="0.2">
      <c r="A98" s="44" t="s">
        <v>105</v>
      </c>
      <c r="B98" s="5">
        <v>-96.376091024299996</v>
      </c>
      <c r="D98" t="s">
        <v>59</v>
      </c>
      <c r="E98" s="63">
        <f t="shared" si="4"/>
        <v>-461.27202285499999</v>
      </c>
      <c r="G98" s="73">
        <v>3.8630000000000001E-3</v>
      </c>
      <c r="H98" s="73">
        <v>2.1541999999999999E-2</v>
      </c>
    </row>
    <row r="99" spans="1:8" x14ac:dyDescent="0.2">
      <c r="A99" s="44" t="s">
        <v>106</v>
      </c>
      <c r="B99" s="5">
        <v>-195.27431487199999</v>
      </c>
      <c r="D99" t="s">
        <v>63</v>
      </c>
      <c r="E99" s="63">
        <f t="shared" si="4"/>
        <v>-93.343563309900006</v>
      </c>
      <c r="G99" s="73">
        <v>9.9740000000000002E-3</v>
      </c>
      <c r="H99" s="73">
        <v>1.115E-2</v>
      </c>
    </row>
    <row r="100" spans="1:8" x14ac:dyDescent="0.2">
      <c r="D100" t="s">
        <v>65</v>
      </c>
      <c r="E100" s="63">
        <f t="shared" si="4"/>
        <v>-113.812995996</v>
      </c>
      <c r="G100" s="73">
        <v>2.6228999999999999E-2</v>
      </c>
      <c r="H100" s="73">
        <v>4.7015000000000001E-2</v>
      </c>
    </row>
    <row r="101" spans="1:8" x14ac:dyDescent="0.2">
      <c r="D101" t="s">
        <v>25</v>
      </c>
      <c r="E101" s="63">
        <f t="shared" si="4"/>
        <v>-200.00202558999999</v>
      </c>
      <c r="G101" s="73">
        <v>1.7252E-2</v>
      </c>
      <c r="H101" s="73">
        <v>2.4140999999999999E-2</v>
      </c>
    </row>
    <row r="102" spans="1:8" x14ac:dyDescent="0.2">
      <c r="D102" t="s">
        <v>66</v>
      </c>
      <c r="E102" s="63">
        <f t="shared" si="4"/>
        <v>-140.1920044</v>
      </c>
      <c r="G102" s="73">
        <v>4.065E-3</v>
      </c>
      <c r="H102" s="73">
        <v>2.6887999999999999E-2</v>
      </c>
    </row>
    <row r="103" spans="1:8" x14ac:dyDescent="0.2">
      <c r="D103" t="s">
        <v>67</v>
      </c>
      <c r="E103" s="63">
        <f t="shared" si="4"/>
        <v>-100.861503081</v>
      </c>
      <c r="G103" s="73">
        <v>1.5997000000000001E-2</v>
      </c>
      <c r="H103" s="73">
        <v>3.4383999999999998E-2</v>
      </c>
    </row>
    <row r="104" spans="1:8" x14ac:dyDescent="0.2">
      <c r="D104" t="s">
        <v>71</v>
      </c>
      <c r="E104" s="63">
        <f t="shared" si="4"/>
        <v>-110.01588748</v>
      </c>
      <c r="G104" s="73">
        <v>1.8695E-2</v>
      </c>
      <c r="H104" s="73">
        <v>4.9125000000000002E-2</v>
      </c>
    </row>
    <row r="105" spans="1:8" x14ac:dyDescent="0.2">
      <c r="D105" t="s">
        <v>75</v>
      </c>
      <c r="E105" s="63">
        <f t="shared" si="4"/>
        <v>-215.47735244699999</v>
      </c>
      <c r="G105" s="73">
        <v>4.6340000000000001E-3</v>
      </c>
      <c r="H105" s="73">
        <v>2.4407999999999999E-2</v>
      </c>
    </row>
    <row r="106" spans="1:8" x14ac:dyDescent="0.2">
      <c r="D106" t="s">
        <v>80</v>
      </c>
      <c r="E106" s="63">
        <f t="shared" si="4"/>
        <v>-185.14870209</v>
      </c>
      <c r="G106" s="73">
        <v>2.1115999999999999E-2</v>
      </c>
      <c r="H106" s="73">
        <v>3.6325000000000003E-2</v>
      </c>
    </row>
    <row r="107" spans="1:8" x14ac:dyDescent="0.2">
      <c r="D107" t="s">
        <v>89</v>
      </c>
      <c r="E107" s="63">
        <f t="shared" si="4"/>
        <v>-461.29776147600001</v>
      </c>
      <c r="G107" s="73">
        <v>2.0133000000000002E-2</v>
      </c>
      <c r="H107" s="73">
        <v>3.3223000000000003E-2</v>
      </c>
    </row>
    <row r="108" spans="1:8" x14ac:dyDescent="0.2">
      <c r="D108" t="s">
        <v>23</v>
      </c>
      <c r="E108" s="63">
        <f t="shared" si="4"/>
        <v>-76.890710528200003</v>
      </c>
      <c r="G108" s="73">
        <v>6.3E-3</v>
      </c>
      <c r="H108" s="73">
        <v>3.4407E-2</v>
      </c>
    </row>
    <row r="109" spans="1:8" x14ac:dyDescent="0.2">
      <c r="D109" t="s">
        <v>90</v>
      </c>
      <c r="E109" s="63">
        <f t="shared" si="4"/>
        <v>-41.0073405411</v>
      </c>
      <c r="G109" s="73">
        <v>1.9759999999999999E-3</v>
      </c>
      <c r="H109" s="73">
        <v>9.7619999999999998E-3</v>
      </c>
    </row>
    <row r="110" spans="1:8" x14ac:dyDescent="0.2">
      <c r="D110" t="s">
        <v>91</v>
      </c>
      <c r="E110" s="63">
        <f t="shared" si="4"/>
        <v>-116.235927363</v>
      </c>
      <c r="G110" s="73">
        <v>4.2209999999999999E-3</v>
      </c>
      <c r="H110" s="73">
        <v>3.5686000000000002E-2</v>
      </c>
    </row>
    <row r="111" spans="1:8" x14ac:dyDescent="0.2">
      <c r="D111" t="s">
        <v>92</v>
      </c>
      <c r="E111" s="63">
        <f t="shared" si="4"/>
        <v>-1.6701457291199999</v>
      </c>
      <c r="G111" s="73">
        <v>7.3899999999999997E-4</v>
      </c>
      <c r="H111" s="73">
        <v>3.4030000000000002E-3</v>
      </c>
    </row>
    <row r="112" spans="1:8" x14ac:dyDescent="0.2">
      <c r="D112" t="s">
        <v>93</v>
      </c>
      <c r="E112" s="63">
        <f t="shared" si="4"/>
        <v>-132.27351075499999</v>
      </c>
      <c r="G112" s="73">
        <v>5.1580000000000003E-3</v>
      </c>
      <c r="H112" s="73">
        <v>4.1967999999999998E-2</v>
      </c>
    </row>
    <row r="113" spans="4:8" x14ac:dyDescent="0.2">
      <c r="D113" t="s">
        <v>94</v>
      </c>
      <c r="E113" s="63">
        <f t="shared" si="4"/>
        <v>-500.64417901399997</v>
      </c>
      <c r="G113" s="73">
        <v>3.6470000000000001E-3</v>
      </c>
      <c r="H113" s="73">
        <v>1.7981E-2</v>
      </c>
    </row>
    <row r="114" spans="4:8" x14ac:dyDescent="0.2">
      <c r="D114" t="s">
        <v>95</v>
      </c>
      <c r="E114" s="63">
        <f t="shared" si="4"/>
        <v>-155.55865760099999</v>
      </c>
      <c r="G114" s="73">
        <v>2.983E-3</v>
      </c>
      <c r="H114" s="73">
        <v>2.903E-2</v>
      </c>
    </row>
    <row r="115" spans="4:8" x14ac:dyDescent="0.2">
      <c r="D115" t="s">
        <v>96</v>
      </c>
      <c r="E115" s="63">
        <f t="shared" si="4"/>
        <v>-100.891225617</v>
      </c>
      <c r="G115" s="73">
        <v>2.372E-3</v>
      </c>
      <c r="H115" s="73">
        <v>6.0369999999999998E-3</v>
      </c>
    </row>
    <row r="116" spans="4:8" x14ac:dyDescent="0.2">
      <c r="D116" t="s">
        <v>97</v>
      </c>
      <c r="E116" s="63">
        <f t="shared" si="4"/>
        <v>-115.566986531</v>
      </c>
      <c r="G116" s="73">
        <v>3.4840000000000001E-3</v>
      </c>
      <c r="H116" s="73">
        <v>2.3838999999999999E-2</v>
      </c>
    </row>
    <row r="117" spans="4:8" x14ac:dyDescent="0.2">
      <c r="D117" t="s">
        <v>98</v>
      </c>
      <c r="E117" s="63">
        <f t="shared" si="4"/>
        <v>-343.643749345</v>
      </c>
      <c r="G117" s="73">
        <v>2.5669999999999998E-3</v>
      </c>
      <c r="H117" s="73">
        <v>3.8729E-2</v>
      </c>
    </row>
    <row r="118" spans="4:8" x14ac:dyDescent="0.2">
      <c r="D118" t="s">
        <v>99</v>
      </c>
      <c r="E118" s="63">
        <f t="shared" si="4"/>
        <v>-76.221386460299996</v>
      </c>
      <c r="G118" s="73">
        <v>4.8760000000000001E-3</v>
      </c>
      <c r="H118" s="73">
        <v>1.5081000000000001E-2</v>
      </c>
    </row>
    <row r="119" spans="4:8" x14ac:dyDescent="0.2">
      <c r="D119" t="s">
        <v>100</v>
      </c>
      <c r="E119" s="63">
        <f t="shared" si="4"/>
        <v>-399.88614042</v>
      </c>
      <c r="G119" s="73">
        <v>4.7270000000000003E-3</v>
      </c>
      <c r="H119" s="73">
        <v>3.7565000000000001E-2</v>
      </c>
    </row>
    <row r="120" spans="4:8" x14ac:dyDescent="0.2">
      <c r="D120" t="s">
        <v>101</v>
      </c>
      <c r="E120" s="63">
        <f t="shared" si="4"/>
        <v>-535.85329586600005</v>
      </c>
      <c r="G120" s="73">
        <v>6.7499999999999999E-3</v>
      </c>
      <c r="H120" s="73">
        <v>9.613E-3</v>
      </c>
    </row>
    <row r="121" spans="4:8" x14ac:dyDescent="0.2">
      <c r="D121" t="s">
        <v>102</v>
      </c>
      <c r="E121" s="63">
        <f t="shared" si="4"/>
        <v>-95.714451722199996</v>
      </c>
      <c r="G121" s="73">
        <v>3.5959999999999998E-3</v>
      </c>
      <c r="H121" s="73">
        <v>3.6207999999999997E-2</v>
      </c>
    </row>
    <row r="122" spans="4:8" x14ac:dyDescent="0.2">
      <c r="D122" t="s">
        <v>103</v>
      </c>
      <c r="E122" s="63">
        <f t="shared" si="4"/>
        <v>-135.03614547500001</v>
      </c>
      <c r="G122" s="73">
        <v>3.4989999999999999E-3</v>
      </c>
      <c r="H122" s="73">
        <v>3.5216999999999998E-2</v>
      </c>
    </row>
    <row r="123" spans="4:8" x14ac:dyDescent="0.2">
      <c r="D123" t="s">
        <v>104</v>
      </c>
      <c r="E123" s="63">
        <f t="shared" si="4"/>
        <v>-135.69799378100001</v>
      </c>
      <c r="G123" s="73">
        <v>2.5019999999999999E-3</v>
      </c>
      <c r="H123" s="73">
        <v>3.8459E-2</v>
      </c>
    </row>
    <row r="124" spans="4:8" x14ac:dyDescent="0.2">
      <c r="D124" t="s">
        <v>105</v>
      </c>
      <c r="E124" s="63">
        <f t="shared" si="4"/>
        <v>-96.376091024299996</v>
      </c>
      <c r="G124" s="73">
        <v>3.1840000000000002E-3</v>
      </c>
      <c r="H124" s="73">
        <v>3.5929999999999997E-2</v>
      </c>
    </row>
    <row r="125" spans="4:8" x14ac:dyDescent="0.2">
      <c r="D125" t="s">
        <v>106</v>
      </c>
      <c r="E125" s="63">
        <f t="shared" si="4"/>
        <v>-195.27431487199999</v>
      </c>
      <c r="G125">
        <v>2.0630000000000002E-3</v>
      </c>
      <c r="H125" s="11">
        <v>1.1053E-2</v>
      </c>
    </row>
    <row r="126" spans="4:8" x14ac:dyDescent="0.2">
      <c r="G126" s="73">
        <f>AVERAGE(G92:G125)</f>
        <v>6.6552058823529424E-3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1"/>
      <c r="F1005" s="61"/>
      <c r="G1005" s="61"/>
      <c r="H1005" s="61"/>
      <c r="I1005" s="61"/>
      <c r="J1005" s="61"/>
      <c r="K1005" s="32"/>
      <c r="L1005" s="61"/>
      <c r="M1005" s="61"/>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D09F-ADD7-EB4C-A6E3-553C744AAAC7}">
  <sheetPr codeName="Sheet12"/>
  <dimension ref="A1:CA1039"/>
  <sheetViews>
    <sheetView zoomScale="92" zoomScaleNormal="150" workbookViewId="0">
      <pane ySplit="8" topLeftCell="A74" activePane="bottomLeft" state="frozen"/>
      <selection activeCell="C16" sqref="C16:W16"/>
      <selection pane="bottomLeft" activeCell="G92" sqref="G92:H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11.29</v>
      </c>
      <c r="C5" s="49" cm="1">
        <f t="array" ref="C5">ROUND((AVERAGE(IF(ISNUMBER(G14:G89),G14:G89,""))),2)</f>
        <v>9.56</v>
      </c>
      <c r="D5" s="50" cm="1">
        <f t="array" ref="D5">ROUND((SQRT(AVERAGE(IF(ISNUMBER(G14:G89),G14:G89^2,"")))),2)</f>
        <v>13.89</v>
      </c>
      <c r="E5" s="49" cm="1">
        <f t="array" ref="E5">ROUND((MAX(IF(ISNUMBER(G14:G89),ABS(G14:G89),""))),2)</f>
        <v>39.32</v>
      </c>
      <c r="F5" s="50">
        <f t="array" ref="F5">ROUND((MIN(IF(ISNUMBER(G14:G89),ABS(G14:G89),""))),2)</f>
        <v>0.3</v>
      </c>
      <c r="H5" s="23"/>
      <c r="I5" s="23"/>
      <c r="J5" s="23"/>
      <c r="K5" s="24"/>
    </row>
    <row r="6" spans="1:79" ht="17" thickBot="1" x14ac:dyDescent="0.25">
      <c r="A6" s="48" t="s">
        <v>183</v>
      </c>
      <c r="B6" s="52" cm="1">
        <f t="array" ref="B6">ROUND((AVERAGE(IF(ISNUMBER(G14:G51),ABS(G14:G51),""))),2)</f>
        <v>13.62</v>
      </c>
      <c r="C6" s="51" cm="1">
        <f t="array" ref="C6">ROUND((AVERAGE(IF(ISNUMBER(G14:G51),G14:G51,""))),2)</f>
        <v>12.89</v>
      </c>
      <c r="D6" s="52" cm="1">
        <f t="array" ref="D6">ROUND((SQRT(AVERAGE(IF(ISNUMBER(G14:G51),G14:G51^2,"")))),2)</f>
        <v>15.25</v>
      </c>
      <c r="E6" s="51" cm="1">
        <f t="array" ref="E6">ROUND((MAX(IF(ISNUMBER(G14:G51),ABS(G14:G51),""))),2)</f>
        <v>25.77</v>
      </c>
      <c r="F6" s="53">
        <f t="array" ref="F6">ROUND((MIN(IF(ISNUMBER(G14:G51),ABS(G14:G51),""))),2)</f>
        <v>1.0900000000000001</v>
      </c>
      <c r="H6" s="23"/>
      <c r="I6" s="23"/>
      <c r="J6" s="23"/>
      <c r="K6" s="24"/>
    </row>
    <row r="7" spans="1:79" ht="17" thickBot="1" x14ac:dyDescent="0.25">
      <c r="A7" s="47" t="s">
        <v>184</v>
      </c>
      <c r="B7" s="55" cm="1">
        <f t="array" ref="B7">ROUND((AVERAGE(IF(ISNUMBER(G52:G89),ABS(G52:G89),""))),2)</f>
        <v>8.9499999999999993</v>
      </c>
      <c r="C7" s="54" cm="1">
        <f t="array" ref="C7">ROUND((AVERAGE(IF(ISNUMBER(G52:G89),G52:G89,""))),2)</f>
        <v>6.23</v>
      </c>
      <c r="D7" s="55" cm="1">
        <f t="array" ref="D7">ROUND((SQRT(AVERAGE(IF(ISNUMBER(G52:G89),G52:G89^2,"")))),2)</f>
        <v>12.37</v>
      </c>
      <c r="E7" s="54" cm="1">
        <f t="array" ref="E7">ROUND((MAX(IF(ISNUMBER(G52:G89),ABS(G52:G89),""))),2)</f>
        <v>39.32</v>
      </c>
      <c r="F7" s="56">
        <f t="array" ref="F7">ROUND((MIN(IF(ISNUMBER(G52:G89),ABS(G52:G89),""))),2)</f>
        <v>0.3</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203</v>
      </c>
      <c r="C10" s="27">
        <f>B5</f>
        <v>11.29</v>
      </c>
      <c r="D10" s="27">
        <f>H14</f>
        <v>5.7267982040180074</v>
      </c>
      <c r="E10" s="27">
        <f>H15</f>
        <v>14.063580927246871</v>
      </c>
      <c r="F10" s="27">
        <f>H16</f>
        <v>17.583582584484979</v>
      </c>
      <c r="G10" s="12">
        <f>H17</f>
        <v>1.0925478730983933</v>
      </c>
      <c r="H10" s="27">
        <f>H18</f>
        <v>8.3433921618054399</v>
      </c>
      <c r="I10" s="27">
        <f>H19</f>
        <v>9.9197540727180282</v>
      </c>
      <c r="J10" s="27">
        <f>H20</f>
        <v>21.709309604582018</v>
      </c>
      <c r="K10" s="27">
        <f>H21</f>
        <v>3.6419129822783773</v>
      </c>
      <c r="L10" s="27">
        <f>H22</f>
        <v>8.2704084202419992</v>
      </c>
      <c r="M10" s="27">
        <f>H23</f>
        <v>8.2704084202419992</v>
      </c>
      <c r="N10" s="27">
        <f>H24</f>
        <v>25.255855436842904</v>
      </c>
      <c r="O10" s="27">
        <f>H25</f>
        <v>16.412824376299916</v>
      </c>
      <c r="P10" s="27">
        <f>H26</f>
        <v>8.3062991672028907</v>
      </c>
      <c r="Q10" s="27">
        <f>H27</f>
        <v>18.219443173820967</v>
      </c>
      <c r="R10" s="27">
        <f>H28</f>
        <v>21.417252394356996</v>
      </c>
      <c r="S10" s="27">
        <f>H29</f>
        <v>2.5528009159384837</v>
      </c>
      <c r="T10" s="27">
        <f>H30</f>
        <v>12.407552481516779</v>
      </c>
      <c r="U10" s="27">
        <f>H31</f>
        <v>14.013794784591372</v>
      </c>
      <c r="V10" s="27">
        <f>H32</f>
        <v>25.208518341470668</v>
      </c>
      <c r="W10" s="27">
        <f>H33</f>
        <v>6.7251336684819467</v>
      </c>
      <c r="X10" s="27">
        <f>H34</f>
        <v>7.4521714620658512</v>
      </c>
      <c r="Y10" s="27">
        <f>H35</f>
        <v>6.4185287057101093</v>
      </c>
      <c r="Z10" s="27">
        <f>H36</f>
        <v>5.3743001718610994</v>
      </c>
      <c r="AA10" s="27">
        <f>H37</f>
        <v>22.281323561442775</v>
      </c>
      <c r="AB10" s="27">
        <f>H38</f>
        <v>8.63979688806584</v>
      </c>
      <c r="AC10" s="27">
        <f>H39</f>
        <v>11.589435126794836</v>
      </c>
      <c r="AD10" s="27">
        <f>H40</f>
        <v>25.773143995643601</v>
      </c>
      <c r="AE10" s="27">
        <f>H41</f>
        <v>17.202903329210528</v>
      </c>
      <c r="AF10" s="27">
        <f>H42</f>
        <v>10.251581296714127</v>
      </c>
      <c r="AG10" s="27">
        <f>H43</f>
        <v>19.614643197470944</v>
      </c>
      <c r="AH10" s="27">
        <f>H44</f>
        <v>11.868250369942807</v>
      </c>
      <c r="AI10" s="27">
        <f>H45</f>
        <v>22.02836712684125</v>
      </c>
      <c r="AJ10" s="27">
        <f>H46</f>
        <v>20.733282433096988</v>
      </c>
      <c r="AK10" s="27">
        <f>H47</f>
        <v>10.711862015239305</v>
      </c>
      <c r="AL10" s="27">
        <f>H48</f>
        <v>18.75988885960593</v>
      </c>
      <c r="AM10" s="27">
        <f>H49</f>
        <v>9.6355232914541986</v>
      </c>
      <c r="AN10" s="27">
        <f>H50</f>
        <v>20.118716709385801</v>
      </c>
      <c r="AO10" s="27">
        <f>H51</f>
        <v>20.118716709385801</v>
      </c>
      <c r="AP10" s="27">
        <f>H52</f>
        <v>11.540402249600362</v>
      </c>
      <c r="AQ10" s="27">
        <f>H53</f>
        <v>39.32235346981706</v>
      </c>
      <c r="AR10" s="27">
        <f>H54</f>
        <v>17.632692271361194</v>
      </c>
      <c r="AS10" s="27">
        <f>H55</f>
        <v>17.632692271361194</v>
      </c>
      <c r="AT10" s="27">
        <f>H56</f>
        <v>15.829423686993788</v>
      </c>
      <c r="AU10" s="27">
        <f>H57</f>
        <v>15.829423686993788</v>
      </c>
      <c r="AV10" s="27">
        <f>H58</f>
        <v>20.753519129853021</v>
      </c>
      <c r="AW10" s="27">
        <f>H59</f>
        <v>11.975712210469609</v>
      </c>
      <c r="AX10" s="27">
        <f>H60</f>
        <v>11.370664306182977</v>
      </c>
      <c r="AY10" s="27">
        <f>H61</f>
        <v>7.1678741019906198</v>
      </c>
      <c r="AZ10" s="27">
        <f>H62</f>
        <v>5.1776616917959704</v>
      </c>
      <c r="BA10" s="27">
        <f>H63</f>
        <v>18.093039128194761</v>
      </c>
      <c r="BB10" s="27">
        <f>H64</f>
        <v>4.0293530302734606</v>
      </c>
      <c r="BC10" s="27">
        <f>H65</f>
        <v>4.0293530302734606</v>
      </c>
      <c r="BD10" s="27">
        <f>H66</f>
        <v>3.3499564874116299</v>
      </c>
      <c r="BE10" s="27">
        <f>H67</f>
        <v>3.3499564874116299</v>
      </c>
      <c r="BF10" s="27">
        <f>H68</f>
        <v>0.78596506007200784</v>
      </c>
      <c r="BG10" s="27">
        <f>H69</f>
        <v>0.78596506007200784</v>
      </c>
      <c r="BH10" s="27">
        <f>H70</f>
        <v>0.63357111909555464</v>
      </c>
      <c r="BI10" s="27">
        <f>H71</f>
        <v>0.63357111909555464</v>
      </c>
      <c r="BJ10" s="27">
        <f>H72</f>
        <v>15.22491456276521</v>
      </c>
      <c r="BK10" s="27">
        <f>H73</f>
        <v>24.935726315743977</v>
      </c>
      <c r="BL10" s="27">
        <f>H74</f>
        <v>6.9515413472851515</v>
      </c>
      <c r="BM10" s="27">
        <f>H75</f>
        <v>24.43229135798958</v>
      </c>
      <c r="BN10" s="27">
        <f>H76</f>
        <v>0.29843283732836134</v>
      </c>
      <c r="BO10" s="27">
        <f>H77</f>
        <v>3.4990317790788481</v>
      </c>
      <c r="BP10" s="27">
        <f>H78</f>
        <v>3.2191256724884738</v>
      </c>
      <c r="BQ10" s="27">
        <f>H79</f>
        <v>9.2119503391507536</v>
      </c>
      <c r="BR10" s="27">
        <f>H80</f>
        <v>9.0963838317388213</v>
      </c>
      <c r="BS10" s="27">
        <f>H81</f>
        <v>2.5901736545090301</v>
      </c>
      <c r="BT10" s="27">
        <f>H82</f>
        <v>5.9421037876291294</v>
      </c>
      <c r="BU10" s="27">
        <f>H83</f>
        <v>6.4209333240028208</v>
      </c>
      <c r="BV10" s="27">
        <f>H84</f>
        <v>1.1527700078011021</v>
      </c>
      <c r="BW10" s="27">
        <f>H85</f>
        <v>3.3539501493041186</v>
      </c>
      <c r="BX10" s="27">
        <f>H86</f>
        <v>2.608355631253267</v>
      </c>
      <c r="BY10" s="27">
        <f>H87</f>
        <v>2.1416251139407265</v>
      </c>
      <c r="BZ10" s="27">
        <f>H88</f>
        <v>3.1478724767543298</v>
      </c>
      <c r="CA10" s="27">
        <f>H89</f>
        <v>6.1386688465866257</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-78.0310119926</v>
      </c>
      <c r="D14" t="s">
        <v>107</v>
      </c>
      <c r="E14" s="11" cm="1">
        <f t="array" ref="E14">SUM(IF(J14:L14&lt;&gt;"",J14:L14*R14:T14,""))*627.51</f>
        <v>11.426807251868007</v>
      </c>
      <c r="F14">
        <v>5.7000090478500001</v>
      </c>
      <c r="G14">
        <f t="shared" ref="G14:G83" si="0">E14-F14</f>
        <v>5.7267982040180074</v>
      </c>
      <c r="H14" s="12">
        <f>ABS(G14)</f>
        <v>5.7267982040180074</v>
      </c>
      <c r="I14" s="57"/>
      <c r="J14" s="58">
        <f>B68</f>
        <v>-0.49823290920199997</v>
      </c>
      <c r="K14" s="58">
        <f>B50</f>
        <v>-460.05827424300003</v>
      </c>
      <c r="L14" s="58">
        <f>B81</f>
        <v>-460.53829739100001</v>
      </c>
      <c r="N14" t="s">
        <v>77</v>
      </c>
      <c r="O14" t="s">
        <v>61</v>
      </c>
      <c r="P14" t="s">
        <v>89</v>
      </c>
      <c r="R14">
        <v>-1</v>
      </c>
      <c r="S14">
        <v>-1</v>
      </c>
      <c r="T14">
        <v>1</v>
      </c>
    </row>
    <row r="15" spans="1:79" x14ac:dyDescent="0.2">
      <c r="A15" s="44" t="s">
        <v>29</v>
      </c>
      <c r="B15" s="5">
        <v>-78.596544612700001</v>
      </c>
      <c r="D15" t="s">
        <v>118</v>
      </c>
      <c r="E15" s="11" cm="1">
        <f t="array" ref="E15">SUM(IF(J15:L15&lt;&gt;"",J15:L15*R15:T15,""))*627.51</f>
        <v>21.92359360191687</v>
      </c>
      <c r="F15">
        <v>7.8600126746700001</v>
      </c>
      <c r="G15">
        <f t="shared" si="0"/>
        <v>14.063580927246871</v>
      </c>
      <c r="H15" s="12">
        <f t="shared" ref="H15:H84" si="1">ABS(G15)</f>
        <v>14.063580927246871</v>
      </c>
      <c r="I15" s="12"/>
      <c r="J15" s="58">
        <f>B45</f>
        <v>-1.1267260800000001</v>
      </c>
      <c r="K15" s="58">
        <f>B34</f>
        <v>-459.446508752</v>
      </c>
      <c r="L15" s="58">
        <f>B81</f>
        <v>-460.53829739100001</v>
      </c>
      <c r="N15" t="s">
        <v>22</v>
      </c>
      <c r="O15" t="s">
        <v>46</v>
      </c>
      <c r="P15" t="s">
        <v>89</v>
      </c>
      <c r="R15">
        <v>-1</v>
      </c>
      <c r="S15">
        <v>-1</v>
      </c>
      <c r="T15">
        <v>1</v>
      </c>
    </row>
    <row r="16" spans="1:79" x14ac:dyDescent="0.2">
      <c r="A16" s="44" t="s">
        <v>30</v>
      </c>
      <c r="B16" s="5">
        <v>-78.524666847399999</v>
      </c>
      <c r="D16" t="s">
        <v>129</v>
      </c>
      <c r="E16" s="11" cm="1">
        <f t="array" ref="E16">SUM(IF(J16:L16&lt;&gt;"",J16:L16*R16:T16,""))*627.51</f>
        <v>22.483590428514979</v>
      </c>
      <c r="F16">
        <v>4.9000078440300001</v>
      </c>
      <c r="G16">
        <f t="shared" si="0"/>
        <v>17.583582584484979</v>
      </c>
      <c r="H16" s="12">
        <f t="shared" si="1"/>
        <v>17.583582584484979</v>
      </c>
      <c r="I16" s="12"/>
      <c r="J16" s="58">
        <f>B78</f>
        <v>-75.380954216500001</v>
      </c>
      <c r="K16" s="58">
        <f>B45</f>
        <v>-1.1267260800000001</v>
      </c>
      <c r="L16" s="58">
        <f>B82</f>
        <v>-76.471850444500006</v>
      </c>
      <c r="N16" t="s">
        <v>21</v>
      </c>
      <c r="O16" t="s">
        <v>22</v>
      </c>
      <c r="P16" t="s">
        <v>23</v>
      </c>
      <c r="R16">
        <v>-1</v>
      </c>
      <c r="S16">
        <v>-1</v>
      </c>
      <c r="T16">
        <v>1</v>
      </c>
    </row>
    <row r="17" spans="1:20" x14ac:dyDescent="0.2">
      <c r="A17" s="44" t="s">
        <v>31</v>
      </c>
      <c r="B17" s="5">
        <v>-78.596533814099999</v>
      </c>
      <c r="D17" t="s">
        <v>139</v>
      </c>
      <c r="E17" s="11" cm="1">
        <f t="array" ref="E17">SUM(IF(J17:L17&lt;&gt;"",J17:L17*R17:T17,""))*627.51</f>
        <v>22.292581656858392</v>
      </c>
      <c r="F17">
        <v>21.200033783759999</v>
      </c>
      <c r="G17">
        <f t="shared" si="0"/>
        <v>1.0925478730983933</v>
      </c>
      <c r="H17" s="12">
        <f t="shared" si="1"/>
        <v>1.0925478730983933</v>
      </c>
      <c r="I17" s="12"/>
      <c r="J17" s="58">
        <f>B46</f>
        <v>-76.009142995700003</v>
      </c>
      <c r="K17" s="58">
        <f>B68</f>
        <v>-0.49823290920199997</v>
      </c>
      <c r="L17" s="58">
        <f>B82</f>
        <v>-76.471850444500006</v>
      </c>
      <c r="N17" t="s">
        <v>57</v>
      </c>
      <c r="O17" t="s">
        <v>77</v>
      </c>
      <c r="P17" t="s">
        <v>23</v>
      </c>
      <c r="R17">
        <v>-1</v>
      </c>
      <c r="S17">
        <v>-1</v>
      </c>
      <c r="T17">
        <v>1</v>
      </c>
    </row>
    <row r="18" spans="1:20" x14ac:dyDescent="0.2">
      <c r="A18" s="44" t="s">
        <v>32</v>
      </c>
      <c r="B18" s="5">
        <v>-79.228171820100002</v>
      </c>
      <c r="D18" t="s">
        <v>140</v>
      </c>
      <c r="E18" s="11" cm="1">
        <f t="array" ref="E18">SUM(IF(J18:L18&lt;&gt;"",J18:L18*R18:T18,""))*627.51</f>
        <v>20.44341146772544</v>
      </c>
      <c r="F18">
        <v>12.10001930592</v>
      </c>
      <c r="G18">
        <f t="shared" si="0"/>
        <v>8.3433921618054399</v>
      </c>
      <c r="H18" s="12">
        <f t="shared" si="1"/>
        <v>8.3433921618054399</v>
      </c>
      <c r="I18" s="12"/>
      <c r="J18" s="58">
        <f>B27</f>
        <v>-39.5586975692</v>
      </c>
      <c r="K18" s="58">
        <f>B45</f>
        <v>-1.1267260800000001</v>
      </c>
      <c r="L18" s="58">
        <f>B83</f>
        <v>-40.652845026599998</v>
      </c>
      <c r="N18" t="s">
        <v>39</v>
      </c>
      <c r="O18" t="s">
        <v>22</v>
      </c>
      <c r="P18" t="s">
        <v>90</v>
      </c>
      <c r="R18">
        <v>-1</v>
      </c>
      <c r="S18">
        <v>-1</v>
      </c>
      <c r="T18">
        <v>1</v>
      </c>
    </row>
    <row r="19" spans="1:20" x14ac:dyDescent="0.2">
      <c r="A19" s="44" t="s">
        <v>33</v>
      </c>
      <c r="B19" s="5">
        <v>-117.630590681</v>
      </c>
      <c r="D19" t="s">
        <v>141</v>
      </c>
      <c r="E19" s="11" cm="1">
        <f t="array" ref="E19">SUM(IF(J19:L19&lt;&gt;"",J19:L19*R19:T19,""))*627.51</f>
        <v>25.219778193918028</v>
      </c>
      <c r="F19">
        <v>15.3000241212</v>
      </c>
      <c r="G19">
        <f t="shared" si="0"/>
        <v>9.9197540727180282</v>
      </c>
      <c r="H19" s="12">
        <f t="shared" si="1"/>
        <v>9.9197540727180282</v>
      </c>
      <c r="I19" s="12"/>
      <c r="J19" s="58">
        <f>B28</f>
        <v>-40.194802358499999</v>
      </c>
      <c r="K19" s="58">
        <f>B68</f>
        <v>-0.49823290920199997</v>
      </c>
      <c r="L19" s="58">
        <f>B83</f>
        <v>-40.652845026599998</v>
      </c>
      <c r="N19" t="s">
        <v>40</v>
      </c>
      <c r="O19" t="s">
        <v>77</v>
      </c>
      <c r="P19" t="s">
        <v>90</v>
      </c>
      <c r="R19">
        <v>-1</v>
      </c>
      <c r="S19">
        <v>-1</v>
      </c>
      <c r="T19">
        <v>1</v>
      </c>
    </row>
    <row r="20" spans="1:20" x14ac:dyDescent="0.2">
      <c r="A20" s="44" t="s">
        <v>34</v>
      </c>
      <c r="B20" s="5">
        <v>-117.574636708</v>
      </c>
      <c r="D20" t="s">
        <v>142</v>
      </c>
      <c r="E20" s="11" cm="1">
        <f t="array" ref="E20">SUM(IF(J20:L20&lt;&gt;"",J20:L20*R20:T20,""))*627.51</f>
        <v>28.209319856252016</v>
      </c>
      <c r="F20">
        <v>6.50001025167</v>
      </c>
      <c r="G20">
        <f t="shared" si="0"/>
        <v>21.709309604582018</v>
      </c>
      <c r="H20" s="12">
        <f t="shared" si="1"/>
        <v>21.709309604582018</v>
      </c>
      <c r="I20" s="12"/>
      <c r="J20" s="58">
        <f>B78</f>
        <v>-75.380954216500001</v>
      </c>
      <c r="K20" s="58">
        <f>B28</f>
        <v>-40.194802358499999</v>
      </c>
      <c r="L20" s="58">
        <f>B84</f>
        <v>-115.5308022</v>
      </c>
      <c r="N20" t="s">
        <v>21</v>
      </c>
      <c r="O20" t="s">
        <v>40</v>
      </c>
      <c r="P20" t="s">
        <v>91</v>
      </c>
      <c r="R20">
        <v>-1</v>
      </c>
      <c r="S20">
        <v>-1</v>
      </c>
      <c r="T20">
        <v>1</v>
      </c>
    </row>
    <row r="21" spans="1:20" x14ac:dyDescent="0.2">
      <c r="A21" s="44" t="s">
        <v>35</v>
      </c>
      <c r="B21" s="5">
        <v>-193.95481773399999</v>
      </c>
      <c r="D21" t="s">
        <v>143</v>
      </c>
      <c r="E21" s="11" cm="1">
        <f t="array" ref="E21">SUM(IF(J21:L21&lt;&gt;"",J21:L21*R21:T21,""))*627.51</f>
        <v>23.241944358398378</v>
      </c>
      <c r="F21">
        <v>19.60003137612</v>
      </c>
      <c r="G21">
        <f t="shared" si="0"/>
        <v>3.6419129822783773</v>
      </c>
      <c r="H21" s="12">
        <f t="shared" si="1"/>
        <v>3.6419129822783773</v>
      </c>
      <c r="I21" s="12"/>
      <c r="J21" s="58">
        <f>B46</f>
        <v>-76.009142995700003</v>
      </c>
      <c r="K21" s="58">
        <f>B27</f>
        <v>-39.5586975692</v>
      </c>
      <c r="L21" s="58">
        <f>B84</f>
        <v>-115.5308022</v>
      </c>
      <c r="N21" t="s">
        <v>57</v>
      </c>
      <c r="O21" t="s">
        <v>39</v>
      </c>
      <c r="P21" t="s">
        <v>91</v>
      </c>
      <c r="R21">
        <v>-1</v>
      </c>
      <c r="S21">
        <v>-1</v>
      </c>
      <c r="T21">
        <v>1</v>
      </c>
    </row>
    <row r="22" spans="1:20" x14ac:dyDescent="0.2">
      <c r="A22" s="44" t="s">
        <v>36</v>
      </c>
      <c r="B22" s="5">
        <v>-499.09110248000002</v>
      </c>
      <c r="D22" t="s">
        <v>144</v>
      </c>
      <c r="E22" s="11" cm="1">
        <f t="array" ref="E22">SUM(IF(J22:L22&lt;&gt;"",J22:L22*R22:T22,""))*627.51</f>
        <v>17.870423493592</v>
      </c>
      <c r="F22">
        <v>9.6000150733500007</v>
      </c>
      <c r="G22">
        <f t="shared" si="0"/>
        <v>8.2704084202419992</v>
      </c>
      <c r="H22" s="12">
        <f t="shared" si="1"/>
        <v>8.2704084202419992</v>
      </c>
      <c r="I22" s="12"/>
      <c r="J22" s="58">
        <f>B68</f>
        <v>-0.49823290920199997</v>
      </c>
      <c r="K22" s="58">
        <f>B45</f>
        <v>-1.1267260800000001</v>
      </c>
      <c r="L22" s="58">
        <f>B85</f>
        <v>-1.5964806805</v>
      </c>
      <c r="N22" t="s">
        <v>77</v>
      </c>
      <c r="O22" t="s">
        <v>22</v>
      </c>
      <c r="P22" t="s">
        <v>92</v>
      </c>
      <c r="R22">
        <v>-1</v>
      </c>
      <c r="S22">
        <v>-1</v>
      </c>
      <c r="T22">
        <v>1</v>
      </c>
    </row>
    <row r="23" spans="1:20" x14ac:dyDescent="0.2">
      <c r="A23" s="44" t="s">
        <v>26</v>
      </c>
      <c r="B23" s="5">
        <v>-139.03276294200001</v>
      </c>
      <c r="D23" t="s">
        <v>108</v>
      </c>
      <c r="E23" s="11" cm="1">
        <f t="array" ref="E23">SUM(IF(J23:L23&lt;&gt;"",J23:L23*R23:T23,""))*627.51</f>
        <v>17.870423493592</v>
      </c>
      <c r="F23">
        <v>9.6000150733500007</v>
      </c>
      <c r="G23">
        <f t="shared" si="0"/>
        <v>8.2704084202419992</v>
      </c>
      <c r="H23" s="12">
        <f t="shared" si="1"/>
        <v>8.2704084202419992</v>
      </c>
      <c r="I23" s="12"/>
      <c r="J23" s="58">
        <f>B68</f>
        <v>-0.49823290920199997</v>
      </c>
      <c r="K23" s="58">
        <f>B45</f>
        <v>-1.1267260800000001</v>
      </c>
      <c r="L23" s="58">
        <f>B85</f>
        <v>-1.5964806805</v>
      </c>
      <c r="N23" t="s">
        <v>77</v>
      </c>
      <c r="O23" t="s">
        <v>22</v>
      </c>
      <c r="P23" t="s">
        <v>92</v>
      </c>
      <c r="R23">
        <v>-1</v>
      </c>
      <c r="S23">
        <v>-1</v>
      </c>
      <c r="T23">
        <v>1</v>
      </c>
    </row>
    <row r="24" spans="1:20" x14ac:dyDescent="0.2">
      <c r="A24" s="44" t="s">
        <v>27</v>
      </c>
      <c r="B24" s="5">
        <v>-598.35616109299997</v>
      </c>
      <c r="D24" t="s">
        <v>109</v>
      </c>
      <c r="E24" s="11" cm="1">
        <f t="array" ref="E24">SUM(IF(J24:L24&lt;&gt;"",J24:L24*R24:T24,""))*627.51</f>
        <v>28.255860264922905</v>
      </c>
      <c r="F24">
        <v>3.0000048280800002</v>
      </c>
      <c r="G24">
        <f t="shared" si="0"/>
        <v>25.255855436842904</v>
      </c>
      <c r="H24" s="12">
        <f t="shared" si="1"/>
        <v>25.255855436842904</v>
      </c>
      <c r="I24" s="12"/>
      <c r="J24" s="58">
        <f>B78</f>
        <v>-75.380954216500001</v>
      </c>
      <c r="K24" s="58">
        <f>B74</f>
        <v>-56.183544464299999</v>
      </c>
      <c r="L24" s="58">
        <f>B86</f>
        <v>-131.51947013899999</v>
      </c>
      <c r="N24" t="s">
        <v>21</v>
      </c>
      <c r="O24" t="s">
        <v>83</v>
      </c>
      <c r="P24" t="s">
        <v>93</v>
      </c>
      <c r="R24">
        <v>-1</v>
      </c>
      <c r="S24">
        <v>-1</v>
      </c>
      <c r="T24">
        <v>1</v>
      </c>
    </row>
    <row r="25" spans="1:20" x14ac:dyDescent="0.2">
      <c r="A25" s="44" t="s">
        <v>37</v>
      </c>
      <c r="B25" s="5">
        <v>-39.5586975692</v>
      </c>
      <c r="D25" t="s">
        <v>110</v>
      </c>
      <c r="E25" s="11" cm="1">
        <f t="array" ref="E25">SUM(IF(J25:L25&lt;&gt;"",J25:L25*R25:T25,""))*627.51</f>
        <v>29.112844898839917</v>
      </c>
      <c r="F25">
        <v>12.700020522540001</v>
      </c>
      <c r="G25">
        <f t="shared" si="0"/>
        <v>16.412824376299916</v>
      </c>
      <c r="H25" s="12">
        <f t="shared" si="1"/>
        <v>16.412824376299916</v>
      </c>
      <c r="I25" s="12"/>
      <c r="J25" s="58">
        <f>B46</f>
        <v>-76.009142995700003</v>
      </c>
      <c r="K25" s="58">
        <f>B73</f>
        <v>-55.556721375899997</v>
      </c>
      <c r="L25" s="58">
        <f>B86</f>
        <v>-131.51947013899999</v>
      </c>
      <c r="N25" t="s">
        <v>57</v>
      </c>
      <c r="O25" t="s">
        <v>82</v>
      </c>
      <c r="P25" t="s">
        <v>93</v>
      </c>
      <c r="R25">
        <v>-1</v>
      </c>
      <c r="S25">
        <v>-1</v>
      </c>
      <c r="T25">
        <v>1</v>
      </c>
    </row>
    <row r="26" spans="1:20" x14ac:dyDescent="0.2">
      <c r="A26" s="44" t="s">
        <v>38</v>
      </c>
      <c r="B26" s="5">
        <v>-115.033819521</v>
      </c>
      <c r="D26" t="s">
        <v>111</v>
      </c>
      <c r="E26" s="11" cm="1">
        <f t="array" ref="E26">SUM(IF(J26:L26&lt;&gt;"",J26:L26*R26:T26,""))*627.51</f>
        <v>10.006301568442892</v>
      </c>
      <c r="F26">
        <v>1.7000024012399999</v>
      </c>
      <c r="G26">
        <f t="shared" si="0"/>
        <v>8.3062991672028907</v>
      </c>
      <c r="H26" s="12">
        <f t="shared" si="1"/>
        <v>8.3062991672028907</v>
      </c>
      <c r="I26" s="12"/>
      <c r="J26" s="58">
        <f>B50</f>
        <v>-460.05827424300003</v>
      </c>
      <c r="K26" s="58">
        <f>B27</f>
        <v>-39.5586975692</v>
      </c>
      <c r="L26" s="58">
        <f>B87</f>
        <v>-499.60102576899999</v>
      </c>
      <c r="N26" t="s">
        <v>61</v>
      </c>
      <c r="O26" t="s">
        <v>39</v>
      </c>
      <c r="P26" t="s">
        <v>94</v>
      </c>
      <c r="R26">
        <v>-1</v>
      </c>
      <c r="S26">
        <v>-1</v>
      </c>
      <c r="T26">
        <v>1</v>
      </c>
    </row>
    <row r="27" spans="1:20" x14ac:dyDescent="0.2">
      <c r="A27" s="44" t="s">
        <v>39</v>
      </c>
      <c r="B27" s="5">
        <v>-39.5586975692</v>
      </c>
      <c r="D27" t="s">
        <v>112</v>
      </c>
      <c r="E27" s="11" cm="1">
        <f t="array" ref="E27">SUM(IF(J27:L27&lt;&gt;"",J27:L27*R27:T27,""))*627.51</f>
        <v>25.279454644670967</v>
      </c>
      <c r="F27">
        <v>7.0600114708500001</v>
      </c>
      <c r="G27">
        <f t="shared" si="0"/>
        <v>18.219443173820967</v>
      </c>
      <c r="H27" s="12">
        <f t="shared" si="1"/>
        <v>18.219443173820967</v>
      </c>
      <c r="I27" s="12"/>
      <c r="J27" s="58">
        <f>B34</f>
        <v>-459.446508752</v>
      </c>
      <c r="K27" s="58">
        <f>B28</f>
        <v>-40.194802358499999</v>
      </c>
      <c r="L27" s="58">
        <f>B87</f>
        <v>-499.60102576899999</v>
      </c>
      <c r="N27" t="s">
        <v>46</v>
      </c>
      <c r="O27" t="s">
        <v>40</v>
      </c>
      <c r="P27" t="s">
        <v>94</v>
      </c>
      <c r="R27">
        <v>-1</v>
      </c>
      <c r="S27">
        <v>-1</v>
      </c>
      <c r="T27">
        <v>1</v>
      </c>
    </row>
    <row r="28" spans="1:20" x14ac:dyDescent="0.2">
      <c r="A28" s="44" t="s">
        <v>40</v>
      </c>
      <c r="B28" s="5">
        <v>-40.194802358499999</v>
      </c>
      <c r="D28" t="s">
        <v>113</v>
      </c>
      <c r="E28" s="11" cm="1">
        <f t="array" ref="E28">SUM(IF(J28:L28&lt;&gt;"",J28:L28*R28:T28,""))*627.51</f>
        <v>24.617257209636996</v>
      </c>
      <c r="F28">
        <v>3.2000048152799998</v>
      </c>
      <c r="G28">
        <f t="shared" si="0"/>
        <v>21.417252394356996</v>
      </c>
      <c r="H28" s="12">
        <f t="shared" si="1"/>
        <v>21.417252394356996</v>
      </c>
      <c r="I28" s="12"/>
      <c r="J28" s="58">
        <f>B78</f>
        <v>-75.380954216500001</v>
      </c>
      <c r="K28" s="58">
        <f>B18</f>
        <v>-79.228171820100002</v>
      </c>
      <c r="L28" s="58">
        <f>B88</f>
        <v>-154.569895973</v>
      </c>
      <c r="N28" t="s">
        <v>21</v>
      </c>
      <c r="O28" t="s">
        <v>32</v>
      </c>
      <c r="P28" t="s">
        <v>95</v>
      </c>
      <c r="R28">
        <v>-1</v>
      </c>
      <c r="S28">
        <v>-1</v>
      </c>
      <c r="T28">
        <v>1</v>
      </c>
    </row>
    <row r="29" spans="1:20" x14ac:dyDescent="0.2">
      <c r="A29" s="44" t="s">
        <v>41</v>
      </c>
      <c r="B29" s="5">
        <v>-459.52455126299998</v>
      </c>
      <c r="D29" t="s">
        <v>114</v>
      </c>
      <c r="E29" s="11" cm="1">
        <f t="array" ref="E29">SUM(IF(J29:L29&lt;&gt;"",J29:L29*R29:T29,""))*627.51</f>
        <v>22.452832900368485</v>
      </c>
      <c r="F29">
        <v>19.900031984430001</v>
      </c>
      <c r="G29">
        <f t="shared" si="0"/>
        <v>2.5528009159384837</v>
      </c>
      <c r="H29" s="12">
        <f t="shared" si="1"/>
        <v>2.5528009159384837</v>
      </c>
      <c r="I29" s="12"/>
      <c r="J29" s="58">
        <f>B46</f>
        <v>-76.009142995700003</v>
      </c>
      <c r="K29" s="58">
        <f>B17</f>
        <v>-78.596533814099999</v>
      </c>
      <c r="L29" s="58">
        <f>B88</f>
        <v>-154.569895973</v>
      </c>
      <c r="N29" t="s">
        <v>57</v>
      </c>
      <c r="O29" t="s">
        <v>31</v>
      </c>
      <c r="P29" t="s">
        <v>95</v>
      </c>
      <c r="R29">
        <v>-1</v>
      </c>
      <c r="S29">
        <v>-1</v>
      </c>
      <c r="T29">
        <v>1</v>
      </c>
    </row>
    <row r="30" spans="1:20" x14ac:dyDescent="0.2">
      <c r="A30" s="44" t="s">
        <v>42</v>
      </c>
      <c r="B30" s="5">
        <v>-958.63184093100006</v>
      </c>
      <c r="D30" t="s">
        <v>115</v>
      </c>
      <c r="E30" s="11" cm="1">
        <f t="array" ref="E30">SUM(IF(J30:L30&lt;&gt;"",J30:L30*R30:T30,""))*627.51</f>
        <v>13.827554900676779</v>
      </c>
      <c r="F30">
        <v>1.4200024191599998</v>
      </c>
      <c r="G30">
        <f t="shared" si="0"/>
        <v>12.407552481516779</v>
      </c>
      <c r="H30" s="12">
        <f t="shared" si="1"/>
        <v>12.407552481516779</v>
      </c>
      <c r="I30" s="12"/>
      <c r="J30" s="58">
        <f>B44</f>
        <v>-99.363412021900004</v>
      </c>
      <c r="K30" s="58">
        <f>B45</f>
        <v>-1.1267260800000001</v>
      </c>
      <c r="L30" s="58">
        <f>B89</f>
        <v>-100.468102509</v>
      </c>
      <c r="N30" t="s">
        <v>56</v>
      </c>
      <c r="O30" t="s">
        <v>22</v>
      </c>
      <c r="P30" t="s">
        <v>96</v>
      </c>
      <c r="R30">
        <v>-1</v>
      </c>
      <c r="S30">
        <v>-1</v>
      </c>
      <c r="T30">
        <v>1</v>
      </c>
    </row>
    <row r="31" spans="1:20" x14ac:dyDescent="0.2">
      <c r="A31" s="44" t="s">
        <v>43</v>
      </c>
      <c r="B31" s="5">
        <v>-958.60946106100005</v>
      </c>
      <c r="D31" t="s">
        <v>116</v>
      </c>
      <c r="E31" s="11" cm="1">
        <f t="array" ref="E31">SUM(IF(J31:L31&lt;&gt;"",J31:L31*R31:T31,""))*627.51</f>
        <v>19.386258298688627</v>
      </c>
      <c r="F31">
        <v>33.40005308328</v>
      </c>
      <c r="G31">
        <f t="shared" si="0"/>
        <v>-14.013794784591372</v>
      </c>
      <c r="H31" s="12">
        <f t="shared" si="1"/>
        <v>14.013794784591372</v>
      </c>
      <c r="I31" s="12"/>
      <c r="J31" s="58">
        <f>B59</f>
        <v>-100.00076354300001</v>
      </c>
      <c r="K31" s="58">
        <f>B68</f>
        <v>-0.49823290920199997</v>
      </c>
      <c r="L31" s="58">
        <f>B89</f>
        <v>-100.468102509</v>
      </c>
      <c r="N31" t="s">
        <v>68</v>
      </c>
      <c r="O31" t="s">
        <v>77</v>
      </c>
      <c r="P31" t="s">
        <v>96</v>
      </c>
      <c r="R31">
        <v>-1</v>
      </c>
      <c r="S31">
        <v>-1</v>
      </c>
      <c r="T31">
        <v>1</v>
      </c>
    </row>
    <row r="32" spans="1:20" x14ac:dyDescent="0.2">
      <c r="A32" s="44" t="s">
        <v>44</v>
      </c>
      <c r="B32" s="5">
        <v>-558.81643959200005</v>
      </c>
      <c r="D32" t="s">
        <v>117</v>
      </c>
      <c r="E32" s="11" cm="1">
        <f t="array" ref="E32">SUM(IF(J32:L32&lt;&gt;"",J32:L32*R32:T32,""))*627.51</f>
        <v>38.678540069750667</v>
      </c>
      <c r="F32">
        <v>13.470021728279999</v>
      </c>
      <c r="G32">
        <f t="shared" si="0"/>
        <v>25.208518341470668</v>
      </c>
      <c r="H32" s="12">
        <f t="shared" si="1"/>
        <v>25.208518341470668</v>
      </c>
      <c r="I32" s="12"/>
      <c r="J32" s="58">
        <f>B75</f>
        <v>-74.783180917899998</v>
      </c>
      <c r="K32" s="58">
        <f>B28</f>
        <v>-40.194802358499999</v>
      </c>
      <c r="L32" s="58">
        <f>B90</f>
        <v>-114.916345151</v>
      </c>
      <c r="N32" t="s">
        <v>84</v>
      </c>
      <c r="O32" t="s">
        <v>40</v>
      </c>
      <c r="P32" t="s">
        <v>97</v>
      </c>
      <c r="R32">
        <v>-1</v>
      </c>
      <c r="S32">
        <v>-1</v>
      </c>
      <c r="T32">
        <v>1</v>
      </c>
    </row>
    <row r="33" spans="1:20" x14ac:dyDescent="0.2">
      <c r="A33" s="44" t="s">
        <v>45</v>
      </c>
      <c r="B33" s="5">
        <v>-459.446508752</v>
      </c>
      <c r="D33" t="s">
        <v>119</v>
      </c>
      <c r="E33" s="11" cm="1">
        <f t="array" ref="E33">SUM(IF(J33:L33&lt;&gt;"",J33:L33*R33:T33,""))*627.51</f>
        <v>14.625146340591947</v>
      </c>
      <c r="F33">
        <v>7.9000126721099999</v>
      </c>
      <c r="G33">
        <f t="shared" si="0"/>
        <v>6.7251336684819467</v>
      </c>
      <c r="H33" s="12">
        <f t="shared" si="1"/>
        <v>6.7251336684819467</v>
      </c>
      <c r="I33" s="12"/>
      <c r="J33" s="58">
        <f>B78</f>
        <v>-75.380954216500001</v>
      </c>
      <c r="K33" s="58">
        <f>B27</f>
        <v>-39.5586975692</v>
      </c>
      <c r="L33" s="58">
        <f>B90</f>
        <v>-114.916345151</v>
      </c>
      <c r="N33" t="s">
        <v>21</v>
      </c>
      <c r="O33" t="s">
        <v>39</v>
      </c>
      <c r="P33" t="s">
        <v>97</v>
      </c>
      <c r="R33">
        <v>-1</v>
      </c>
      <c r="S33">
        <v>-1</v>
      </c>
      <c r="T33">
        <v>1</v>
      </c>
    </row>
    <row r="34" spans="1:20" x14ac:dyDescent="0.2">
      <c r="A34" s="44" t="s">
        <v>46</v>
      </c>
      <c r="B34" s="5">
        <v>-459.446508752</v>
      </c>
      <c r="D34" t="s">
        <v>120</v>
      </c>
      <c r="E34" s="11" cm="1">
        <f t="array" ref="E34">SUM(IF(J34:L34&lt;&gt;"",J34:L34*R34:T34,""))*627.51</f>
        <v>10.552176283745851</v>
      </c>
      <c r="F34">
        <v>3.1000048216799998</v>
      </c>
      <c r="G34">
        <f t="shared" si="0"/>
        <v>7.4521714620658512</v>
      </c>
      <c r="H34" s="12">
        <f t="shared" si="1"/>
        <v>7.4521714620658512</v>
      </c>
      <c r="I34" s="12"/>
      <c r="J34" s="58">
        <f>B68</f>
        <v>-0.49823290920199997</v>
      </c>
      <c r="K34" s="58">
        <f>B80</f>
        <v>-342.44627746800001</v>
      </c>
      <c r="L34" s="58">
        <f>B91</f>
        <v>-342.927694428</v>
      </c>
      <c r="N34" t="s">
        <v>77</v>
      </c>
      <c r="O34" t="s">
        <v>88</v>
      </c>
      <c r="P34" t="s">
        <v>98</v>
      </c>
      <c r="R34">
        <v>-1</v>
      </c>
      <c r="S34">
        <v>-1</v>
      </c>
      <c r="T34">
        <v>1</v>
      </c>
    </row>
    <row r="35" spans="1:20" x14ac:dyDescent="0.2">
      <c r="A35" s="44" t="s">
        <v>47</v>
      </c>
      <c r="B35" s="5">
        <v>-112.736659817</v>
      </c>
      <c r="D35" t="s">
        <v>121</v>
      </c>
      <c r="E35" s="11" cm="1">
        <f t="array" ref="E35">SUM(IF(J35:L35&lt;&gt;"",J35:L35*R35:T35,""))*627.51</f>
        <v>29.618565499020111</v>
      </c>
      <c r="F35">
        <v>23.200036793310002</v>
      </c>
      <c r="G35">
        <f t="shared" si="0"/>
        <v>6.4185287057101093</v>
      </c>
      <c r="H35" s="12">
        <f t="shared" si="1"/>
        <v>6.4185287057101093</v>
      </c>
      <c r="I35" s="12"/>
      <c r="J35" s="58">
        <f>B45</f>
        <v>-1.1267260800000001</v>
      </c>
      <c r="K35" s="58">
        <f>B79</f>
        <v>-341.84816849700002</v>
      </c>
      <c r="L35" s="58">
        <f>B91</f>
        <v>-342.927694428</v>
      </c>
      <c r="N35" t="s">
        <v>22</v>
      </c>
      <c r="O35" t="s">
        <v>87</v>
      </c>
      <c r="P35" t="s">
        <v>98</v>
      </c>
      <c r="R35">
        <v>-1</v>
      </c>
      <c r="S35">
        <v>-1</v>
      </c>
      <c r="T35">
        <v>1</v>
      </c>
    </row>
    <row r="36" spans="1:20" x14ac:dyDescent="0.2">
      <c r="A36" s="44" t="s">
        <v>48</v>
      </c>
      <c r="B36" s="5">
        <v>-99.350180597600001</v>
      </c>
      <c r="D36" t="s">
        <v>122</v>
      </c>
      <c r="E36" s="11" cm="1">
        <f t="array" ref="E36">SUM(IF(J36:L36&lt;&gt;"",J36:L36*R36:T36,""))*627.51</f>
        <v>15.8743170701411</v>
      </c>
      <c r="F36">
        <v>10.50001689828</v>
      </c>
      <c r="G36">
        <f t="shared" si="0"/>
        <v>5.3743001718610994</v>
      </c>
      <c r="H36" s="12">
        <f t="shared" si="1"/>
        <v>5.3743001718610994</v>
      </c>
      <c r="I36" s="12"/>
      <c r="J36" s="58">
        <f>B68</f>
        <v>-0.49823290920199997</v>
      </c>
      <c r="K36" s="58">
        <f>B78</f>
        <v>-75.380954216500001</v>
      </c>
      <c r="L36" s="58">
        <f>B92</f>
        <v>-75.853889812399999</v>
      </c>
      <c r="N36" t="s">
        <v>77</v>
      </c>
      <c r="O36" t="s">
        <v>21</v>
      </c>
      <c r="P36" t="s">
        <v>99</v>
      </c>
      <c r="R36">
        <v>-1</v>
      </c>
      <c r="S36">
        <v>-1</v>
      </c>
      <c r="T36">
        <v>1</v>
      </c>
    </row>
    <row r="37" spans="1:20" x14ac:dyDescent="0.2">
      <c r="A37" s="44" t="s">
        <v>49</v>
      </c>
      <c r="B37" s="5">
        <v>-198.67141395799999</v>
      </c>
      <c r="D37" t="s">
        <v>123</v>
      </c>
      <c r="E37" s="11" cm="1">
        <f t="array" ref="E37">SUM(IF(J37:L37&lt;&gt;"",J37:L37*R37:T37,""))*627.51</f>
        <v>35.151344073102777</v>
      </c>
      <c r="F37">
        <v>12.87002051166</v>
      </c>
      <c r="G37">
        <f t="shared" si="0"/>
        <v>22.281323561442775</v>
      </c>
      <c r="H37" s="12">
        <f t="shared" si="1"/>
        <v>22.281323561442775</v>
      </c>
      <c r="I37" s="12"/>
      <c r="J37" s="58">
        <f>B45</f>
        <v>-1.1267260800000001</v>
      </c>
      <c r="K37" s="58">
        <f>B75</f>
        <v>-74.783180917899998</v>
      </c>
      <c r="L37" s="58">
        <f>B92</f>
        <v>-75.853889812399999</v>
      </c>
      <c r="N37" t="s">
        <v>22</v>
      </c>
      <c r="O37" t="s">
        <v>84</v>
      </c>
      <c r="P37" t="s">
        <v>99</v>
      </c>
      <c r="R37">
        <v>-1</v>
      </c>
      <c r="S37">
        <v>-1</v>
      </c>
      <c r="T37">
        <v>1</v>
      </c>
    </row>
    <row r="38" spans="1:20" x14ac:dyDescent="0.2">
      <c r="A38" s="44" t="s">
        <v>50</v>
      </c>
      <c r="B38" s="5">
        <v>-598.47993329600001</v>
      </c>
      <c r="D38" t="s">
        <v>124</v>
      </c>
      <c r="E38" s="11" cm="1">
        <f t="array" ref="E38">SUM(IF(J38:L38&lt;&gt;"",J38:L38*R38:T38,""))*627.51</f>
        <v>12.13980231165584</v>
      </c>
      <c r="F38">
        <v>3.5000054235899998</v>
      </c>
      <c r="G38">
        <f t="shared" si="0"/>
        <v>8.63979688806584</v>
      </c>
      <c r="H38" s="12">
        <f t="shared" si="1"/>
        <v>8.63979688806584</v>
      </c>
      <c r="I38" s="12"/>
      <c r="J38" s="58">
        <f>B68</f>
        <v>-0.49823290920199997</v>
      </c>
      <c r="K38" s="58">
        <f>B47</f>
        <v>-398.66556984599998</v>
      </c>
      <c r="L38" s="58">
        <f>B93</f>
        <v>-399.14445676499997</v>
      </c>
      <c r="N38" t="s">
        <v>77</v>
      </c>
      <c r="O38" t="s">
        <v>58</v>
      </c>
      <c r="P38" t="s">
        <v>100</v>
      </c>
      <c r="R38">
        <v>-1</v>
      </c>
      <c r="S38">
        <v>-1</v>
      </c>
      <c r="T38">
        <v>1</v>
      </c>
    </row>
    <row r="39" spans="1:20" x14ac:dyDescent="0.2">
      <c r="A39" s="44" t="s">
        <v>51</v>
      </c>
      <c r="B39" s="5">
        <v>-598.57134837199999</v>
      </c>
      <c r="D39" t="s">
        <v>125</v>
      </c>
      <c r="E39" s="11" cm="1">
        <f t="array" ref="E39">SUM(IF(J39:L39&lt;&gt;"",J39:L39*R39:T39,""))*627.51</f>
        <v>28.349461664594838</v>
      </c>
      <c r="F39">
        <v>16.760026537800002</v>
      </c>
      <c r="G39">
        <f t="shared" si="0"/>
        <v>11.589435126794836</v>
      </c>
      <c r="H39" s="12">
        <f t="shared" si="1"/>
        <v>11.589435126794836</v>
      </c>
      <c r="I39" s="12"/>
      <c r="J39" s="58">
        <f>B45</f>
        <v>-1.1267260800000001</v>
      </c>
      <c r="K39" s="58">
        <f>B67</f>
        <v>-398.06290839000002</v>
      </c>
      <c r="L39" s="58">
        <f>B93</f>
        <v>-399.14445676499997</v>
      </c>
      <c r="N39" t="s">
        <v>22</v>
      </c>
      <c r="O39" t="s">
        <v>76</v>
      </c>
      <c r="P39" t="s">
        <v>100</v>
      </c>
      <c r="R39">
        <v>-1</v>
      </c>
      <c r="S39">
        <v>-1</v>
      </c>
      <c r="T39">
        <v>1</v>
      </c>
    </row>
    <row r="40" spans="1:20" x14ac:dyDescent="0.2">
      <c r="A40" s="44" t="s">
        <v>52</v>
      </c>
      <c r="B40" s="5">
        <v>-598.48552928000004</v>
      </c>
      <c r="D40" t="s">
        <v>126</v>
      </c>
      <c r="E40" s="11" cm="1">
        <f t="array" ref="E40">SUM(IF(J40:L40&lt;&gt;"",J40:L40*R40:T40,""))*627.51</f>
        <v>35.3431590709136</v>
      </c>
      <c r="F40">
        <v>9.5700150752699997</v>
      </c>
      <c r="G40">
        <f t="shared" si="0"/>
        <v>25.773143995643601</v>
      </c>
      <c r="H40" s="12">
        <f t="shared" si="1"/>
        <v>25.773143995643601</v>
      </c>
      <c r="I40" s="12"/>
      <c r="J40" s="58">
        <f>B75</f>
        <v>-74.783180917899998</v>
      </c>
      <c r="K40" s="58">
        <f>B50</f>
        <v>-460.05827424300003</v>
      </c>
      <c r="L40" s="58">
        <f>B94</f>
        <v>-534.785132299</v>
      </c>
      <c r="N40" t="s">
        <v>84</v>
      </c>
      <c r="O40" t="s">
        <v>61</v>
      </c>
      <c r="P40" t="s">
        <v>101</v>
      </c>
      <c r="R40">
        <v>-1</v>
      </c>
      <c r="S40">
        <v>-1</v>
      </c>
      <c r="T40">
        <v>1</v>
      </c>
    </row>
    <row r="41" spans="1:20" x14ac:dyDescent="0.2">
      <c r="A41" s="44" t="s">
        <v>53</v>
      </c>
      <c r="B41" s="5">
        <v>-238.41656743600001</v>
      </c>
      <c r="D41" t="s">
        <v>127</v>
      </c>
      <c r="E41" s="11" cm="1">
        <f t="array" ref="E41">SUM(IF(J41:L41&lt;&gt;"",J41:L41*R41:T41,""))*627.51</f>
        <v>26.562918417920528</v>
      </c>
      <c r="F41">
        <v>9.36001508871</v>
      </c>
      <c r="G41">
        <f t="shared" si="0"/>
        <v>17.202903329210528</v>
      </c>
      <c r="H41" s="12">
        <f t="shared" si="1"/>
        <v>17.202903329210528</v>
      </c>
      <c r="I41" s="12"/>
      <c r="J41" s="58">
        <f>B78</f>
        <v>-75.380954216500001</v>
      </c>
      <c r="K41" s="58">
        <f>B34</f>
        <v>-459.446508752</v>
      </c>
      <c r="L41" s="58">
        <f>B94</f>
        <v>-534.785132299</v>
      </c>
      <c r="N41" t="s">
        <v>21</v>
      </c>
      <c r="O41" t="s">
        <v>46</v>
      </c>
      <c r="P41" t="s">
        <v>101</v>
      </c>
      <c r="R41">
        <v>-1</v>
      </c>
      <c r="S41">
        <v>-1</v>
      </c>
      <c r="T41">
        <v>1</v>
      </c>
    </row>
    <row r="42" spans="1:20" x14ac:dyDescent="0.2">
      <c r="A42" s="44" t="s">
        <v>54</v>
      </c>
      <c r="B42" s="5">
        <v>-238.38990654200001</v>
      </c>
      <c r="D42" t="s">
        <v>128</v>
      </c>
      <c r="E42" s="11" cm="1">
        <f t="array" ref="E42">SUM(IF(J42:L42&lt;&gt;"",J42:L42*R42:T42,""))*627.51</f>
        <v>18.251593962424128</v>
      </c>
      <c r="F42">
        <v>8.0000126657100008</v>
      </c>
      <c r="G42">
        <f t="shared" si="0"/>
        <v>10.251581296714127</v>
      </c>
      <c r="H42" s="12">
        <f t="shared" si="1"/>
        <v>10.251581296714127</v>
      </c>
      <c r="I42" s="12"/>
      <c r="J42" s="58">
        <f>B73</f>
        <v>-55.556721375899997</v>
      </c>
      <c r="K42" s="58">
        <f>B27</f>
        <v>-39.5586975692</v>
      </c>
      <c r="L42" s="58">
        <f>B95</f>
        <v>-95.086333203099997</v>
      </c>
      <c r="N42" t="s">
        <v>82</v>
      </c>
      <c r="O42" t="s">
        <v>39</v>
      </c>
      <c r="P42" t="s">
        <v>102</v>
      </c>
      <c r="R42">
        <v>-1</v>
      </c>
      <c r="S42">
        <v>-1</v>
      </c>
      <c r="T42">
        <v>1</v>
      </c>
    </row>
    <row r="43" spans="1:20" x14ac:dyDescent="0.2">
      <c r="A43" s="44" t="s">
        <v>55</v>
      </c>
      <c r="B43" s="5">
        <v>-99.363412021900004</v>
      </c>
      <c r="D43" t="s">
        <v>130</v>
      </c>
      <c r="E43" s="11" cm="1">
        <f t="array" ref="E43">SUM(IF(J43:L43&lt;&gt;"",J43:L43*R43:T43,""))*627.51</f>
        <v>42.014678786960943</v>
      </c>
      <c r="F43">
        <v>22.400035589489999</v>
      </c>
      <c r="G43">
        <f t="shared" si="0"/>
        <v>19.614643197470944</v>
      </c>
      <c r="H43" s="12">
        <f t="shared" si="1"/>
        <v>19.614643197470944</v>
      </c>
      <c r="I43" s="12"/>
      <c r="J43" s="58">
        <f>B72</f>
        <v>-54.958485441000001</v>
      </c>
      <c r="K43" s="58">
        <f>B28</f>
        <v>-40.194802358499999</v>
      </c>
      <c r="L43" s="58">
        <f>B95</f>
        <v>-95.086333203099997</v>
      </c>
      <c r="N43" t="s">
        <v>81</v>
      </c>
      <c r="O43" t="s">
        <v>40</v>
      </c>
      <c r="P43" t="s">
        <v>102</v>
      </c>
      <c r="R43">
        <v>-1</v>
      </c>
      <c r="S43">
        <v>-1</v>
      </c>
      <c r="T43">
        <v>1</v>
      </c>
    </row>
    <row r="44" spans="1:20" x14ac:dyDescent="0.2">
      <c r="A44" s="44" t="s">
        <v>56</v>
      </c>
      <c r="B44" s="5">
        <v>-99.363412021900004</v>
      </c>
      <c r="D44" t="s">
        <v>131</v>
      </c>
      <c r="E44" s="11" cm="1">
        <f t="array" ref="E44">SUM(IF(J44:L44&lt;&gt;"",J44:L44*R44:T44,""))*627.51</f>
        <v>19.368262440142807</v>
      </c>
      <c r="F44">
        <v>7.5000120702000004</v>
      </c>
      <c r="G44">
        <f t="shared" si="0"/>
        <v>11.868250369942807</v>
      </c>
      <c r="H44" s="12">
        <f t="shared" si="1"/>
        <v>11.868250369942807</v>
      </c>
      <c r="I44" s="12"/>
      <c r="J44" s="58">
        <f>B73</f>
        <v>-55.556721375899997</v>
      </c>
      <c r="K44" s="58">
        <f>B17</f>
        <v>-78.596533814099999</v>
      </c>
      <c r="L44" s="58">
        <f>B96</f>
        <v>-134.12238992499999</v>
      </c>
      <c r="N44" t="s">
        <v>82</v>
      </c>
      <c r="O44" t="s">
        <v>31</v>
      </c>
      <c r="P44" t="s">
        <v>103</v>
      </c>
      <c r="R44">
        <v>-1</v>
      </c>
      <c r="S44">
        <v>-1</v>
      </c>
      <c r="T44">
        <v>1</v>
      </c>
    </row>
    <row r="45" spans="1:20" x14ac:dyDescent="0.2">
      <c r="A45" s="44" t="s">
        <v>22</v>
      </c>
      <c r="B45" s="5">
        <v>-1.1267260800000001</v>
      </c>
      <c r="D45" t="s">
        <v>132</v>
      </c>
      <c r="E45" s="11" cm="1">
        <f t="array" ref="E45">SUM(IF(J45:L45&lt;&gt;"",J45:L45*R45:T45,""))*627.51</f>
        <v>40.328396076121251</v>
      </c>
      <c r="F45">
        <v>18.300028949280001</v>
      </c>
      <c r="G45">
        <f t="shared" si="0"/>
        <v>22.02836712684125</v>
      </c>
      <c r="H45" s="12">
        <f t="shared" si="1"/>
        <v>22.02836712684125</v>
      </c>
      <c r="I45" s="12"/>
      <c r="J45" s="58">
        <f>B72</f>
        <v>-54.958485441000001</v>
      </c>
      <c r="K45" s="58">
        <f>B18</f>
        <v>-79.228171820100002</v>
      </c>
      <c r="L45" s="58">
        <f>B96</f>
        <v>-134.12238992499999</v>
      </c>
      <c r="N45" t="s">
        <v>81</v>
      </c>
      <c r="O45" t="s">
        <v>32</v>
      </c>
      <c r="P45" t="s">
        <v>103</v>
      </c>
      <c r="R45">
        <v>-1</v>
      </c>
      <c r="S45">
        <v>-1</v>
      </c>
      <c r="T45">
        <v>1</v>
      </c>
    </row>
    <row r="46" spans="1:20" x14ac:dyDescent="0.2">
      <c r="A46" s="44" t="s">
        <v>57</v>
      </c>
      <c r="B46" s="5">
        <v>-76.009142995700003</v>
      </c>
      <c r="D46" t="s">
        <v>133</v>
      </c>
      <c r="E46" s="11" cm="1">
        <f t="array" ref="E46">SUM(IF(J46:L46&lt;&gt;"",J46:L46*R46:T46,""))*627.51</f>
        <v>31.133298710266992</v>
      </c>
      <c r="F46">
        <v>10.400016277170002</v>
      </c>
      <c r="G46">
        <f t="shared" si="0"/>
        <v>20.733282433096988</v>
      </c>
      <c r="H46" s="12">
        <f t="shared" si="1"/>
        <v>20.733282433096988</v>
      </c>
      <c r="I46" s="12"/>
      <c r="J46" s="58">
        <f>B18</f>
        <v>-79.228171820100002</v>
      </c>
      <c r="K46" s="58">
        <f>B73</f>
        <v>-55.556721375899997</v>
      </c>
      <c r="L46" s="58">
        <f>B97</f>
        <v>-134.73527916800001</v>
      </c>
      <c r="N46" t="s">
        <v>32</v>
      </c>
      <c r="O46" t="s">
        <v>82</v>
      </c>
      <c r="P46" t="s">
        <v>104</v>
      </c>
      <c r="R46">
        <v>-1</v>
      </c>
      <c r="S46">
        <v>-1</v>
      </c>
      <c r="T46">
        <v>1</v>
      </c>
    </row>
    <row r="47" spans="1:20" x14ac:dyDescent="0.2">
      <c r="A47" s="44" t="s">
        <v>58</v>
      </c>
      <c r="B47" s="5">
        <v>-398.66556984599998</v>
      </c>
      <c r="D47" t="s">
        <v>134</v>
      </c>
      <c r="E47" s="11" cm="1">
        <f t="array" ref="E47">SUM(IF(J47:L47&lt;&gt;"",J47:L47*R47:T47,""))*627.51</f>
        <v>28.111889767099303</v>
      </c>
      <c r="F47">
        <v>17.400027751859998</v>
      </c>
      <c r="G47">
        <f t="shared" si="0"/>
        <v>10.711862015239305</v>
      </c>
      <c r="H47" s="12">
        <f t="shared" si="1"/>
        <v>10.711862015239305</v>
      </c>
      <c r="I47" s="12"/>
      <c r="J47" s="58">
        <f>B17</f>
        <v>-78.596533814099999</v>
      </c>
      <c r="K47" s="58">
        <f>B74</f>
        <v>-56.183544464299999</v>
      </c>
      <c r="L47" s="58">
        <f>B97</f>
        <v>-134.73527916800001</v>
      </c>
      <c r="N47" t="s">
        <v>31</v>
      </c>
      <c r="O47" t="s">
        <v>83</v>
      </c>
      <c r="P47" t="s">
        <v>104</v>
      </c>
      <c r="R47">
        <v>-1</v>
      </c>
      <c r="S47">
        <v>-1</v>
      </c>
      <c r="T47">
        <v>1</v>
      </c>
    </row>
    <row r="48" spans="1:20" x14ac:dyDescent="0.2">
      <c r="A48" s="44" t="s">
        <v>59</v>
      </c>
      <c r="B48" s="5">
        <v>-460.50259653299997</v>
      </c>
      <c r="D48" t="s">
        <v>135</v>
      </c>
      <c r="E48" s="11" cm="1">
        <f t="array" ref="E48">SUM(IF(J48:L48&lt;&gt;"",J48:L48*R48:T48,""))*627.51</f>
        <v>33.25991177698593</v>
      </c>
      <c r="F48">
        <v>14.500022917379999</v>
      </c>
      <c r="G48">
        <f t="shared" si="0"/>
        <v>18.75988885960593</v>
      </c>
      <c r="H48" s="12">
        <f t="shared" si="1"/>
        <v>18.75988885960593</v>
      </c>
      <c r="I48" s="12"/>
      <c r="J48" s="58">
        <f>B73</f>
        <v>-55.556721375899997</v>
      </c>
      <c r="K48" s="58">
        <f>B28</f>
        <v>-40.194802358499999</v>
      </c>
      <c r="L48" s="58">
        <f>B98</f>
        <v>-95.698520735599999</v>
      </c>
      <c r="N48" t="s">
        <v>82</v>
      </c>
      <c r="O48" t="s">
        <v>40</v>
      </c>
      <c r="P48" t="s">
        <v>105</v>
      </c>
      <c r="R48">
        <v>-1</v>
      </c>
      <c r="S48">
        <v>-1</v>
      </c>
      <c r="T48">
        <v>1</v>
      </c>
    </row>
    <row r="49" spans="1:42" x14ac:dyDescent="0.2">
      <c r="A49" s="44" t="s">
        <v>60</v>
      </c>
      <c r="B49" s="5">
        <v>-460.05827424300003</v>
      </c>
      <c r="D49" t="s">
        <v>136</v>
      </c>
      <c r="E49" s="11" cm="1">
        <f t="array" ref="E49">SUM(IF(J49:L49&lt;&gt;"",J49:L49*R49:T49,""))*627.51</f>
        <v>27.435551645224198</v>
      </c>
      <c r="F49">
        <v>17.800028353769999</v>
      </c>
      <c r="G49">
        <f t="shared" si="0"/>
        <v>9.6355232914541986</v>
      </c>
      <c r="H49" s="12">
        <f t="shared" si="1"/>
        <v>9.6355232914541986</v>
      </c>
      <c r="I49" s="12"/>
      <c r="J49" s="58">
        <f>B74</f>
        <v>-56.183544464299999</v>
      </c>
      <c r="K49" s="58">
        <f>B27</f>
        <v>-39.5586975692</v>
      </c>
      <c r="L49" s="58">
        <f>B98</f>
        <v>-95.698520735599999</v>
      </c>
      <c r="N49" t="s">
        <v>83</v>
      </c>
      <c r="O49" t="s">
        <v>39</v>
      </c>
      <c r="P49" t="s">
        <v>105</v>
      </c>
      <c r="R49">
        <v>-1</v>
      </c>
      <c r="S49">
        <v>-1</v>
      </c>
      <c r="T49">
        <v>1</v>
      </c>
    </row>
    <row r="50" spans="1:42" x14ac:dyDescent="0.2">
      <c r="A50" s="44" t="s">
        <v>61</v>
      </c>
      <c r="B50" s="5">
        <v>-460.05827424300003</v>
      </c>
      <c r="D50" t="s">
        <v>137</v>
      </c>
      <c r="E50" s="11" cm="1">
        <f t="array" ref="E50">SUM(IF(J50:L50&lt;&gt;"",J50:L50*R50:T50,""))*627.51</f>
        <v>58.518777630295801</v>
      </c>
      <c r="F50">
        <v>38.400060920910001</v>
      </c>
      <c r="G50">
        <f t="shared" si="0"/>
        <v>20.118716709385801</v>
      </c>
      <c r="H50" s="12">
        <f t="shared" si="1"/>
        <v>20.118716709385801</v>
      </c>
      <c r="I50" s="12"/>
      <c r="J50" s="58">
        <f>B21</f>
        <v>-193.95481773399999</v>
      </c>
      <c r="K50" s="58">
        <f>B99</f>
        <v>-193.86156220399999</v>
      </c>
      <c r="L50" s="58" t="s">
        <v>189</v>
      </c>
      <c r="N50" t="s">
        <v>35</v>
      </c>
      <c r="O50" t="s">
        <v>106</v>
      </c>
      <c r="R50">
        <v>-1</v>
      </c>
      <c r="S50">
        <v>1</v>
      </c>
    </row>
    <row r="51" spans="1:42" x14ac:dyDescent="0.2">
      <c r="A51" s="44" t="s">
        <v>62</v>
      </c>
      <c r="B51" s="5">
        <v>-92.873362897700005</v>
      </c>
      <c r="D51" t="s">
        <v>138</v>
      </c>
      <c r="E51" s="11" cm="1">
        <f t="array" ref="E51">SUM(IF(J51:L51&lt;&gt;"",J51:L51*R51:T51,""))*627.51</f>
        <v>58.518777630295801</v>
      </c>
      <c r="F51">
        <v>38.400060920910001</v>
      </c>
      <c r="G51">
        <f t="shared" si="0"/>
        <v>20.118716709385801</v>
      </c>
      <c r="H51" s="12">
        <f t="shared" si="1"/>
        <v>20.118716709385801</v>
      </c>
      <c r="I51" s="12"/>
      <c r="J51" s="58">
        <f>B21</f>
        <v>-193.95481773399999</v>
      </c>
      <c r="K51" s="58">
        <f>B99</f>
        <v>-193.86156220399999</v>
      </c>
      <c r="L51" s="58" t="s">
        <v>189</v>
      </c>
      <c r="N51" t="s">
        <v>35</v>
      </c>
      <c r="O51" t="s">
        <v>106</v>
      </c>
      <c r="R51">
        <v>-1</v>
      </c>
      <c r="S51">
        <v>1</v>
      </c>
    </row>
    <row r="52" spans="1:42" x14ac:dyDescent="0.2">
      <c r="A52" s="44" t="s">
        <v>63</v>
      </c>
      <c r="B52" s="5">
        <v>-92.791741968799997</v>
      </c>
      <c r="D52" t="s">
        <v>145</v>
      </c>
      <c r="E52" s="11" cm="1">
        <f t="array" ref="E52">SUM(IF(J52:L52&lt;&gt;"",J52:L52*R52:T52,""))*627.51</f>
        <v>28.67042939123036</v>
      </c>
      <c r="F52">
        <v>17.130027141629999</v>
      </c>
      <c r="G52">
        <f t="shared" si="0"/>
        <v>11.540402249600362</v>
      </c>
      <c r="H52" s="12">
        <f t="shared" si="1"/>
        <v>11.540402249600362</v>
      </c>
      <c r="I52" s="12"/>
      <c r="J52" s="58">
        <f>B60</f>
        <v>-0.49823290920199997</v>
      </c>
      <c r="K52" s="58">
        <f>B70</f>
        <v>-183.6765863</v>
      </c>
      <c r="L52" s="58">
        <f>B71</f>
        <v>-184.12913001000001</v>
      </c>
      <c r="N52" t="s">
        <v>69</v>
      </c>
      <c r="O52" t="s">
        <v>79</v>
      </c>
      <c r="P52" t="s">
        <v>80</v>
      </c>
      <c r="R52">
        <v>-1</v>
      </c>
      <c r="S52">
        <v>-1</v>
      </c>
      <c r="T52">
        <v>1</v>
      </c>
    </row>
    <row r="53" spans="1:42" x14ac:dyDescent="0.2">
      <c r="A53" s="44" t="s">
        <v>64</v>
      </c>
      <c r="B53" s="5">
        <v>-113.246282177</v>
      </c>
      <c r="D53" t="s">
        <v>156</v>
      </c>
      <c r="E53" s="11" cm="1">
        <f t="array" ref="E53">SUM(IF(J53:L53&lt;&gt;"",J53:L53*R53:T53,""))*627.51</f>
        <v>121.59248437420706</v>
      </c>
      <c r="F53">
        <v>82.270130904390001</v>
      </c>
      <c r="G53">
        <f t="shared" si="0"/>
        <v>39.32235346981706</v>
      </c>
      <c r="H53" s="12">
        <f t="shared" si="1"/>
        <v>39.32235346981706</v>
      </c>
      <c r="I53" s="12"/>
      <c r="J53" s="58">
        <f>B77</f>
        <v>-75.380954216500001</v>
      </c>
      <c r="K53" s="58">
        <f>B69</f>
        <v>-108.941945589</v>
      </c>
      <c r="L53" s="58">
        <f>B71</f>
        <v>-184.12913001000001</v>
      </c>
      <c r="N53" t="s">
        <v>86</v>
      </c>
      <c r="O53" t="s">
        <v>78</v>
      </c>
      <c r="P53" t="s">
        <v>80</v>
      </c>
      <c r="R53">
        <v>-1</v>
      </c>
      <c r="S53">
        <v>-1</v>
      </c>
      <c r="T53">
        <v>1</v>
      </c>
    </row>
    <row r="54" spans="1:42" s="11" customFormat="1" x14ac:dyDescent="0.2">
      <c r="A54" s="44" t="s">
        <v>65</v>
      </c>
      <c r="B54" s="5">
        <v>-113.220371669</v>
      </c>
      <c r="D54" t="s">
        <v>167</v>
      </c>
      <c r="E54" s="11" cm="1">
        <f t="array" ref="E54">SUM(IF(J54:L54&lt;&gt;"",J54:L54*R54:T54,""))*627.51</f>
        <v>59.812759225451195</v>
      </c>
      <c r="F54">
        <v>42.180066954090002</v>
      </c>
      <c r="G54">
        <f t="shared" si="0"/>
        <v>17.632692271361194</v>
      </c>
      <c r="H54" s="12">
        <f t="shared" si="1"/>
        <v>17.632692271361194</v>
      </c>
      <c r="I54" s="12"/>
      <c r="J54" s="58">
        <f>B60</f>
        <v>-0.49823290920199997</v>
      </c>
      <c r="K54" s="58">
        <f>B58</f>
        <v>-100.00076354300001</v>
      </c>
      <c r="L54" s="58">
        <f>B57</f>
        <v>-100.403678833</v>
      </c>
      <c r="M54"/>
      <c r="N54" t="s">
        <v>69</v>
      </c>
      <c r="O54" t="s">
        <v>24</v>
      </c>
      <c r="P54" t="s">
        <v>67</v>
      </c>
      <c r="Q54"/>
      <c r="R54">
        <v>-1</v>
      </c>
      <c r="S54">
        <v>-1</v>
      </c>
      <c r="T54">
        <v>1</v>
      </c>
      <c r="U54"/>
      <c r="V54"/>
      <c r="AP54"/>
    </row>
    <row r="55" spans="1:42" x14ac:dyDescent="0.2">
      <c r="A55" s="44" t="s">
        <v>25</v>
      </c>
      <c r="B55" s="5">
        <v>-199.18414968100001</v>
      </c>
      <c r="D55" t="s">
        <v>177</v>
      </c>
      <c r="E55" s="11" cm="1">
        <f t="array" ref="E55">SUM(IF(J55:L55&lt;&gt;"",J55:L55*R55:T55,""))*627.51</f>
        <v>59.812759225451195</v>
      </c>
      <c r="F55">
        <v>42.180066954090002</v>
      </c>
      <c r="G55">
        <f t="shared" si="0"/>
        <v>17.632692271361194</v>
      </c>
      <c r="H55" s="12">
        <f t="shared" si="1"/>
        <v>17.632692271361194</v>
      </c>
      <c r="I55" s="12"/>
      <c r="J55" s="58">
        <f>B58</f>
        <v>-100.00076354300001</v>
      </c>
      <c r="K55" s="58">
        <f>B60</f>
        <v>-0.49823290920199997</v>
      </c>
      <c r="L55" s="58">
        <f>B57</f>
        <v>-100.403678833</v>
      </c>
      <c r="N55" t="s">
        <v>24</v>
      </c>
      <c r="O55" t="s">
        <v>69</v>
      </c>
      <c r="P55" t="s">
        <v>67</v>
      </c>
      <c r="R55">
        <v>-1</v>
      </c>
      <c r="S55">
        <v>-1</v>
      </c>
      <c r="T55">
        <v>1</v>
      </c>
    </row>
    <row r="56" spans="1:42" x14ac:dyDescent="0.2">
      <c r="A56" s="44" t="s">
        <v>66</v>
      </c>
      <c r="B56" s="5">
        <v>-139.449509393</v>
      </c>
      <c r="D56" t="s">
        <v>178</v>
      </c>
      <c r="E56" s="11" cm="1">
        <f t="array" ref="E56">SUM(IF(J56:L56&lt;&gt;"",J56:L56*R56:T56,""))*627.51</f>
        <v>33.829452655473787</v>
      </c>
      <c r="F56">
        <v>18.000028968479999</v>
      </c>
      <c r="G56">
        <f t="shared" si="0"/>
        <v>15.829423686993788</v>
      </c>
      <c r="H56" s="12">
        <f t="shared" si="1"/>
        <v>15.829423686993788</v>
      </c>
      <c r="I56" s="12"/>
      <c r="J56" s="58">
        <f>B60</f>
        <v>-0.49823290920199997</v>
      </c>
      <c r="K56" s="58">
        <f>B49</f>
        <v>-460.05827424300003</v>
      </c>
      <c r="L56" s="58">
        <f>B48</f>
        <v>-460.50259653299997</v>
      </c>
      <c r="N56" t="s">
        <v>69</v>
      </c>
      <c r="O56" t="s">
        <v>60</v>
      </c>
      <c r="P56" t="s">
        <v>59</v>
      </c>
      <c r="R56">
        <v>-1</v>
      </c>
      <c r="S56">
        <v>-1</v>
      </c>
      <c r="T56">
        <v>1</v>
      </c>
    </row>
    <row r="57" spans="1:42" x14ac:dyDescent="0.2">
      <c r="A57" s="44" t="s">
        <v>67</v>
      </c>
      <c r="B57" s="5">
        <v>-100.403678833</v>
      </c>
      <c r="D57" t="s">
        <v>179</v>
      </c>
      <c r="E57" s="11" cm="1">
        <f t="array" ref="E57">SUM(IF(J57:L57&lt;&gt;"",J57:L57*R57:T57,""))*627.51</f>
        <v>33.829452655473787</v>
      </c>
      <c r="F57">
        <v>18.000028968479999</v>
      </c>
      <c r="G57">
        <f t="shared" si="0"/>
        <v>15.829423686993788</v>
      </c>
      <c r="H57" s="12">
        <f t="shared" si="1"/>
        <v>15.829423686993788</v>
      </c>
      <c r="I57" s="12"/>
      <c r="J57" s="58">
        <f>B49</f>
        <v>-460.05827424300003</v>
      </c>
      <c r="K57" s="58">
        <f>B60</f>
        <v>-0.49823290920199997</v>
      </c>
      <c r="L57" s="58">
        <f>B48</f>
        <v>-460.50259653299997</v>
      </c>
      <c r="N57" t="s">
        <v>60</v>
      </c>
      <c r="O57" t="s">
        <v>69</v>
      </c>
      <c r="P57" t="s">
        <v>59</v>
      </c>
      <c r="R57">
        <v>-1</v>
      </c>
      <c r="S57">
        <v>-1</v>
      </c>
      <c r="T57">
        <v>1</v>
      </c>
    </row>
    <row r="58" spans="1:42" x14ac:dyDescent="0.2">
      <c r="A58" s="44" t="s">
        <v>24</v>
      </c>
      <c r="B58" s="5">
        <v>-100.00076354300001</v>
      </c>
      <c r="D58" t="s">
        <v>180</v>
      </c>
      <c r="E58" s="11" cm="1">
        <f t="array" ref="E58">SUM(IF(J58:L58&lt;&gt;"",J58:L58*R58:T58,""))*627.51</f>
        <v>51.13356738633302</v>
      </c>
      <c r="F58">
        <v>30.380048256479999</v>
      </c>
      <c r="G58">
        <f t="shared" si="0"/>
        <v>20.753519129853021</v>
      </c>
      <c r="H58" s="12">
        <f t="shared" si="1"/>
        <v>20.753519129853021</v>
      </c>
      <c r="I58" s="12"/>
      <c r="J58" s="58">
        <f>B60</f>
        <v>-0.49823290920199997</v>
      </c>
      <c r="K58" s="58">
        <f>B23</f>
        <v>-139.03276294200001</v>
      </c>
      <c r="L58" s="58">
        <f>B56</f>
        <v>-139.449509393</v>
      </c>
      <c r="N58" t="s">
        <v>69</v>
      </c>
      <c r="O58" t="s">
        <v>26</v>
      </c>
      <c r="P58" t="s">
        <v>66</v>
      </c>
      <c r="R58">
        <v>-1</v>
      </c>
      <c r="S58">
        <v>-1</v>
      </c>
      <c r="T58">
        <v>1</v>
      </c>
    </row>
    <row r="59" spans="1:42" x14ac:dyDescent="0.2">
      <c r="A59" s="44" t="s">
        <v>68</v>
      </c>
      <c r="B59" s="5">
        <v>-100.00076354300001</v>
      </c>
      <c r="D59" t="s">
        <v>181</v>
      </c>
      <c r="E59" s="11" cm="1">
        <f t="array" ref="E59">SUM(IF(J59:L59&lt;&gt;"",J59:L59*R59:T59,""))*627.51</f>
        <v>68.995803315199609</v>
      </c>
      <c r="F59">
        <v>57.02009110473</v>
      </c>
      <c r="G59">
        <f t="shared" si="0"/>
        <v>11.975712210469609</v>
      </c>
      <c r="H59" s="12">
        <f t="shared" si="1"/>
        <v>11.975712210469609</v>
      </c>
      <c r="I59" s="12"/>
      <c r="J59" s="58">
        <f>B58</f>
        <v>-100.00076354300001</v>
      </c>
      <c r="K59" s="58">
        <f>B25</f>
        <v>-39.5586975692</v>
      </c>
      <c r="L59" s="58">
        <f>B56</f>
        <v>-139.449509393</v>
      </c>
      <c r="N59" t="s">
        <v>24</v>
      </c>
      <c r="O59" t="s">
        <v>37</v>
      </c>
      <c r="P59" t="s">
        <v>66</v>
      </c>
      <c r="R59">
        <v>-1</v>
      </c>
      <c r="S59">
        <v>-1</v>
      </c>
      <c r="T59">
        <v>1</v>
      </c>
    </row>
    <row r="60" spans="1:42" x14ac:dyDescent="0.2">
      <c r="A60" s="44" t="s">
        <v>69</v>
      </c>
      <c r="B60" s="5">
        <v>-0.49823290920199997</v>
      </c>
      <c r="D60" t="s">
        <v>182</v>
      </c>
      <c r="E60" s="11" cm="1">
        <f t="array" ref="E60">SUM(IF(J60:L60&lt;&gt;"",J60:L60*R60:T60,""))*627.51</f>
        <v>-9.1006606864029767</v>
      </c>
      <c r="F60">
        <v>2.2700036197799998</v>
      </c>
      <c r="G60">
        <f t="shared" si="0"/>
        <v>-11.370664306182977</v>
      </c>
      <c r="H60" s="12">
        <f t="shared" si="1"/>
        <v>11.370664306182977</v>
      </c>
      <c r="I60" s="12"/>
      <c r="J60" s="58">
        <f>B60</f>
        <v>-0.49823290920199997</v>
      </c>
      <c r="K60" s="58">
        <f>B37</f>
        <v>-198.67141395799999</v>
      </c>
      <c r="L60" s="58">
        <f>B55</f>
        <v>-199.18414968100001</v>
      </c>
      <c r="N60" t="s">
        <v>69</v>
      </c>
      <c r="O60" t="s">
        <v>49</v>
      </c>
      <c r="P60" t="s">
        <v>25</v>
      </c>
      <c r="R60">
        <v>-1</v>
      </c>
      <c r="S60">
        <v>-1</v>
      </c>
      <c r="T60">
        <v>1</v>
      </c>
    </row>
    <row r="61" spans="1:42" x14ac:dyDescent="0.2">
      <c r="A61" s="44" t="s">
        <v>70</v>
      </c>
      <c r="B61" s="5">
        <v>-109.423834191</v>
      </c>
      <c r="D61" t="s">
        <v>146</v>
      </c>
      <c r="E61" s="11" cm="1">
        <f t="array" ref="E61">SUM(IF(J61:L61&lt;&gt;"",J61:L61*R61:T61,""))*627.51</f>
        <v>112.96804240608061</v>
      </c>
      <c r="F61">
        <v>105.80016830408999</v>
      </c>
      <c r="G61">
        <f t="shared" si="0"/>
        <v>7.1678741019906198</v>
      </c>
      <c r="H61" s="12">
        <f t="shared" si="1"/>
        <v>7.1678741019906198</v>
      </c>
      <c r="I61" s="12"/>
      <c r="J61" s="58">
        <f>B58</f>
        <v>-100.00076354300001</v>
      </c>
      <c r="K61" s="58">
        <f>B43</f>
        <v>-99.363412021900004</v>
      </c>
      <c r="L61" s="58">
        <f>B55</f>
        <v>-199.18414968100001</v>
      </c>
      <c r="N61" t="s">
        <v>24</v>
      </c>
      <c r="O61" t="s">
        <v>55</v>
      </c>
      <c r="P61" t="s">
        <v>25</v>
      </c>
      <c r="R61">
        <v>-1</v>
      </c>
      <c r="S61">
        <v>-1</v>
      </c>
      <c r="T61">
        <v>1</v>
      </c>
    </row>
    <row r="62" spans="1:42" x14ac:dyDescent="0.2">
      <c r="A62" s="44" t="s">
        <v>71</v>
      </c>
      <c r="B62" s="5">
        <v>-109.402798366</v>
      </c>
      <c r="D62" t="s">
        <v>147</v>
      </c>
      <c r="E62" s="11" cm="1">
        <f t="array" ref="E62">SUM(IF(J62:L62&lt;&gt;"",J62:L62*R62:T62,""))*627.51</f>
        <v>11.907672556255971</v>
      </c>
      <c r="F62">
        <v>6.7300108644600005</v>
      </c>
      <c r="G62">
        <f t="shared" si="0"/>
        <v>5.1776616917959704</v>
      </c>
      <c r="H62" s="12">
        <f t="shared" si="1"/>
        <v>5.1776616917959704</v>
      </c>
      <c r="I62" s="12"/>
      <c r="J62" s="58">
        <f>B25</f>
        <v>-39.5586975692</v>
      </c>
      <c r="K62" s="58">
        <f>B32</f>
        <v>-558.81643959200005</v>
      </c>
      <c r="L62" s="58">
        <f>B24</f>
        <v>-598.35616109299997</v>
      </c>
      <c r="N62" t="s">
        <v>37</v>
      </c>
      <c r="O62" t="s">
        <v>44</v>
      </c>
      <c r="P62" t="s">
        <v>27</v>
      </c>
      <c r="R62">
        <v>-1</v>
      </c>
      <c r="S62">
        <v>-1</v>
      </c>
      <c r="T62">
        <v>1</v>
      </c>
    </row>
    <row r="63" spans="1:42" x14ac:dyDescent="0.2">
      <c r="A63" s="44" t="s">
        <v>72</v>
      </c>
      <c r="B63" s="5">
        <v>-92.853826591100002</v>
      </c>
      <c r="D63" t="s">
        <v>148</v>
      </c>
      <c r="E63" s="11" cm="1">
        <f t="array" ref="E63">SUM(IF(J63:L63&lt;&gt;"",J63:L63*R63:T63,""))*627.51</f>
        <v>77.25313323351476</v>
      </c>
      <c r="F63">
        <v>59.160094105319999</v>
      </c>
      <c r="G63">
        <f t="shared" si="0"/>
        <v>18.093039128194761</v>
      </c>
      <c r="H63" s="12">
        <f t="shared" si="1"/>
        <v>18.093039128194761</v>
      </c>
      <c r="I63" s="12"/>
      <c r="J63" s="58">
        <f>B23</f>
        <v>-139.03276294200001</v>
      </c>
      <c r="K63" s="58">
        <f>B33</f>
        <v>-459.446508752</v>
      </c>
      <c r="L63" s="58">
        <f>B24</f>
        <v>-598.35616109299997</v>
      </c>
      <c r="N63" t="s">
        <v>26</v>
      </c>
      <c r="O63" t="s">
        <v>45</v>
      </c>
      <c r="P63" t="s">
        <v>27</v>
      </c>
      <c r="R63">
        <v>-1</v>
      </c>
      <c r="S63">
        <v>-1</v>
      </c>
      <c r="T63">
        <v>1</v>
      </c>
    </row>
    <row r="64" spans="1:42" x14ac:dyDescent="0.2">
      <c r="A64" s="44" t="s">
        <v>73</v>
      </c>
      <c r="B64" s="5">
        <v>-214.45133136300001</v>
      </c>
      <c r="D64" t="s">
        <v>149</v>
      </c>
      <c r="E64" s="11" cm="1">
        <f t="array" ref="E64">SUM(IF(J64:L64&lt;&gt;"",J64:L64*R64:T64,""))*627.51</f>
        <v>-4.3693536360234608</v>
      </c>
      <c r="F64">
        <v>-0.34000060575000002</v>
      </c>
      <c r="G64">
        <f t="shared" si="0"/>
        <v>-4.0293530302734606</v>
      </c>
      <c r="H64" s="12">
        <f t="shared" si="1"/>
        <v>4.0293530302734606</v>
      </c>
      <c r="I64" s="12"/>
      <c r="J64" s="58">
        <f>B36</f>
        <v>-99.350180597600001</v>
      </c>
      <c r="K64" s="58">
        <f>B23</f>
        <v>-139.03276294200001</v>
      </c>
      <c r="L64" s="58">
        <f>B42</f>
        <v>-238.38990654200001</v>
      </c>
      <c r="N64" t="s">
        <v>48</v>
      </c>
      <c r="O64" t="s">
        <v>26</v>
      </c>
      <c r="P64" t="s">
        <v>54</v>
      </c>
      <c r="R64">
        <v>-1</v>
      </c>
      <c r="S64">
        <v>-1</v>
      </c>
      <c r="T64">
        <v>1</v>
      </c>
    </row>
    <row r="65" spans="1:20" x14ac:dyDescent="0.2">
      <c r="A65" s="44" t="s">
        <v>74</v>
      </c>
      <c r="B65" s="5">
        <v>-214.384029037</v>
      </c>
      <c r="D65" t="s">
        <v>150</v>
      </c>
      <c r="E65" s="11" cm="1">
        <f t="array" ref="E65">SUM(IF(J65:L65&lt;&gt;"",J65:L65*R65:T65,""))*627.51</f>
        <v>-4.3693536360234608</v>
      </c>
      <c r="F65">
        <v>-0.34000060575000002</v>
      </c>
      <c r="G65">
        <f t="shared" si="0"/>
        <v>-4.0293530302734606</v>
      </c>
      <c r="H65" s="12">
        <f t="shared" si="1"/>
        <v>4.0293530302734606</v>
      </c>
      <c r="I65" s="12"/>
      <c r="J65" s="58">
        <f>B23</f>
        <v>-139.03276294200001</v>
      </c>
      <c r="K65" s="58">
        <f>B36</f>
        <v>-99.350180597600001</v>
      </c>
      <c r="L65" s="58">
        <f>B42</f>
        <v>-238.38990654200001</v>
      </c>
      <c r="N65" t="s">
        <v>26</v>
      </c>
      <c r="O65" t="s">
        <v>48</v>
      </c>
      <c r="P65" t="s">
        <v>54</v>
      </c>
      <c r="R65">
        <v>-1</v>
      </c>
      <c r="S65">
        <v>-1</v>
      </c>
      <c r="T65">
        <v>1</v>
      </c>
    </row>
    <row r="66" spans="1:20" x14ac:dyDescent="0.2">
      <c r="A66" s="44" t="s">
        <v>75</v>
      </c>
      <c r="B66" s="5">
        <v>-214.36143315300001</v>
      </c>
      <c r="D66" t="s">
        <v>151</v>
      </c>
      <c r="E66" s="11" cm="1">
        <f t="array" ref="E66">SUM(IF(J66:L66&lt;&gt;"",J66:L66*R66:T66,""))*627.51</f>
        <v>16.72997759394163</v>
      </c>
      <c r="F66">
        <v>13.38002110653</v>
      </c>
      <c r="G66">
        <f t="shared" si="0"/>
        <v>3.3499564874116299</v>
      </c>
      <c r="H66" s="12">
        <f t="shared" si="1"/>
        <v>3.3499564874116299</v>
      </c>
      <c r="I66" s="12"/>
      <c r="J66" s="58">
        <f>B41</f>
        <v>-238.41656743600001</v>
      </c>
      <c r="K66" s="58">
        <f>B42</f>
        <v>-238.38990654200001</v>
      </c>
      <c r="L66" s="58" t="s">
        <v>189</v>
      </c>
      <c r="N66" t="s">
        <v>53</v>
      </c>
      <c r="O66" t="s">
        <v>54</v>
      </c>
      <c r="R66">
        <v>-1</v>
      </c>
      <c r="S66">
        <v>1</v>
      </c>
    </row>
    <row r="67" spans="1:20" x14ac:dyDescent="0.2">
      <c r="A67" s="44" t="s">
        <v>76</v>
      </c>
      <c r="B67" s="5">
        <v>-398.06290839000002</v>
      </c>
      <c r="D67" t="s">
        <v>152</v>
      </c>
      <c r="E67" s="11" cm="1">
        <f t="array" ref="E67">SUM(IF(J67:L67&lt;&gt;"",J67:L67*R67:T67,""))*627.51</f>
        <v>16.72997759394163</v>
      </c>
      <c r="F67">
        <v>13.38002110653</v>
      </c>
      <c r="G67">
        <f t="shared" si="0"/>
        <v>3.3499564874116299</v>
      </c>
      <c r="H67" s="12">
        <f t="shared" si="1"/>
        <v>3.3499564874116299</v>
      </c>
      <c r="I67" s="12"/>
      <c r="J67" s="58">
        <f>B41</f>
        <v>-238.41656743600001</v>
      </c>
      <c r="K67" s="58">
        <f>B42</f>
        <v>-238.38990654200001</v>
      </c>
      <c r="L67" s="58" t="s">
        <v>189</v>
      </c>
      <c r="N67" t="s">
        <v>53</v>
      </c>
      <c r="O67" t="s">
        <v>54</v>
      </c>
      <c r="R67">
        <v>-1</v>
      </c>
      <c r="S67">
        <v>1</v>
      </c>
    </row>
    <row r="68" spans="1:20" x14ac:dyDescent="0.2">
      <c r="A68" s="44" t="s">
        <v>77</v>
      </c>
      <c r="B68" s="5">
        <v>-0.49823290920199997</v>
      </c>
      <c r="D68" t="s">
        <v>153</v>
      </c>
      <c r="E68" s="11" cm="1">
        <f t="array" ref="E68">SUM(IF(J68:L68&lt;&gt;"",J68:L68*R68:T68,""))*627.51</f>
        <v>3.8859698817520076</v>
      </c>
      <c r="F68">
        <v>3.1000048216799998</v>
      </c>
      <c r="G68">
        <f t="shared" si="0"/>
        <v>0.78596506007200784</v>
      </c>
      <c r="H68" s="12">
        <f t="shared" si="1"/>
        <v>0.78596506007200784</v>
      </c>
      <c r="I68" s="12"/>
      <c r="J68" s="58">
        <f>B29</f>
        <v>-459.52455126299998</v>
      </c>
      <c r="K68" s="58">
        <f>B22</f>
        <v>-499.09110248000002</v>
      </c>
      <c r="L68" s="58">
        <f>B31</f>
        <v>-958.60946106100005</v>
      </c>
      <c r="N68" t="s">
        <v>41</v>
      </c>
      <c r="O68" t="s">
        <v>36</v>
      </c>
      <c r="P68" t="s">
        <v>43</v>
      </c>
      <c r="R68">
        <v>-1</v>
      </c>
      <c r="S68">
        <v>-1</v>
      </c>
      <c r="T68">
        <v>1</v>
      </c>
    </row>
    <row r="69" spans="1:20" x14ac:dyDescent="0.2">
      <c r="A69" s="44" t="s">
        <v>78</v>
      </c>
      <c r="B69" s="5">
        <v>-108.941945589</v>
      </c>
      <c r="D69" t="s">
        <v>154</v>
      </c>
      <c r="E69" s="11" cm="1">
        <f t="array" ref="E69">SUM(IF(J69:L69&lt;&gt;"",J69:L69*R69:T69,""))*627.51</f>
        <v>3.8859698817520076</v>
      </c>
      <c r="F69">
        <v>3.1000048216799998</v>
      </c>
      <c r="G69">
        <f t="shared" si="0"/>
        <v>0.78596506007200784</v>
      </c>
      <c r="H69" s="12">
        <f t="shared" si="1"/>
        <v>0.78596506007200784</v>
      </c>
      <c r="I69" s="12"/>
      <c r="J69" s="58">
        <f>B22</f>
        <v>-499.09110248000002</v>
      </c>
      <c r="K69" s="58">
        <f>B29</f>
        <v>-459.52455126299998</v>
      </c>
      <c r="L69" s="58">
        <f>B31</f>
        <v>-958.60946106100005</v>
      </c>
      <c r="N69" t="s">
        <v>36</v>
      </c>
      <c r="O69" t="s">
        <v>41</v>
      </c>
      <c r="P69" t="s">
        <v>43</v>
      </c>
      <c r="R69">
        <v>-1</v>
      </c>
      <c r="S69">
        <v>-1</v>
      </c>
      <c r="T69">
        <v>1</v>
      </c>
    </row>
    <row r="70" spans="1:20" x14ac:dyDescent="0.2">
      <c r="A70" s="44" t="s">
        <v>79</v>
      </c>
      <c r="B70" s="5">
        <v>-183.6765863</v>
      </c>
      <c r="D70" t="s">
        <v>155</v>
      </c>
      <c r="E70" s="11" cm="1">
        <f t="array" ref="E70">SUM(IF(J70:L70&lt;&gt;"",J70:L70*R70:T70,""))*627.51</f>
        <v>14.043592223705554</v>
      </c>
      <c r="F70">
        <v>13.410021104609999</v>
      </c>
      <c r="G70">
        <f t="shared" si="0"/>
        <v>0.63357111909555464</v>
      </c>
      <c r="H70" s="12">
        <f t="shared" si="1"/>
        <v>0.63357111909555464</v>
      </c>
      <c r="I70" s="12"/>
      <c r="J70" s="58">
        <f>B30</f>
        <v>-958.63184093100006</v>
      </c>
      <c r="K70" s="58">
        <f>B31</f>
        <v>-958.60946106100005</v>
      </c>
      <c r="L70" s="58" t="s">
        <v>189</v>
      </c>
      <c r="N70" t="s">
        <v>42</v>
      </c>
      <c r="O70" t="s">
        <v>43</v>
      </c>
      <c r="R70">
        <v>-1</v>
      </c>
      <c r="S70">
        <v>1</v>
      </c>
    </row>
    <row r="71" spans="1:20" x14ac:dyDescent="0.2">
      <c r="A71" s="44" t="s">
        <v>80</v>
      </c>
      <c r="B71" s="5">
        <v>-184.12913001000001</v>
      </c>
      <c r="D71" t="s">
        <v>157</v>
      </c>
      <c r="E71" s="11" cm="1">
        <f t="array" ref="E71">SUM(IF(J71:L71&lt;&gt;"",J71:L71*R71:T71,""))*627.51</f>
        <v>14.043592223705554</v>
      </c>
      <c r="F71">
        <v>13.410021104609999</v>
      </c>
      <c r="G71">
        <f t="shared" si="0"/>
        <v>0.63357111909555464</v>
      </c>
      <c r="H71" s="12">
        <f t="shared" si="1"/>
        <v>0.63357111909555464</v>
      </c>
      <c r="I71" s="12"/>
      <c r="J71" s="58">
        <f>B30</f>
        <v>-958.63184093100006</v>
      </c>
      <c r="K71" s="58">
        <f>B31</f>
        <v>-958.60946106100005</v>
      </c>
      <c r="L71" s="58" t="s">
        <v>189</v>
      </c>
      <c r="N71" t="s">
        <v>42</v>
      </c>
      <c r="O71" t="s">
        <v>43</v>
      </c>
      <c r="R71">
        <v>-1</v>
      </c>
      <c r="S71">
        <v>1</v>
      </c>
    </row>
    <row r="72" spans="1:20" x14ac:dyDescent="0.2">
      <c r="A72" s="44" t="s">
        <v>81</v>
      </c>
      <c r="B72" s="5">
        <v>-54.958485441000001</v>
      </c>
      <c r="D72" t="s">
        <v>158</v>
      </c>
      <c r="E72" s="11" cm="1">
        <f t="array" ref="E72">SUM(IF(J72:L72&lt;&gt;"",J72:L72*R72:T72,""))*627.51</f>
        <v>-27.764934468035211</v>
      </c>
      <c r="F72">
        <v>-12.54001990527</v>
      </c>
      <c r="G72">
        <f t="shared" si="0"/>
        <v>-15.22491456276521</v>
      </c>
      <c r="H72" s="12">
        <f t="shared" si="1"/>
        <v>15.22491456276521</v>
      </c>
      <c r="I72" s="12"/>
      <c r="J72" s="58">
        <f>B36</f>
        <v>-99.350180597600001</v>
      </c>
      <c r="K72" s="58">
        <f>B22</f>
        <v>-499.09110248000002</v>
      </c>
      <c r="L72" s="58">
        <f>B40</f>
        <v>-598.48552928000004</v>
      </c>
      <c r="N72" t="s">
        <v>48</v>
      </c>
      <c r="O72" t="s">
        <v>36</v>
      </c>
      <c r="P72" t="s">
        <v>52</v>
      </c>
      <c r="R72">
        <v>-1</v>
      </c>
      <c r="S72">
        <v>-1</v>
      </c>
      <c r="T72">
        <v>1</v>
      </c>
    </row>
    <row r="73" spans="1:20" x14ac:dyDescent="0.2">
      <c r="A73" s="44" t="s">
        <v>82</v>
      </c>
      <c r="B73" s="5">
        <v>-55.556721375899997</v>
      </c>
      <c r="D73" t="s">
        <v>159</v>
      </c>
      <c r="E73" s="11" cm="1">
        <f t="array" ref="E73">SUM(IF(J73:L73&lt;&gt;"",J73:L73*R73:T73,""))*627.51</f>
        <v>45.045758286733978</v>
      </c>
      <c r="F73">
        <v>20.110031970990001</v>
      </c>
      <c r="G73">
        <f t="shared" si="0"/>
        <v>24.935726315743977</v>
      </c>
      <c r="H73" s="12">
        <f t="shared" si="1"/>
        <v>24.935726315743977</v>
      </c>
      <c r="I73" s="12"/>
      <c r="J73" s="58">
        <f>B29</f>
        <v>-459.52455126299998</v>
      </c>
      <c r="K73" s="58">
        <f>B23</f>
        <v>-139.03276294200001</v>
      </c>
      <c r="L73" s="58">
        <f>B40</f>
        <v>-598.48552928000004</v>
      </c>
      <c r="N73" t="s">
        <v>41</v>
      </c>
      <c r="O73" t="s">
        <v>26</v>
      </c>
      <c r="P73" t="s">
        <v>52</v>
      </c>
      <c r="R73">
        <v>-1</v>
      </c>
      <c r="S73">
        <v>-1</v>
      </c>
      <c r="T73">
        <v>1</v>
      </c>
    </row>
    <row r="74" spans="1:20" x14ac:dyDescent="0.2">
      <c r="A74" s="44" t="s">
        <v>83</v>
      </c>
      <c r="B74" s="5">
        <v>-56.183544464299999</v>
      </c>
      <c r="D74" t="s">
        <v>160</v>
      </c>
      <c r="E74" s="11" cm="1">
        <f t="array" ref="E74">SUM(IF(J74:L74&lt;&gt;"",J74:L74*R74:T74,""))*627.51</f>
        <v>-3.5115359198551515</v>
      </c>
      <c r="F74">
        <v>3.44000542743</v>
      </c>
      <c r="G74">
        <f t="shared" si="0"/>
        <v>-6.9515413472851515</v>
      </c>
      <c r="H74" s="12">
        <f t="shared" si="1"/>
        <v>6.9515413472851515</v>
      </c>
      <c r="I74" s="12"/>
      <c r="J74" s="58">
        <f>B38</f>
        <v>-598.47993329600001</v>
      </c>
      <c r="K74" s="58">
        <f>B40</f>
        <v>-598.48552928000004</v>
      </c>
      <c r="L74" s="58" t="s">
        <v>189</v>
      </c>
      <c r="N74" t="s">
        <v>50</v>
      </c>
      <c r="O74" t="s">
        <v>52</v>
      </c>
      <c r="R74">
        <v>-1</v>
      </c>
      <c r="S74">
        <v>1</v>
      </c>
    </row>
    <row r="75" spans="1:20" x14ac:dyDescent="0.2">
      <c r="A75" s="44" t="s">
        <v>84</v>
      </c>
      <c r="B75" s="5">
        <v>-74.783180917899998</v>
      </c>
      <c r="D75" t="s">
        <v>161</v>
      </c>
      <c r="E75" s="11" cm="1">
        <f t="array" ref="E75">SUM(IF(J75:L75&lt;&gt;"",J75:L75*R75:T75,""))*627.51</f>
        <v>53.852338420889581</v>
      </c>
      <c r="F75">
        <v>29.4200470629</v>
      </c>
      <c r="G75">
        <f t="shared" si="0"/>
        <v>24.43229135798958</v>
      </c>
      <c r="H75" s="12">
        <f t="shared" si="1"/>
        <v>24.43229135798958</v>
      </c>
      <c r="I75" s="12"/>
      <c r="J75" s="58">
        <f>B39</f>
        <v>-598.57134837199999</v>
      </c>
      <c r="K75" s="58">
        <f>B40</f>
        <v>-598.48552928000004</v>
      </c>
      <c r="L75" s="58" t="s">
        <v>189</v>
      </c>
      <c r="N75" t="s">
        <v>51</v>
      </c>
      <c r="O75" t="s">
        <v>52</v>
      </c>
      <c r="R75">
        <v>-1</v>
      </c>
      <c r="S75">
        <v>1</v>
      </c>
    </row>
    <row r="76" spans="1:20" x14ac:dyDescent="0.2">
      <c r="A76" s="44" t="s">
        <v>85</v>
      </c>
      <c r="B76" s="5">
        <v>-75.324306238399998</v>
      </c>
      <c r="D76" t="s">
        <v>162</v>
      </c>
      <c r="E76" s="11" cm="1">
        <f t="array" ref="E76">SUM(IF(J76:L76&lt;&gt;"",J76:L76*R76:T76,""))*627.51</f>
        <v>-2.738436446228361</v>
      </c>
      <c r="F76">
        <v>-2.4400036088999997</v>
      </c>
      <c r="G76">
        <f t="shared" si="0"/>
        <v>-0.29843283732836134</v>
      </c>
      <c r="H76" s="12">
        <f t="shared" si="1"/>
        <v>0.29843283732836134</v>
      </c>
      <c r="I76" s="12"/>
      <c r="J76" s="58">
        <f>B76</f>
        <v>-75.324306238399998</v>
      </c>
      <c r="K76" s="58">
        <f>B23</f>
        <v>-139.03276294200001</v>
      </c>
      <c r="L76" s="58">
        <f>B66</f>
        <v>-214.36143315300001</v>
      </c>
      <c r="N76" t="s">
        <v>85</v>
      </c>
      <c r="O76" t="s">
        <v>26</v>
      </c>
      <c r="P76" t="s">
        <v>75</v>
      </c>
      <c r="R76">
        <v>-1</v>
      </c>
      <c r="S76">
        <v>-1</v>
      </c>
      <c r="T76">
        <v>1</v>
      </c>
    </row>
    <row r="77" spans="1:20" x14ac:dyDescent="0.2">
      <c r="A77" s="44" t="s">
        <v>86</v>
      </c>
      <c r="B77" s="5">
        <v>-75.380954216500001</v>
      </c>
      <c r="D77" t="s">
        <v>163</v>
      </c>
      <c r="E77" s="11" cm="1">
        <f t="array" ref="E77">SUM(IF(J77:L77&lt;&gt;"",J77:L77*R77:T77,""))*627.51</f>
        <v>14.160996583651151</v>
      </c>
      <c r="F77">
        <v>17.660028362729999</v>
      </c>
      <c r="G77">
        <f t="shared" si="0"/>
        <v>-3.4990317790788481</v>
      </c>
      <c r="H77" s="12">
        <f t="shared" si="1"/>
        <v>3.4990317790788481</v>
      </c>
      <c r="I77" s="12"/>
      <c r="J77" s="58">
        <f>B26</f>
        <v>-115.033819521</v>
      </c>
      <c r="K77" s="58">
        <f>B36</f>
        <v>-99.350180597600001</v>
      </c>
      <c r="L77" s="58">
        <f>B66</f>
        <v>-214.36143315300001</v>
      </c>
      <c r="N77" t="s">
        <v>38</v>
      </c>
      <c r="O77" t="s">
        <v>48</v>
      </c>
      <c r="P77" t="s">
        <v>75</v>
      </c>
      <c r="R77">
        <v>-1</v>
      </c>
      <c r="S77">
        <v>-1</v>
      </c>
      <c r="T77">
        <v>1</v>
      </c>
    </row>
    <row r="78" spans="1:20" x14ac:dyDescent="0.2">
      <c r="A78" s="44" t="s">
        <v>21</v>
      </c>
      <c r="B78" s="5">
        <v>-75.380954216500001</v>
      </c>
      <c r="D78" t="s">
        <v>164</v>
      </c>
      <c r="E78" s="11" cm="1">
        <f t="array" ref="E78">SUM(IF(J78:L78&lt;&gt;"",J78:L78*R78:T78,""))*627.51</f>
        <v>14.179143168838474</v>
      </c>
      <c r="F78">
        <v>10.96001749635</v>
      </c>
      <c r="G78">
        <f t="shared" si="0"/>
        <v>3.2191256724884738</v>
      </c>
      <c r="H78" s="12">
        <f t="shared" si="1"/>
        <v>3.2191256724884738</v>
      </c>
      <c r="I78" s="12"/>
      <c r="J78" s="58">
        <f>B65</f>
        <v>-214.384029037</v>
      </c>
      <c r="K78" s="58">
        <f>B66</f>
        <v>-214.36143315300001</v>
      </c>
      <c r="L78" s="58" t="s">
        <v>189</v>
      </c>
      <c r="N78" t="s">
        <v>74</v>
      </c>
      <c r="O78" t="s">
        <v>75</v>
      </c>
      <c r="R78">
        <v>-1</v>
      </c>
      <c r="S78">
        <v>1</v>
      </c>
    </row>
    <row r="79" spans="1:20" x14ac:dyDescent="0.2">
      <c r="A79" s="44" t="s">
        <v>87</v>
      </c>
      <c r="B79" s="5">
        <v>-341.84816849700002</v>
      </c>
      <c r="D79" t="s">
        <v>165</v>
      </c>
      <c r="E79" s="11" cm="1">
        <f t="array" ref="E79">SUM(IF(J79:L79&lt;&gt;"",J79:L79*R79:T79,""))*627.51</f>
        <v>56.41202575710075</v>
      </c>
      <c r="F79">
        <v>47.200075417949996</v>
      </c>
      <c r="G79">
        <f t="shared" si="0"/>
        <v>9.2119503391507536</v>
      </c>
      <c r="H79" s="12">
        <f t="shared" si="1"/>
        <v>9.2119503391507536</v>
      </c>
      <c r="I79" s="12"/>
      <c r="J79" s="58">
        <f>B64</f>
        <v>-214.45133136300001</v>
      </c>
      <c r="K79" s="58">
        <f>B66</f>
        <v>-214.36143315300001</v>
      </c>
      <c r="L79" s="58" t="s">
        <v>189</v>
      </c>
      <c r="N79" t="s">
        <v>73</v>
      </c>
      <c r="O79" t="s">
        <v>75</v>
      </c>
      <c r="R79">
        <v>-1</v>
      </c>
      <c r="S79">
        <v>1</v>
      </c>
    </row>
    <row r="80" spans="1:20" x14ac:dyDescent="0.2">
      <c r="A80" s="44" t="s">
        <v>88</v>
      </c>
      <c r="B80" s="5">
        <v>-342.44627746800001</v>
      </c>
      <c r="D80" t="s">
        <v>166</v>
      </c>
      <c r="E80" s="11" cm="1">
        <f t="array" ref="E80">SUM(IF(J80:L80&lt;&gt;"",J80:L80*R80:T80,""))*627.51</f>
        <v>23.45640675807882</v>
      </c>
      <c r="F80">
        <v>14.360022926339999</v>
      </c>
      <c r="G80">
        <f t="shared" si="0"/>
        <v>9.0963838317388213</v>
      </c>
      <c r="H80" s="12">
        <f t="shared" si="1"/>
        <v>9.0963838317388213</v>
      </c>
      <c r="I80" s="12"/>
      <c r="J80" s="58">
        <f>B60</f>
        <v>-0.49823290920199997</v>
      </c>
      <c r="K80" s="58">
        <f>B69</f>
        <v>-108.941945589</v>
      </c>
      <c r="L80" s="58">
        <f>B62</f>
        <v>-109.402798366</v>
      </c>
      <c r="N80" t="s">
        <v>69</v>
      </c>
      <c r="O80" t="s">
        <v>78</v>
      </c>
      <c r="P80" t="s">
        <v>71</v>
      </c>
      <c r="R80">
        <v>-1</v>
      </c>
      <c r="S80">
        <v>-1</v>
      </c>
      <c r="T80">
        <v>1</v>
      </c>
    </row>
    <row r="81" spans="1:20" x14ac:dyDescent="0.2">
      <c r="A81" s="44" t="s">
        <v>89</v>
      </c>
      <c r="B81" s="5">
        <v>-460.53829739100001</v>
      </c>
      <c r="D81" t="s">
        <v>168</v>
      </c>
      <c r="E81" s="11" cm="1">
        <f t="array" ref="E81">SUM(IF(J81:L81&lt;&gt;"",J81:L81*R81:T81,""))*627.51</f>
        <v>13.200190545749029</v>
      </c>
      <c r="F81">
        <v>10.610016891239999</v>
      </c>
      <c r="G81">
        <f t="shared" si="0"/>
        <v>2.5901736545090301</v>
      </c>
      <c r="H81" s="12">
        <f t="shared" si="1"/>
        <v>2.5901736545090301</v>
      </c>
      <c r="I81" s="12"/>
      <c r="J81" s="58">
        <f>B61</f>
        <v>-109.423834191</v>
      </c>
      <c r="K81" s="58">
        <f>B62</f>
        <v>-109.402798366</v>
      </c>
      <c r="L81" s="58" t="s">
        <v>189</v>
      </c>
      <c r="N81" t="s">
        <v>70</v>
      </c>
      <c r="O81" t="s">
        <v>71</v>
      </c>
      <c r="R81">
        <v>-1</v>
      </c>
      <c r="S81">
        <v>1</v>
      </c>
    </row>
    <row r="82" spans="1:20" x14ac:dyDescent="0.2">
      <c r="A82" s="44" t="s">
        <v>23</v>
      </c>
      <c r="B82" s="5">
        <v>-76.471850444500006</v>
      </c>
      <c r="D82" t="s">
        <v>169</v>
      </c>
      <c r="E82" s="11" cm="1">
        <f t="array" ref="E82">SUM(IF(J82:L82&lt;&gt;"",J82:L82*R82:T82,""))*627.51</f>
        <v>9.11210860482913</v>
      </c>
      <c r="F82">
        <v>3.1700048172000002</v>
      </c>
      <c r="G82">
        <f t="shared" si="0"/>
        <v>5.9421037876291294</v>
      </c>
      <c r="H82" s="12">
        <f t="shared" si="1"/>
        <v>5.9421037876291294</v>
      </c>
      <c r="I82" s="12"/>
      <c r="J82" s="58">
        <f>B60</f>
        <v>-0.49823290920199997</v>
      </c>
      <c r="K82" s="58">
        <f>B35</f>
        <v>-112.736659817</v>
      </c>
      <c r="L82" s="58">
        <f>B54</f>
        <v>-113.220371669</v>
      </c>
      <c r="N82" t="s">
        <v>69</v>
      </c>
      <c r="O82" t="s">
        <v>47</v>
      </c>
      <c r="P82" t="s">
        <v>65</v>
      </c>
      <c r="R82">
        <v>-1</v>
      </c>
      <c r="S82">
        <v>-1</v>
      </c>
      <c r="T82">
        <v>1</v>
      </c>
    </row>
    <row r="83" spans="1:20" x14ac:dyDescent="0.2">
      <c r="A83" s="44" t="s">
        <v>90</v>
      </c>
      <c r="B83" s="5">
        <v>-40.652845026599998</v>
      </c>
      <c r="D83" t="s">
        <v>170</v>
      </c>
      <c r="E83" s="11" cm="1">
        <f t="array" ref="E83">SUM(IF(J83:L83&lt;&gt;"",J83:L83*R83:T83,""))*627.51</f>
        <v>16.259102875077179</v>
      </c>
      <c r="F83">
        <v>22.68003619908</v>
      </c>
      <c r="G83">
        <f t="shared" si="0"/>
        <v>-6.4209333240028208</v>
      </c>
      <c r="H83" s="12">
        <f t="shared" si="1"/>
        <v>6.4209333240028208</v>
      </c>
      <c r="I83" s="12"/>
      <c r="J83" s="58">
        <f>B53</f>
        <v>-113.246282177</v>
      </c>
      <c r="K83" s="58">
        <f>B54</f>
        <v>-113.220371669</v>
      </c>
      <c r="L83" s="58" t="s">
        <v>189</v>
      </c>
      <c r="N83" t="s">
        <v>64</v>
      </c>
      <c r="O83" t="s">
        <v>65</v>
      </c>
      <c r="R83">
        <v>-1</v>
      </c>
      <c r="S83">
        <v>1</v>
      </c>
    </row>
    <row r="84" spans="1:20" x14ac:dyDescent="0.2">
      <c r="A84" s="44" t="s">
        <v>91</v>
      </c>
      <c r="B84" s="5">
        <v>-115.5308022</v>
      </c>
      <c r="D84" t="s">
        <v>171</v>
      </c>
      <c r="E84" s="11" cm="1">
        <f t="array" ref="E84">SUM(IF(J84:L84&lt;&gt;"",J84:L84*R84:T84,""))*627.51</f>
        <v>2.8727749178011019</v>
      </c>
      <c r="F84">
        <v>1.7200049099999999</v>
      </c>
      <c r="G84">
        <f t="shared" ref="G84:G89" si="2">E84-F84</f>
        <v>1.1527700078011021</v>
      </c>
      <c r="H84" s="12">
        <f t="shared" si="1"/>
        <v>1.1527700078011021</v>
      </c>
      <c r="I84" s="12"/>
      <c r="J84" s="58">
        <f>B60</f>
        <v>-0.49823290920199997</v>
      </c>
      <c r="K84" s="58">
        <f>B14</f>
        <v>-78.0310119926</v>
      </c>
      <c r="L84" s="58">
        <f>B16</f>
        <v>-78.524666847399999</v>
      </c>
      <c r="N84" t="s">
        <v>69</v>
      </c>
      <c r="O84" t="s">
        <v>28</v>
      </c>
      <c r="P84" t="s">
        <v>30</v>
      </c>
      <c r="R84">
        <v>-1</v>
      </c>
      <c r="S84">
        <v>-1</v>
      </c>
      <c r="T84">
        <v>1</v>
      </c>
    </row>
    <row r="85" spans="1:20" x14ac:dyDescent="0.2">
      <c r="A85" s="44" t="s">
        <v>92</v>
      </c>
      <c r="B85" s="5">
        <v>-1.5964806805</v>
      </c>
      <c r="D85" t="s">
        <v>172</v>
      </c>
      <c r="E85" s="11" cm="1">
        <f t="array" ref="E85">SUM(IF(J85:L85&lt;&gt;"",J85:L85*R85:T85,""))*627.51</f>
        <v>45.104016503404118</v>
      </c>
      <c r="F85">
        <v>41.750066354099999</v>
      </c>
      <c r="G85">
        <f t="shared" si="2"/>
        <v>3.3539501493041186</v>
      </c>
      <c r="H85" s="12">
        <f t="shared" ref="H85:H89" si="3">ABS(G85)</f>
        <v>3.3539501493041186</v>
      </c>
      <c r="I85" s="12"/>
      <c r="J85" s="58">
        <f>B15</f>
        <v>-78.596544612700001</v>
      </c>
      <c r="K85" s="58">
        <f>B16</f>
        <v>-78.524666847399999</v>
      </c>
      <c r="L85" s="58" t="s">
        <v>189</v>
      </c>
      <c r="N85" t="s">
        <v>29</v>
      </c>
      <c r="O85" t="s">
        <v>30</v>
      </c>
      <c r="R85">
        <v>-1</v>
      </c>
      <c r="S85">
        <v>1</v>
      </c>
    </row>
    <row r="86" spans="1:20" x14ac:dyDescent="0.2">
      <c r="A86" s="44" t="s">
        <v>93</v>
      </c>
      <c r="B86" s="5">
        <v>-131.51947013899999</v>
      </c>
      <c r="D86" t="s">
        <v>173</v>
      </c>
      <c r="E86" s="11" cm="1">
        <f t="array" ref="E86">SUM(IF(J86:L86&lt;&gt;"",J86:L86*R86:T86,""))*627.51</f>
        <v>9.458366488033267</v>
      </c>
      <c r="F86">
        <v>6.85001085678</v>
      </c>
      <c r="G86">
        <f t="shared" si="2"/>
        <v>2.608355631253267</v>
      </c>
      <c r="H86" s="12">
        <f t="shared" si="3"/>
        <v>2.608355631253267</v>
      </c>
      <c r="I86" s="12"/>
      <c r="J86" s="58">
        <f>B25</f>
        <v>-39.5586975692</v>
      </c>
      <c r="K86" s="58">
        <f>B14</f>
        <v>-78.0310119926</v>
      </c>
      <c r="L86" s="58">
        <f>B20</f>
        <v>-117.574636708</v>
      </c>
      <c r="N86" t="s">
        <v>37</v>
      </c>
      <c r="O86" t="s">
        <v>28</v>
      </c>
      <c r="P86" t="s">
        <v>34</v>
      </c>
      <c r="R86">
        <v>-1</v>
      </c>
      <c r="S86">
        <v>-1</v>
      </c>
      <c r="T86">
        <v>1</v>
      </c>
    </row>
    <row r="87" spans="1:20" x14ac:dyDescent="0.2">
      <c r="A87" s="44" t="s">
        <v>94</v>
      </c>
      <c r="B87" s="5">
        <v>-499.60102576899999</v>
      </c>
      <c r="D87" t="s">
        <v>174</v>
      </c>
      <c r="E87" s="11" cm="1">
        <f t="array" ref="E87">SUM(IF(J87:L87&lt;&gt;"",J87:L87*R87:T87,""))*627.51</f>
        <v>35.111677597230724</v>
      </c>
      <c r="F87">
        <v>32.970052483289997</v>
      </c>
      <c r="G87">
        <f t="shared" si="2"/>
        <v>2.1416251139407265</v>
      </c>
      <c r="H87" s="12">
        <f t="shared" si="3"/>
        <v>2.1416251139407265</v>
      </c>
      <c r="I87" s="12"/>
      <c r="J87" s="58">
        <f>B19</f>
        <v>-117.630590681</v>
      </c>
      <c r="K87" s="58">
        <f>B20</f>
        <v>-117.574636708</v>
      </c>
      <c r="L87" s="58" t="s">
        <v>189</v>
      </c>
      <c r="N87" t="s">
        <v>33</v>
      </c>
      <c r="O87" t="s">
        <v>34</v>
      </c>
      <c r="R87">
        <v>-1</v>
      </c>
      <c r="S87">
        <v>1</v>
      </c>
    </row>
    <row r="88" spans="1:20" x14ac:dyDescent="0.2">
      <c r="A88" s="44" t="s">
        <v>95</v>
      </c>
      <c r="B88" s="5">
        <v>-154.569895973</v>
      </c>
      <c r="D88" t="s">
        <v>175</v>
      </c>
      <c r="E88" s="11" cm="1">
        <f t="array" ref="E88">SUM(IF(J88:L88&lt;&gt;"",J88:L88*R88:T88,""))*627.51</f>
        <v>51.217949094044329</v>
      </c>
      <c r="F88">
        <v>48.070076617289999</v>
      </c>
      <c r="G88">
        <f t="shared" si="2"/>
        <v>3.1478724767543298</v>
      </c>
      <c r="H88" s="12">
        <f t="shared" si="3"/>
        <v>3.1478724767543298</v>
      </c>
      <c r="I88" s="12"/>
      <c r="J88" s="58">
        <f>B51</f>
        <v>-92.873362897700005</v>
      </c>
      <c r="K88" s="58">
        <f>B52</f>
        <v>-92.791741968799997</v>
      </c>
      <c r="L88" s="58" t="s">
        <v>189</v>
      </c>
      <c r="N88" t="s">
        <v>62</v>
      </c>
      <c r="O88" t="s">
        <v>63</v>
      </c>
      <c r="R88">
        <v>-1</v>
      </c>
      <c r="S88">
        <v>1</v>
      </c>
    </row>
    <row r="89" spans="1:20" x14ac:dyDescent="0.2">
      <c r="A89" s="44" t="s">
        <v>96</v>
      </c>
      <c r="B89" s="5">
        <v>-100.468102509</v>
      </c>
      <c r="D89" t="s">
        <v>176</v>
      </c>
      <c r="E89" s="11" cm="1">
        <f t="array" ref="E89">SUM(IF(J89:L89&lt;&gt;"",J89:L89*R89:T89,""))*627.51</f>
        <v>38.958721339476625</v>
      </c>
      <c r="F89">
        <v>32.820052492889999</v>
      </c>
      <c r="G89">
        <f t="shared" si="2"/>
        <v>6.1386688465866257</v>
      </c>
      <c r="H89" s="12">
        <f t="shared" si="3"/>
        <v>6.1386688465866257</v>
      </c>
      <c r="I89" s="12"/>
      <c r="J89" s="58">
        <f>B63</f>
        <v>-92.853826591100002</v>
      </c>
      <c r="K89" s="58">
        <f>B52</f>
        <v>-92.791741968799997</v>
      </c>
      <c r="L89" s="58" t="s">
        <v>189</v>
      </c>
      <c r="N89" t="s">
        <v>72</v>
      </c>
      <c r="O89" t="s">
        <v>63</v>
      </c>
      <c r="R89">
        <v>-1</v>
      </c>
      <c r="S89">
        <v>1</v>
      </c>
    </row>
    <row r="90" spans="1:20" x14ac:dyDescent="0.2">
      <c r="A90" s="44" t="s">
        <v>97</v>
      </c>
      <c r="B90" s="5">
        <v>-114.916345151</v>
      </c>
    </row>
    <row r="91" spans="1:20" ht="18" x14ac:dyDescent="0.2">
      <c r="A91" s="44" t="s">
        <v>98</v>
      </c>
      <c r="B91" s="5">
        <v>-342.927694428</v>
      </c>
      <c r="D91" s="1" t="s">
        <v>190</v>
      </c>
      <c r="E91" s="11" t="s">
        <v>194</v>
      </c>
      <c r="F91" s="59"/>
      <c r="G91" s="64" t="s">
        <v>196</v>
      </c>
      <c r="H91" s="64" t="s">
        <v>197</v>
      </c>
    </row>
    <row r="92" spans="1:20" x14ac:dyDescent="0.2">
      <c r="A92" s="44" t="s">
        <v>99</v>
      </c>
      <c r="B92" s="5">
        <v>-75.853889812399999</v>
      </c>
      <c r="D92" t="s">
        <v>30</v>
      </c>
      <c r="E92" s="63">
        <f>INDEX($B$14:$B$99,MATCH(D92,$A$14:$A$99,0))</f>
        <v>-78.524666847399999</v>
      </c>
      <c r="G92" s="73">
        <v>3.4979999999999998E-3</v>
      </c>
      <c r="H92" s="73">
        <v>1.7016E-2</v>
      </c>
    </row>
    <row r="93" spans="1:20" x14ac:dyDescent="0.2">
      <c r="A93" s="44" t="s">
        <v>100</v>
      </c>
      <c r="B93" s="5">
        <v>-399.14445676499997</v>
      </c>
      <c r="D93" t="s">
        <v>34</v>
      </c>
      <c r="E93" s="63">
        <f t="shared" ref="E93:E125" si="4">INDEX($B$14:$B$99,MATCH(D93,$A$14:$A$99,0))</f>
        <v>-117.574636708</v>
      </c>
      <c r="G93" s="73">
        <v>3.1589999999999999E-3</v>
      </c>
      <c r="H93" s="73">
        <v>3.4197999999999999E-2</v>
      </c>
    </row>
    <row r="94" spans="1:20" x14ac:dyDescent="0.2">
      <c r="A94" s="44" t="s">
        <v>101</v>
      </c>
      <c r="B94" s="5">
        <v>-534.785132299</v>
      </c>
      <c r="D94" t="s">
        <v>27</v>
      </c>
      <c r="E94" s="63">
        <f t="shared" si="4"/>
        <v>-598.35616109299997</v>
      </c>
      <c r="G94" s="73">
        <v>8.1759999999999992E-3</v>
      </c>
      <c r="H94" s="73">
        <v>3.1040000000000002E-2</v>
      </c>
    </row>
    <row r="95" spans="1:20" x14ac:dyDescent="0.2">
      <c r="A95" s="44" t="s">
        <v>102</v>
      </c>
      <c r="B95" s="5">
        <v>-95.086333203099997</v>
      </c>
      <c r="D95" t="s">
        <v>43</v>
      </c>
      <c r="E95" s="63">
        <f t="shared" si="4"/>
        <v>-958.60946106100005</v>
      </c>
      <c r="G95" s="73">
        <v>3.7360000000000002E-3</v>
      </c>
      <c r="H95" s="73">
        <v>2.2364999999999999E-2</v>
      </c>
    </row>
    <row r="96" spans="1:20" x14ac:dyDescent="0.2">
      <c r="A96" s="44" t="s">
        <v>103</v>
      </c>
      <c r="B96" s="5">
        <v>-134.12238992499999</v>
      </c>
      <c r="D96" t="s">
        <v>52</v>
      </c>
      <c r="E96" s="63">
        <f t="shared" si="4"/>
        <v>-598.48552928000004</v>
      </c>
      <c r="G96" s="73">
        <v>3.9849999999999998E-3</v>
      </c>
      <c r="H96" s="73">
        <v>1.1106E-2</v>
      </c>
    </row>
    <row r="97" spans="1:8" x14ac:dyDescent="0.2">
      <c r="A97" s="44" t="s">
        <v>104</v>
      </c>
      <c r="B97" s="5">
        <v>-134.73527916800001</v>
      </c>
      <c r="D97" t="s">
        <v>54</v>
      </c>
      <c r="E97" s="63">
        <f t="shared" si="4"/>
        <v>-238.38990654200001</v>
      </c>
      <c r="G97" s="73">
        <v>3.0500000000000002E-3</v>
      </c>
      <c r="H97" s="73">
        <v>1.6605999999999999E-2</v>
      </c>
    </row>
    <row r="98" spans="1:8" x14ac:dyDescent="0.2">
      <c r="A98" s="44" t="s">
        <v>105</v>
      </c>
      <c r="B98" s="5">
        <v>-95.698520735599999</v>
      </c>
      <c r="D98" t="s">
        <v>59</v>
      </c>
      <c r="E98" s="63">
        <f t="shared" si="4"/>
        <v>-460.50259653299997</v>
      </c>
      <c r="G98" s="73">
        <v>5.738E-3</v>
      </c>
      <c r="H98" s="73">
        <v>3.1570000000000001E-2</v>
      </c>
    </row>
    <row r="99" spans="1:8" x14ac:dyDescent="0.2">
      <c r="A99" s="44" t="s">
        <v>106</v>
      </c>
      <c r="B99" s="5">
        <v>-193.86156220399999</v>
      </c>
      <c r="D99" t="s">
        <v>63</v>
      </c>
      <c r="E99" s="63">
        <f t="shared" si="4"/>
        <v>-92.791741968799997</v>
      </c>
      <c r="G99" s="73">
        <v>2.7431000000000001E-2</v>
      </c>
      <c r="H99" s="73">
        <v>2.8294E-2</v>
      </c>
    </row>
    <row r="100" spans="1:8" x14ac:dyDescent="0.2">
      <c r="D100" t="s">
        <v>65</v>
      </c>
      <c r="E100" s="63">
        <f t="shared" si="4"/>
        <v>-113.220371669</v>
      </c>
      <c r="F100" s="60"/>
      <c r="G100" s="73">
        <v>2.7012999999999999E-2</v>
      </c>
      <c r="H100" s="73">
        <v>2.6217000000000001E-2</v>
      </c>
    </row>
    <row r="101" spans="1:8" x14ac:dyDescent="0.2">
      <c r="D101" t="s">
        <v>25</v>
      </c>
      <c r="E101" s="63">
        <f t="shared" si="4"/>
        <v>-199.18414968100001</v>
      </c>
      <c r="G101" s="73">
        <v>4.8795999999999999E-2</v>
      </c>
      <c r="H101" s="73">
        <v>4.6775999999999998E-2</v>
      </c>
    </row>
    <row r="102" spans="1:8" x14ac:dyDescent="0.2">
      <c r="D102" t="s">
        <v>66</v>
      </c>
      <c r="E102" s="63">
        <f t="shared" si="4"/>
        <v>-139.449509393</v>
      </c>
      <c r="G102" s="73">
        <v>8.0759999999999998E-3</v>
      </c>
      <c r="H102" s="73">
        <v>1.9445E-2</v>
      </c>
    </row>
    <row r="103" spans="1:8" x14ac:dyDescent="0.2">
      <c r="D103" t="s">
        <v>67</v>
      </c>
      <c r="E103" s="63">
        <f t="shared" si="4"/>
        <v>-100.403678833</v>
      </c>
      <c r="G103" s="73">
        <v>1.3591000000000001E-2</v>
      </c>
      <c r="H103" s="73">
        <v>3.4383999999999998E-2</v>
      </c>
    </row>
    <row r="104" spans="1:8" x14ac:dyDescent="0.2">
      <c r="D104" t="s">
        <v>71</v>
      </c>
      <c r="E104" s="63">
        <f t="shared" si="4"/>
        <v>-109.402798366</v>
      </c>
      <c r="G104" s="73">
        <v>2.0251999999999999E-2</v>
      </c>
      <c r="H104" s="73">
        <v>7.0822999999999997E-2</v>
      </c>
    </row>
    <row r="105" spans="1:8" x14ac:dyDescent="0.2">
      <c r="D105" t="s">
        <v>75</v>
      </c>
      <c r="E105" s="63">
        <f t="shared" si="4"/>
        <v>-214.36143315300001</v>
      </c>
      <c r="G105" s="73">
        <v>3.5620000000000001E-3</v>
      </c>
      <c r="H105" s="73">
        <v>2.0098999999999999E-2</v>
      </c>
    </row>
    <row r="106" spans="1:8" x14ac:dyDescent="0.2">
      <c r="D106" t="s">
        <v>80</v>
      </c>
      <c r="E106" s="63">
        <f t="shared" si="4"/>
        <v>-184.12913001000001</v>
      </c>
      <c r="G106" s="73">
        <v>1.7156000000000001E-2</v>
      </c>
      <c r="H106" s="73">
        <v>3.6357E-2</v>
      </c>
    </row>
    <row r="107" spans="1:8" x14ac:dyDescent="0.2">
      <c r="D107" t="s">
        <v>89</v>
      </c>
      <c r="E107" s="63">
        <f t="shared" si="4"/>
        <v>-460.53829739100001</v>
      </c>
      <c r="G107" s="73">
        <v>1.3224E-2</v>
      </c>
      <c r="H107" s="73">
        <v>1.9799000000000001E-2</v>
      </c>
    </row>
    <row r="108" spans="1:8" x14ac:dyDescent="0.2">
      <c r="D108" t="s">
        <v>23</v>
      </c>
      <c r="E108" s="63">
        <f t="shared" si="4"/>
        <v>-76.471850444500006</v>
      </c>
      <c r="G108" s="73">
        <v>1.5779999999999999E-2</v>
      </c>
      <c r="H108" s="73">
        <v>3.5818999999999997E-2</v>
      </c>
    </row>
    <row r="109" spans="1:8" x14ac:dyDescent="0.2">
      <c r="D109" t="s">
        <v>90</v>
      </c>
      <c r="E109" s="63">
        <f t="shared" si="4"/>
        <v>-40.652845026599998</v>
      </c>
      <c r="G109" s="73">
        <v>2.0720000000000001E-3</v>
      </c>
      <c r="H109" s="73">
        <v>1.8873000000000001E-2</v>
      </c>
    </row>
    <row r="110" spans="1:8" x14ac:dyDescent="0.2">
      <c r="D110" t="s">
        <v>91</v>
      </c>
      <c r="E110" s="63">
        <f t="shared" si="4"/>
        <v>-115.5308022</v>
      </c>
      <c r="G110" s="73">
        <v>9.4140000000000005E-3</v>
      </c>
      <c r="H110" s="73">
        <v>2.4462000000000001E-2</v>
      </c>
    </row>
    <row r="111" spans="1:8" x14ac:dyDescent="0.2">
      <c r="D111" t="s">
        <v>92</v>
      </c>
      <c r="E111" s="63">
        <f t="shared" si="4"/>
        <v>-1.5964806805</v>
      </c>
      <c r="G111" s="73">
        <v>1.083E-3</v>
      </c>
      <c r="H111" s="73">
        <v>4.9820000000000003E-3</v>
      </c>
    </row>
    <row r="112" spans="1:8" x14ac:dyDescent="0.2">
      <c r="D112" t="s">
        <v>93</v>
      </c>
      <c r="E112" s="63">
        <f t="shared" si="4"/>
        <v>-131.51947013899999</v>
      </c>
      <c r="G112" s="73">
        <v>1.0378E-2</v>
      </c>
      <c r="H112" s="73">
        <v>3.8767000000000003E-2</v>
      </c>
    </row>
    <row r="113" spans="4:8" x14ac:dyDescent="0.2">
      <c r="D113" t="s">
        <v>94</v>
      </c>
      <c r="E113" s="63">
        <f t="shared" si="4"/>
        <v>-499.60102576899999</v>
      </c>
      <c r="G113" s="73">
        <v>2.418E-3</v>
      </c>
      <c r="H113" s="73">
        <v>2.3098E-2</v>
      </c>
    </row>
    <row r="114" spans="4:8" x14ac:dyDescent="0.2">
      <c r="D114" t="s">
        <v>95</v>
      </c>
      <c r="E114" s="63">
        <f t="shared" si="4"/>
        <v>-154.569895973</v>
      </c>
      <c r="G114" s="73">
        <v>6.9230000000000003E-3</v>
      </c>
      <c r="H114" s="73">
        <v>3.0384000000000001E-2</v>
      </c>
    </row>
    <row r="115" spans="4:8" x14ac:dyDescent="0.2">
      <c r="D115" t="s">
        <v>96</v>
      </c>
      <c r="E115" s="63">
        <f t="shared" si="4"/>
        <v>-100.468102509</v>
      </c>
      <c r="G115" s="73">
        <v>1.823E-2</v>
      </c>
      <c r="H115" s="73">
        <v>3.0211999999999999E-2</v>
      </c>
    </row>
    <row r="116" spans="4:8" x14ac:dyDescent="0.2">
      <c r="D116" t="s">
        <v>97</v>
      </c>
      <c r="E116" s="63">
        <f t="shared" si="4"/>
        <v>-114.916345151</v>
      </c>
      <c r="G116" s="73">
        <v>5.9719999999999999E-3</v>
      </c>
      <c r="H116" s="73">
        <v>2.7212E-2</v>
      </c>
    </row>
    <row r="117" spans="4:8" x14ac:dyDescent="0.2">
      <c r="D117" t="s">
        <v>98</v>
      </c>
      <c r="E117" s="63">
        <f t="shared" si="4"/>
        <v>-342.927694428</v>
      </c>
      <c r="G117" s="73">
        <v>4.993E-3</v>
      </c>
      <c r="H117" s="73">
        <v>3.8413000000000003E-2</v>
      </c>
    </row>
    <row r="118" spans="4:8" x14ac:dyDescent="0.2">
      <c r="D118" t="s">
        <v>99</v>
      </c>
      <c r="E118" s="63">
        <f t="shared" si="4"/>
        <v>-75.853889812399999</v>
      </c>
      <c r="G118" s="73">
        <v>1.3277000000000001E-2</v>
      </c>
      <c r="H118" s="73">
        <v>2.3030999999999999E-2</v>
      </c>
    </row>
    <row r="119" spans="4:8" x14ac:dyDescent="0.2">
      <c r="D119" t="s">
        <v>100</v>
      </c>
      <c r="E119" s="63">
        <f t="shared" si="4"/>
        <v>-399.14445676499997</v>
      </c>
      <c r="G119" s="73">
        <v>5.7499999999999999E-3</v>
      </c>
      <c r="H119" s="73">
        <v>2.6098E-2</v>
      </c>
    </row>
    <row r="120" spans="4:8" x14ac:dyDescent="0.2">
      <c r="D120" t="s">
        <v>101</v>
      </c>
      <c r="E120" s="63">
        <f t="shared" si="4"/>
        <v>-534.785132299</v>
      </c>
      <c r="G120" s="73">
        <v>2.2699E-2</v>
      </c>
      <c r="H120" s="73">
        <v>6.2382E-2</v>
      </c>
    </row>
    <row r="121" spans="4:8" x14ac:dyDescent="0.2">
      <c r="D121" t="s">
        <v>102</v>
      </c>
      <c r="E121" s="63">
        <f t="shared" si="4"/>
        <v>-95.086333203099997</v>
      </c>
      <c r="G121" s="73">
        <v>3.542E-3</v>
      </c>
      <c r="H121" s="73">
        <v>3.8688E-2</v>
      </c>
    </row>
    <row r="122" spans="4:8" x14ac:dyDescent="0.2">
      <c r="D122" t="s">
        <v>103</v>
      </c>
      <c r="E122" s="63">
        <f t="shared" si="4"/>
        <v>-134.12238992499999</v>
      </c>
      <c r="G122" s="73">
        <v>3.6110000000000001E-3</v>
      </c>
      <c r="H122" s="73">
        <v>3.4488999999999999E-2</v>
      </c>
    </row>
    <row r="123" spans="4:8" x14ac:dyDescent="0.2">
      <c r="D123" t="s">
        <v>104</v>
      </c>
      <c r="E123" s="63">
        <f t="shared" si="4"/>
        <v>-134.73527916800001</v>
      </c>
      <c r="G123" s="73">
        <v>3.6470000000000001E-3</v>
      </c>
      <c r="H123" s="73">
        <v>2.988E-2</v>
      </c>
    </row>
    <row r="124" spans="4:8" x14ac:dyDescent="0.2">
      <c r="D124" t="s">
        <v>105</v>
      </c>
      <c r="E124" s="63">
        <f t="shared" si="4"/>
        <v>-95.698520735599999</v>
      </c>
      <c r="G124" s="73">
        <v>4.3489999999999996E-3</v>
      </c>
      <c r="H124" s="73">
        <v>2.9301000000000001E-2</v>
      </c>
    </row>
    <row r="125" spans="4:8" x14ac:dyDescent="0.2">
      <c r="D125" t="s">
        <v>106</v>
      </c>
      <c r="E125" s="63">
        <f t="shared" si="4"/>
        <v>-193.86156220399999</v>
      </c>
      <c r="G125" s="73">
        <v>2.4550000000000002E-3</v>
      </c>
      <c r="H125" s="73">
        <v>1.3481999999999999E-2</v>
      </c>
    </row>
    <row r="126" spans="4:8" x14ac:dyDescent="0.2">
      <c r="G126" s="73">
        <f>AVERAGE(G92:G125)</f>
        <v>1.0206941176470587E-2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481AA-05FA-AF43-A2CA-57D42F169C0B}">
  <dimension ref="A1:CA1039"/>
  <sheetViews>
    <sheetView zoomScale="92" zoomScaleNormal="150" workbookViewId="0">
      <pane ySplit="8" topLeftCell="A83" activePane="bottomLeft" state="frozen"/>
      <selection activeCell="C16" sqref="C16:W16"/>
      <selection pane="bottomLeft" activeCell="G92" sqref="G92:G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16.84</v>
      </c>
      <c r="C5" s="49" cm="1">
        <f t="array" ref="C5">ROUND((AVERAGE(IF(ISNUMBER(G14:G89),G14:G89,""))),2)</f>
        <v>8.83</v>
      </c>
      <c r="D5" s="50" cm="1">
        <f t="array" ref="D5">ROUND((SQRT(AVERAGE(IF(ISNUMBER(G14:G89),G14:G89^2,"")))),2)</f>
        <v>21.19</v>
      </c>
      <c r="E5" s="49" cm="1">
        <f t="array" ref="E5">ROUND((MAX(IF(ISNUMBER(G14:G89),ABS(G14:G89),""))),2)</f>
        <v>60.62</v>
      </c>
      <c r="F5" s="50">
        <f t="array" ref="F5">ROUND((MIN(IF(ISNUMBER(G14:G89),ABS(G14:G89),""))),2)</f>
        <v>0.71</v>
      </c>
      <c r="H5" s="23"/>
      <c r="I5" s="23"/>
      <c r="J5" s="23"/>
      <c r="K5" s="24"/>
    </row>
    <row r="6" spans="1:79" ht="17" thickBot="1" x14ac:dyDescent="0.25">
      <c r="A6" s="48" t="s">
        <v>183</v>
      </c>
      <c r="B6" s="52" cm="1">
        <f t="array" ref="B6">ROUND((AVERAGE(IF(ISNUMBER(G14:G51),ABS(G14:G51),""))),2)</f>
        <v>18.12</v>
      </c>
      <c r="C6" s="51" cm="1">
        <f t="array" ref="C6">ROUND((AVERAGE(IF(ISNUMBER(G14:G51),G14:G51,""))),2)</f>
        <v>11.75</v>
      </c>
      <c r="D6" s="52" cm="1">
        <f t="array" ref="D6">ROUND((SQRT(AVERAGE(IF(ISNUMBER(G14:G51),G14:G51^2,"")))),2)</f>
        <v>20.91</v>
      </c>
      <c r="E6" s="51" cm="1">
        <f t="array" ref="E6">ROUND((MAX(IF(ISNUMBER(G14:G51),ABS(G14:G51),""))),2)</f>
        <v>46.06</v>
      </c>
      <c r="F6" s="53">
        <f t="array" ref="F6">ROUND((MIN(IF(ISNUMBER(G14:G51),ABS(G14:G51),""))),2)</f>
        <v>2.84</v>
      </c>
      <c r="H6" s="23"/>
      <c r="I6" s="23"/>
      <c r="J6" s="23"/>
      <c r="K6" s="24"/>
    </row>
    <row r="7" spans="1:79" ht="17" thickBot="1" x14ac:dyDescent="0.25">
      <c r="A7" s="47" t="s">
        <v>184</v>
      </c>
      <c r="B7" s="55" cm="1">
        <f t="array" ref="B7">ROUND((AVERAGE(IF(ISNUMBER(G52:G89),ABS(G52:G89),""))),2)</f>
        <v>15.56</v>
      </c>
      <c r="C7" s="54" cm="1">
        <f t="array" ref="C7">ROUND((AVERAGE(IF(ISNUMBER(G52:G89),G52:G89,""))),2)</f>
        <v>5.91</v>
      </c>
      <c r="D7" s="55" cm="1">
        <f t="array" ref="D7">ROUND((SQRT(AVERAGE(IF(ISNUMBER(G52:G89),G52:G89^2,"")))),2)</f>
        <v>21.46</v>
      </c>
      <c r="E7" s="54" cm="1">
        <f t="array" ref="E7">ROUND((MAX(IF(ISNUMBER(G52:G89),ABS(G52:G89),""))),2)</f>
        <v>60.62</v>
      </c>
      <c r="F7" s="56">
        <f t="array" ref="F7">ROUND((MIN(IF(ISNUMBER(G52:G89),ABS(G52:G89),""))),2)</f>
        <v>0.71</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208</v>
      </c>
      <c r="C10" s="27">
        <f>B5</f>
        <v>16.84</v>
      </c>
      <c r="D10" s="27">
        <f>H14</f>
        <v>11.899533249466259</v>
      </c>
      <c r="E10" s="27">
        <f>H15</f>
        <v>23.57345983669736</v>
      </c>
      <c r="F10" s="27">
        <f>H16</f>
        <v>22.967299734915329</v>
      </c>
      <c r="G10" s="12">
        <f>H17</f>
        <v>20.231797086185562</v>
      </c>
      <c r="H10" s="27">
        <f>H18</f>
        <v>16.693640372370076</v>
      </c>
      <c r="I10" s="27">
        <f>H19</f>
        <v>7.3903770998065639</v>
      </c>
      <c r="J10" s="27">
        <f>H20</f>
        <v>24.906870268418594</v>
      </c>
      <c r="K10" s="27">
        <f>H21</f>
        <v>8.9889632801321682</v>
      </c>
      <c r="L10" s="27">
        <f>H22</f>
        <v>11.537760368511119</v>
      </c>
      <c r="M10" s="27">
        <f>H23</f>
        <v>11.537760368511119</v>
      </c>
      <c r="N10" s="27">
        <f>H24</f>
        <v>27.369759857264174</v>
      </c>
      <c r="O10" s="27">
        <f>H25</f>
        <v>8.2061158779071235</v>
      </c>
      <c r="P10" s="27">
        <f>H26</f>
        <v>4.2337868149023246</v>
      </c>
      <c r="Q10" s="27">
        <f>H27</f>
        <v>30.403516000961218</v>
      </c>
      <c r="R10" s="27">
        <f>H28</f>
        <v>24.113590763451608</v>
      </c>
      <c r="S10" s="27">
        <f>H29</f>
        <v>10.321882183281682</v>
      </c>
      <c r="T10" s="27">
        <f>H30</f>
        <v>14.984951161943261</v>
      </c>
      <c r="U10" s="27">
        <f>H31</f>
        <v>46.063774787855564</v>
      </c>
      <c r="V10" s="27">
        <f>H32</f>
        <v>34.449585521126792</v>
      </c>
      <c r="W10" s="27">
        <f>H33</f>
        <v>7.0387117106653534</v>
      </c>
      <c r="X10" s="27">
        <f>H34</f>
        <v>5.6586889576002468</v>
      </c>
      <c r="Y10" s="27">
        <f>H35</f>
        <v>24.838982848056933</v>
      </c>
      <c r="Z10" s="27">
        <f>H36</f>
        <v>16.425934064195097</v>
      </c>
      <c r="AA10" s="27">
        <f>H37</f>
        <v>34.365627067666097</v>
      </c>
      <c r="AB10" s="27">
        <f>H38</f>
        <v>3.0982137826283114</v>
      </c>
      <c r="AC10" s="27">
        <f>H39</f>
        <v>29.362881278392699</v>
      </c>
      <c r="AD10" s="27">
        <f>H40</f>
        <v>24.372817591752529</v>
      </c>
      <c r="AE10" s="27">
        <f>H41</f>
        <v>9.0542495460817065</v>
      </c>
      <c r="AF10" s="27">
        <f>H42</f>
        <v>2.8358226096744907</v>
      </c>
      <c r="AG10" s="27">
        <f>H43</f>
        <v>27.146936327361484</v>
      </c>
      <c r="AH10" s="27">
        <f>H44</f>
        <v>4.8258182152298303</v>
      </c>
      <c r="AI10" s="27">
        <f>H45</f>
        <v>29.676571331108274</v>
      </c>
      <c r="AJ10" s="27">
        <f>H46</f>
        <v>23.829623098387842</v>
      </c>
      <c r="AK10" s="27">
        <f>H47</f>
        <v>8.5577941310116117</v>
      </c>
      <c r="AL10" s="27">
        <f>H48</f>
        <v>21.768717670561337</v>
      </c>
      <c r="AM10" s="27">
        <f>H49</f>
        <v>7.1365280949765513</v>
      </c>
      <c r="AN10" s="27">
        <f>H50</f>
        <v>24.340990159035428</v>
      </c>
      <c r="AO10" s="27">
        <f>H51</f>
        <v>24.340990159035428</v>
      </c>
      <c r="AP10" s="27">
        <f>H52</f>
        <v>9.5735442542564115</v>
      </c>
      <c r="AQ10" s="27">
        <f>H53</f>
        <v>30.095232762659947</v>
      </c>
      <c r="AR10" s="27">
        <f>H54</f>
        <v>18.315476739466291</v>
      </c>
      <c r="AS10" s="27">
        <f>H55</f>
        <v>18.315476739466291</v>
      </c>
      <c r="AT10" s="27">
        <f>H56</f>
        <v>15.220375908421136</v>
      </c>
      <c r="AU10" s="27">
        <f>H57</f>
        <v>15.220375908421136</v>
      </c>
      <c r="AV10" s="27">
        <f>H58</f>
        <v>12.393592894057175</v>
      </c>
      <c r="AW10" s="27">
        <f>H59</f>
        <v>11.392056437073379</v>
      </c>
      <c r="AX10" s="27">
        <f>H60</f>
        <v>2.3484564887643451</v>
      </c>
      <c r="AY10" s="27">
        <f>H61</f>
        <v>29.31201807884635</v>
      </c>
      <c r="AZ10" s="27">
        <f>H62</f>
        <v>3.5461734051148781</v>
      </c>
      <c r="BA10" s="27">
        <f>H63</f>
        <v>4.5452042146593925</v>
      </c>
      <c r="BB10" s="27">
        <f>H64</f>
        <v>10.407042506652694</v>
      </c>
      <c r="BC10" s="27">
        <f>H65</f>
        <v>10.407042506652694</v>
      </c>
      <c r="BD10" s="27">
        <f>H66</f>
        <v>11.196163000819473</v>
      </c>
      <c r="BE10" s="27">
        <f>H67</f>
        <v>11.196163000819473</v>
      </c>
      <c r="BF10" s="27">
        <f>H68</f>
        <v>3.6669943687321034</v>
      </c>
      <c r="BG10" s="27">
        <f>H69</f>
        <v>3.6669943687321034</v>
      </c>
      <c r="BH10" s="27">
        <f>H70</f>
        <v>2.4684615639025083</v>
      </c>
      <c r="BI10" s="27">
        <f>H71</f>
        <v>2.4684615639025083</v>
      </c>
      <c r="BJ10" s="27">
        <f>H72</f>
        <v>37.076567719936712</v>
      </c>
      <c r="BK10" s="27">
        <f>H73</f>
        <v>60.624004026714566</v>
      </c>
      <c r="BL10" s="27">
        <f>H74</f>
        <v>30.319266257371879</v>
      </c>
      <c r="BM10" s="27">
        <f>H75</f>
        <v>57.984695460656994</v>
      </c>
      <c r="BN10" s="27">
        <f>H76</f>
        <v>1.0760109753187264</v>
      </c>
      <c r="BO10" s="27">
        <f>H77</f>
        <v>16.958335134549181</v>
      </c>
      <c r="BP10" s="27">
        <f>H78</f>
        <v>3.0135375204928616</v>
      </c>
      <c r="BQ10" s="27">
        <f>H79</f>
        <v>20.194582103622416</v>
      </c>
      <c r="BR10" s="27">
        <f>H80</f>
        <v>1.7305374770970605</v>
      </c>
      <c r="BS10" s="27">
        <f>H81</f>
        <v>13.847990140336227</v>
      </c>
      <c r="BT10" s="27">
        <f>H82</f>
        <v>0.71046380995050251</v>
      </c>
      <c r="BU10" s="27">
        <f>H83</f>
        <v>9.5558949080024576</v>
      </c>
      <c r="BV10" s="27">
        <f>H84</f>
        <v>2.9715124855289607</v>
      </c>
      <c r="BW10" s="27">
        <f>H85</f>
        <v>24.081593087286848</v>
      </c>
      <c r="BX10" s="27">
        <f>H86</f>
        <v>5.8412181879162874</v>
      </c>
      <c r="BY10" s="27">
        <f>H87</f>
        <v>6.2332610845014287</v>
      </c>
      <c r="BZ10" s="27">
        <f>H88</f>
        <v>36.350367025990423</v>
      </c>
      <c r="CA10" s="27">
        <f>H89</f>
        <v>37.106754527783778</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-77.515433281399993</v>
      </c>
      <c r="D14" t="s">
        <v>107</v>
      </c>
      <c r="E14" s="11" cm="1">
        <f t="array" ref="E14">SUM(IF(J14:L14&lt;&gt;"",J14:L14*R14:T14,""))*627.51</f>
        <v>-6.1995242016162582</v>
      </c>
      <c r="F14">
        <v>5.7000090478500001</v>
      </c>
      <c r="G14">
        <f t="shared" ref="G14:G83" si="0">E14-F14</f>
        <v>-11.899533249466259</v>
      </c>
      <c r="H14" s="12">
        <f>ABS(G14)</f>
        <v>11.899533249466259</v>
      </c>
      <c r="I14" s="57"/>
      <c r="J14" s="58">
        <f>B68</f>
        <v>-0.46591564870000002</v>
      </c>
      <c r="K14" s="58">
        <f>B50</f>
        <v>-457.86810598120002</v>
      </c>
      <c r="L14" s="58">
        <f>B81</f>
        <v>-458.3439011923</v>
      </c>
      <c r="N14" t="s">
        <v>77</v>
      </c>
      <c r="O14" t="s">
        <v>61</v>
      </c>
      <c r="P14" t="s">
        <v>89</v>
      </c>
      <c r="R14">
        <v>-1</v>
      </c>
      <c r="S14">
        <v>-1</v>
      </c>
      <c r="T14">
        <v>1</v>
      </c>
    </row>
    <row r="15" spans="1:79" x14ac:dyDescent="0.2">
      <c r="A15" s="44" t="s">
        <v>29</v>
      </c>
      <c r="B15" s="5">
        <v>-78.088252671899994</v>
      </c>
      <c r="D15" t="s">
        <v>118</v>
      </c>
      <c r="E15" s="11" cm="1">
        <f t="array" ref="E15">SUM(IF(J15:L15&lt;&gt;"",J15:L15*R15:T15,""))*627.51</f>
        <v>31.433472511367359</v>
      </c>
      <c r="F15">
        <v>7.8600126746700001</v>
      </c>
      <c r="G15">
        <f t="shared" si="0"/>
        <v>23.57345983669736</v>
      </c>
      <c r="H15" s="12">
        <f t="shared" ref="H15:H84" si="1">ABS(G15)</f>
        <v>23.57345983669736</v>
      </c>
      <c r="I15" s="12"/>
      <c r="J15" s="58">
        <f>B45</f>
        <v>-1.1169990591000001</v>
      </c>
      <c r="K15" s="58">
        <f>B34</f>
        <v>-457.27699451820001</v>
      </c>
      <c r="L15" s="58">
        <f>B81</f>
        <v>-458.3439011923</v>
      </c>
      <c r="N15" t="s">
        <v>22</v>
      </c>
      <c r="O15" t="s">
        <v>46</v>
      </c>
      <c r="P15" t="s">
        <v>89</v>
      </c>
      <c r="R15">
        <v>-1</v>
      </c>
      <c r="S15">
        <v>-1</v>
      </c>
      <c r="T15">
        <v>1</v>
      </c>
    </row>
    <row r="16" spans="1:79" x14ac:dyDescent="0.2">
      <c r="A16" s="44" t="s">
        <v>30</v>
      </c>
      <c r="B16" s="5">
        <v>-77.983343332700002</v>
      </c>
      <c r="D16" t="s">
        <v>129</v>
      </c>
      <c r="E16" s="11" cm="1">
        <f t="array" ref="E16">SUM(IF(J16:L16&lt;&gt;"",J16:L16*R16:T16,""))*627.51</f>
        <v>27.867307578945329</v>
      </c>
      <c r="F16">
        <v>4.9000078440300001</v>
      </c>
      <c r="G16">
        <f t="shared" si="0"/>
        <v>22.967299734915329</v>
      </c>
      <c r="H16" s="12">
        <f t="shared" si="1"/>
        <v>22.967299734915329</v>
      </c>
      <c r="I16" s="12"/>
      <c r="J16" s="58">
        <f>B78</f>
        <v>-74.903449091200002</v>
      </c>
      <c r="K16" s="58">
        <f>B45</f>
        <v>-1.1169990591000001</v>
      </c>
      <c r="L16" s="58">
        <f>B82</f>
        <v>-75.976038806099993</v>
      </c>
      <c r="N16" t="s">
        <v>21</v>
      </c>
      <c r="O16" t="s">
        <v>22</v>
      </c>
      <c r="P16" t="s">
        <v>23</v>
      </c>
      <c r="R16">
        <v>-1</v>
      </c>
      <c r="S16">
        <v>-1</v>
      </c>
      <c r="T16">
        <v>1</v>
      </c>
    </row>
    <row r="17" spans="1:20" x14ac:dyDescent="0.2">
      <c r="A17" s="44" t="s">
        <v>31</v>
      </c>
      <c r="B17" s="5">
        <v>-78.088199015800001</v>
      </c>
      <c r="D17" t="s">
        <v>139</v>
      </c>
      <c r="E17" s="11" cm="1">
        <f t="array" ref="E17">SUM(IF(J17:L17&lt;&gt;"",J17:L17*R17:T17,""))*627.51</f>
        <v>0.9682366975744352</v>
      </c>
      <c r="F17">
        <v>21.200033783759999</v>
      </c>
      <c r="G17">
        <f t="shared" si="0"/>
        <v>-20.231797086185562</v>
      </c>
      <c r="H17" s="12">
        <f t="shared" si="1"/>
        <v>20.231797086185562</v>
      </c>
      <c r="I17" s="12"/>
      <c r="J17" s="58">
        <f>B46</f>
        <v>-75.511666139499994</v>
      </c>
      <c r="K17" s="58">
        <f>B68</f>
        <v>-0.46591564870000002</v>
      </c>
      <c r="L17" s="58">
        <f>B82</f>
        <v>-75.976038806099993</v>
      </c>
      <c r="N17" t="s">
        <v>57</v>
      </c>
      <c r="O17" t="s">
        <v>77</v>
      </c>
      <c r="P17" t="s">
        <v>23</v>
      </c>
      <c r="R17">
        <v>-1</v>
      </c>
      <c r="S17">
        <v>-1</v>
      </c>
      <c r="T17">
        <v>1</v>
      </c>
    </row>
    <row r="18" spans="1:20" x14ac:dyDescent="0.2">
      <c r="A18" s="44" t="s">
        <v>32</v>
      </c>
      <c r="B18" s="5">
        <v>-78.724679272299994</v>
      </c>
      <c r="D18" t="s">
        <v>140</v>
      </c>
      <c r="E18" s="11" cm="1">
        <f t="array" ref="E18">SUM(IF(J18:L18&lt;&gt;"",J18:L18*R18:T18,""))*627.51</f>
        <v>28.793659678290076</v>
      </c>
      <c r="F18">
        <v>12.10001930592</v>
      </c>
      <c r="G18">
        <f t="shared" si="0"/>
        <v>16.693640372370076</v>
      </c>
      <c r="H18" s="12">
        <f t="shared" si="1"/>
        <v>16.693640372370076</v>
      </c>
      <c r="I18" s="12"/>
      <c r="J18" s="58">
        <f>B27</f>
        <v>-39.298353791899999</v>
      </c>
      <c r="K18" s="58">
        <f>B45</f>
        <v>-1.1169990591000001</v>
      </c>
      <c r="L18" s="58">
        <f>B83</f>
        <v>-40.369467272000001</v>
      </c>
      <c r="N18" t="s">
        <v>39</v>
      </c>
      <c r="O18" t="s">
        <v>22</v>
      </c>
      <c r="P18" t="s">
        <v>90</v>
      </c>
      <c r="R18">
        <v>-1</v>
      </c>
      <c r="S18">
        <v>-1</v>
      </c>
      <c r="T18">
        <v>1</v>
      </c>
    </row>
    <row r="19" spans="1:20" x14ac:dyDescent="0.2">
      <c r="A19" s="44" t="s">
        <v>33</v>
      </c>
      <c r="B19" s="5">
        <v>-116.8746538657</v>
      </c>
      <c r="D19" t="s">
        <v>141</v>
      </c>
      <c r="E19" s="11" cm="1">
        <f t="array" ref="E19">SUM(IF(J19:L19&lt;&gt;"",J19:L19*R19:T19,""))*627.51</f>
        <v>22.690401221006564</v>
      </c>
      <c r="F19">
        <v>15.3000241212</v>
      </c>
      <c r="G19">
        <f t="shared" si="0"/>
        <v>7.3903770998065639</v>
      </c>
      <c r="H19" s="12">
        <f t="shared" si="1"/>
        <v>7.3903770998065639</v>
      </c>
      <c r="I19" s="12"/>
      <c r="J19" s="58">
        <f>B28</f>
        <v>-39.939711049000003</v>
      </c>
      <c r="K19" s="58">
        <f>B68</f>
        <v>-0.46591564870000002</v>
      </c>
      <c r="L19" s="58">
        <f>B83</f>
        <v>-40.369467272000001</v>
      </c>
      <c r="N19" t="s">
        <v>40</v>
      </c>
      <c r="O19" t="s">
        <v>77</v>
      </c>
      <c r="P19" t="s">
        <v>90</v>
      </c>
      <c r="R19">
        <v>-1</v>
      </c>
      <c r="S19">
        <v>-1</v>
      </c>
      <c r="T19">
        <v>1</v>
      </c>
    </row>
    <row r="20" spans="1:20" x14ac:dyDescent="0.2">
      <c r="A20" s="44" t="s">
        <v>34</v>
      </c>
      <c r="B20" s="5">
        <v>-116.8121794612</v>
      </c>
      <c r="D20" t="s">
        <v>142</v>
      </c>
      <c r="E20" s="11" cm="1">
        <f t="array" ref="E20">SUM(IF(J20:L20&lt;&gt;"",J20:L20*R20:T20,""))*627.51</f>
        <v>31.406880520088592</v>
      </c>
      <c r="F20">
        <v>6.50001025167</v>
      </c>
      <c r="G20">
        <f t="shared" si="0"/>
        <v>24.906870268418594</v>
      </c>
      <c r="H20" s="12">
        <f t="shared" si="1"/>
        <v>24.906870268418594</v>
      </c>
      <c r="I20" s="12"/>
      <c r="J20" s="58">
        <f>B78</f>
        <v>-74.903449091200002</v>
      </c>
      <c r="K20" s="58">
        <f>B28</f>
        <v>-39.939711049000003</v>
      </c>
      <c r="L20" s="58">
        <f>B84</f>
        <v>-114.7931101322</v>
      </c>
      <c r="N20" t="s">
        <v>21</v>
      </c>
      <c r="O20" t="s">
        <v>40</v>
      </c>
      <c r="P20" t="s">
        <v>91</v>
      </c>
      <c r="R20">
        <v>-1</v>
      </c>
      <c r="S20">
        <v>-1</v>
      </c>
      <c r="T20">
        <v>1</v>
      </c>
    </row>
    <row r="21" spans="1:20" x14ac:dyDescent="0.2">
      <c r="A21" s="44" t="s">
        <v>35</v>
      </c>
      <c r="B21" s="5">
        <v>-192.69073208099999</v>
      </c>
      <c r="D21" t="s">
        <v>143</v>
      </c>
      <c r="E21" s="11" cm="1">
        <f t="array" ref="E21">SUM(IF(J21:L21&lt;&gt;"",J21:L21*R21:T21,""))*627.51</f>
        <v>10.611068095987832</v>
      </c>
      <c r="F21">
        <v>19.60003137612</v>
      </c>
      <c r="G21">
        <f t="shared" si="0"/>
        <v>-8.9889632801321682</v>
      </c>
      <c r="H21" s="12">
        <f t="shared" si="1"/>
        <v>8.9889632801321682</v>
      </c>
      <c r="I21" s="12"/>
      <c r="J21" s="58">
        <f>B46</f>
        <v>-75.511666139499994</v>
      </c>
      <c r="K21" s="58">
        <f>B27</f>
        <v>-39.298353791899999</v>
      </c>
      <c r="L21" s="58">
        <f>B84</f>
        <v>-114.7931101322</v>
      </c>
      <c r="N21" t="s">
        <v>57</v>
      </c>
      <c r="O21" t="s">
        <v>39</v>
      </c>
      <c r="P21" t="s">
        <v>91</v>
      </c>
      <c r="R21">
        <v>-1</v>
      </c>
      <c r="S21">
        <v>-1</v>
      </c>
      <c r="T21">
        <v>1</v>
      </c>
    </row>
    <row r="22" spans="1:20" x14ac:dyDescent="0.2">
      <c r="A22" s="44" t="s">
        <v>36</v>
      </c>
      <c r="B22" s="5">
        <v>-496.65974334150002</v>
      </c>
      <c r="D22" t="s">
        <v>144</v>
      </c>
      <c r="E22" s="11" cm="1">
        <f t="array" ref="E22">SUM(IF(J22:L22&lt;&gt;"",J22:L22*R22:T22,""))*627.51</f>
        <v>21.13777544186112</v>
      </c>
      <c r="F22">
        <v>9.6000150733500007</v>
      </c>
      <c r="G22">
        <f t="shared" si="0"/>
        <v>11.537760368511119</v>
      </c>
      <c r="H22" s="12">
        <f t="shared" si="1"/>
        <v>11.537760368511119</v>
      </c>
      <c r="I22" s="12"/>
      <c r="J22" s="58">
        <f>B68</f>
        <v>-0.46591564870000002</v>
      </c>
      <c r="K22" s="58">
        <f>B45</f>
        <v>-1.1169990591000001</v>
      </c>
      <c r="L22" s="58">
        <f>B85</f>
        <v>-1.5492295466999999</v>
      </c>
      <c r="N22" t="s">
        <v>77</v>
      </c>
      <c r="O22" t="s">
        <v>22</v>
      </c>
      <c r="P22" t="s">
        <v>92</v>
      </c>
      <c r="R22">
        <v>-1</v>
      </c>
      <c r="S22">
        <v>-1</v>
      </c>
      <c r="T22">
        <v>1</v>
      </c>
    </row>
    <row r="23" spans="1:20" x14ac:dyDescent="0.2">
      <c r="A23" s="44" t="s">
        <v>26</v>
      </c>
      <c r="B23" s="5">
        <v>-138.17235019520001</v>
      </c>
      <c r="D23" t="s">
        <v>108</v>
      </c>
      <c r="E23" s="11" cm="1">
        <f t="array" ref="E23">SUM(IF(J23:L23&lt;&gt;"",J23:L23*R23:T23,""))*627.51</f>
        <v>21.13777544186112</v>
      </c>
      <c r="F23">
        <v>9.6000150733500007</v>
      </c>
      <c r="G23">
        <f t="shared" si="0"/>
        <v>11.537760368511119</v>
      </c>
      <c r="H23" s="12">
        <f t="shared" si="1"/>
        <v>11.537760368511119</v>
      </c>
      <c r="I23" s="12"/>
      <c r="J23" s="58">
        <f>B68</f>
        <v>-0.46591564870000002</v>
      </c>
      <c r="K23" s="58">
        <f>B45</f>
        <v>-1.1169990591000001</v>
      </c>
      <c r="L23" s="58">
        <f>B85</f>
        <v>-1.5492295466999999</v>
      </c>
      <c r="N23" t="s">
        <v>77</v>
      </c>
      <c r="O23" t="s">
        <v>22</v>
      </c>
      <c r="P23" t="s">
        <v>92</v>
      </c>
      <c r="R23">
        <v>-1</v>
      </c>
      <c r="S23">
        <v>-1</v>
      </c>
      <c r="T23">
        <v>1</v>
      </c>
    </row>
    <row r="24" spans="1:20" x14ac:dyDescent="0.2">
      <c r="A24" s="44" t="s">
        <v>27</v>
      </c>
      <c r="B24" s="5">
        <v>-595.34782394349998</v>
      </c>
      <c r="D24" t="s">
        <v>109</v>
      </c>
      <c r="E24" s="11" cm="1">
        <f t="array" ref="E24">SUM(IF(J24:L24&lt;&gt;"",J24:L24*R24:T24,""))*627.51</f>
        <v>30.369764685344176</v>
      </c>
      <c r="F24">
        <v>3.0000048280800002</v>
      </c>
      <c r="G24">
        <f t="shared" si="0"/>
        <v>27.369759857264174</v>
      </c>
      <c r="H24" s="12">
        <f t="shared" si="1"/>
        <v>27.369759857264174</v>
      </c>
      <c r="I24" s="12"/>
      <c r="J24" s="58">
        <f>B78</f>
        <v>-74.903449091200002</v>
      </c>
      <c r="K24" s="58">
        <f>B74</f>
        <v>-55.8006601377</v>
      </c>
      <c r="L24" s="58">
        <f>B86</f>
        <v>-130.65571196880001</v>
      </c>
      <c r="N24" t="s">
        <v>21</v>
      </c>
      <c r="O24" t="s">
        <v>83</v>
      </c>
      <c r="P24" t="s">
        <v>93</v>
      </c>
      <c r="R24">
        <v>-1</v>
      </c>
      <c r="S24">
        <v>-1</v>
      </c>
      <c r="T24">
        <v>1</v>
      </c>
    </row>
    <row r="25" spans="1:20" x14ac:dyDescent="0.2">
      <c r="A25" s="44" t="s">
        <v>37</v>
      </c>
      <c r="B25" s="5">
        <v>-39.298353791899999</v>
      </c>
      <c r="D25" t="s">
        <v>110</v>
      </c>
      <c r="E25" s="11" cm="1">
        <f t="array" ref="E25">SUM(IF(J25:L25&lt;&gt;"",J25:L25*R25:T25,""))*627.51</f>
        <v>20.906136400447124</v>
      </c>
      <c r="F25">
        <v>12.700020522540001</v>
      </c>
      <c r="G25">
        <f t="shared" si="0"/>
        <v>8.2061158779071235</v>
      </c>
      <c r="H25" s="12">
        <f t="shared" si="1"/>
        <v>8.2061158779071235</v>
      </c>
      <c r="I25" s="12"/>
      <c r="J25" s="58">
        <f>B46</f>
        <v>-75.511666139499994</v>
      </c>
      <c r="K25" s="58">
        <f>B73</f>
        <v>-55.177361850399997</v>
      </c>
      <c r="L25" s="58">
        <f>B86</f>
        <v>-130.65571196880001</v>
      </c>
      <c r="N25" t="s">
        <v>57</v>
      </c>
      <c r="O25" t="s">
        <v>82</v>
      </c>
      <c r="P25" t="s">
        <v>93</v>
      </c>
      <c r="R25">
        <v>-1</v>
      </c>
      <c r="S25">
        <v>-1</v>
      </c>
      <c r="T25">
        <v>1</v>
      </c>
    </row>
    <row r="26" spans="1:20" x14ac:dyDescent="0.2">
      <c r="A26" s="44" t="s">
        <v>38</v>
      </c>
      <c r="B26" s="5">
        <v>-114.2940888144</v>
      </c>
      <c r="D26" t="s">
        <v>111</v>
      </c>
      <c r="E26" s="11" cm="1">
        <f t="array" ref="E26">SUM(IF(J26:L26&lt;&gt;"",J26:L26*R26:T26,""))*627.51</f>
        <v>5.9337892161423245</v>
      </c>
      <c r="F26">
        <v>1.7000024012399999</v>
      </c>
      <c r="G26">
        <f t="shared" si="0"/>
        <v>4.2337868149023246</v>
      </c>
      <c r="H26" s="12">
        <f t="shared" si="1"/>
        <v>4.2337868149023246</v>
      </c>
      <c r="I26" s="12"/>
      <c r="J26" s="58">
        <f>B50</f>
        <v>-457.86810598120002</v>
      </c>
      <c r="K26" s="58">
        <f>B27</f>
        <v>-39.298353791899999</v>
      </c>
      <c r="L26" s="58">
        <f>B87</f>
        <v>-497.157003686</v>
      </c>
      <c r="N26" t="s">
        <v>61</v>
      </c>
      <c r="O26" t="s">
        <v>39</v>
      </c>
      <c r="P26" t="s">
        <v>94</v>
      </c>
      <c r="R26">
        <v>-1</v>
      </c>
      <c r="S26">
        <v>-1</v>
      </c>
      <c r="T26">
        <v>1</v>
      </c>
    </row>
    <row r="27" spans="1:20" x14ac:dyDescent="0.2">
      <c r="A27" s="44" t="s">
        <v>39</v>
      </c>
      <c r="B27" s="5">
        <v>-39.298353791899999</v>
      </c>
      <c r="D27" t="s">
        <v>112</v>
      </c>
      <c r="E27" s="11" cm="1">
        <f t="array" ref="E27">SUM(IF(J27:L27&lt;&gt;"",J27:L27*R27:T27,""))*627.51</f>
        <v>37.463527471811219</v>
      </c>
      <c r="F27">
        <v>7.0600114708500001</v>
      </c>
      <c r="G27">
        <f t="shared" si="0"/>
        <v>30.403516000961218</v>
      </c>
      <c r="H27" s="12">
        <f t="shared" si="1"/>
        <v>30.403516000961218</v>
      </c>
      <c r="I27" s="12"/>
      <c r="J27" s="58">
        <f>B34</f>
        <v>-457.27699451820001</v>
      </c>
      <c r="K27" s="58">
        <f>B28</f>
        <v>-39.939711049000003</v>
      </c>
      <c r="L27" s="58">
        <f>B87</f>
        <v>-497.157003686</v>
      </c>
      <c r="N27" t="s">
        <v>46</v>
      </c>
      <c r="O27" t="s">
        <v>40</v>
      </c>
      <c r="P27" t="s">
        <v>94</v>
      </c>
      <c r="R27">
        <v>-1</v>
      </c>
      <c r="S27">
        <v>-1</v>
      </c>
      <c r="T27">
        <v>1</v>
      </c>
    </row>
    <row r="28" spans="1:20" x14ac:dyDescent="0.2">
      <c r="A28" s="44" t="s">
        <v>40</v>
      </c>
      <c r="B28" s="5">
        <v>-39.939711049000003</v>
      </c>
      <c r="D28" t="s">
        <v>113</v>
      </c>
      <c r="E28" s="11" cm="1">
        <f t="array" ref="E28">SUM(IF(J28:L28&lt;&gt;"",J28:L28*R28:T28,""))*627.51</f>
        <v>27.313595578731608</v>
      </c>
      <c r="F28">
        <v>3.2000048152799998</v>
      </c>
      <c r="G28">
        <f t="shared" si="0"/>
        <v>24.113590763451608</v>
      </c>
      <c r="H28" s="12">
        <f t="shared" si="1"/>
        <v>24.113590763451608</v>
      </c>
      <c r="I28" s="12"/>
      <c r="J28" s="58">
        <f>B78</f>
        <v>-74.903449091200002</v>
      </c>
      <c r="K28" s="58">
        <f>B18</f>
        <v>-78.724679272299994</v>
      </c>
      <c r="L28" s="58">
        <f>B88</f>
        <v>-153.58460141480001</v>
      </c>
      <c r="N28" t="s">
        <v>21</v>
      </c>
      <c r="O28" t="s">
        <v>32</v>
      </c>
      <c r="P28" t="s">
        <v>95</v>
      </c>
      <c r="R28">
        <v>-1</v>
      </c>
      <c r="S28">
        <v>-1</v>
      </c>
      <c r="T28">
        <v>1</v>
      </c>
    </row>
    <row r="29" spans="1:20" x14ac:dyDescent="0.2">
      <c r="A29" s="44" t="s">
        <v>41</v>
      </c>
      <c r="B29" s="5">
        <v>-457.29563060829997</v>
      </c>
      <c r="D29" t="s">
        <v>114</v>
      </c>
      <c r="E29" s="11" cm="1">
        <f t="array" ref="E29">SUM(IF(J29:L29&lt;&gt;"",J29:L29*R29:T29,""))*627.51</f>
        <v>9.578149801148319</v>
      </c>
      <c r="F29">
        <v>19.900031984430001</v>
      </c>
      <c r="G29">
        <f t="shared" si="0"/>
        <v>-10.321882183281682</v>
      </c>
      <c r="H29" s="12">
        <f t="shared" si="1"/>
        <v>10.321882183281682</v>
      </c>
      <c r="I29" s="12"/>
      <c r="J29" s="58">
        <f>B46</f>
        <v>-75.511666139499994</v>
      </c>
      <c r="K29" s="58">
        <f>B17</f>
        <v>-78.088199015800001</v>
      </c>
      <c r="L29" s="58">
        <f>B88</f>
        <v>-153.58460141480001</v>
      </c>
      <c r="N29" t="s">
        <v>57</v>
      </c>
      <c r="O29" t="s">
        <v>31</v>
      </c>
      <c r="P29" t="s">
        <v>95</v>
      </c>
      <c r="R29">
        <v>-1</v>
      </c>
      <c r="S29">
        <v>-1</v>
      </c>
      <c r="T29">
        <v>1</v>
      </c>
    </row>
    <row r="30" spans="1:20" x14ac:dyDescent="0.2">
      <c r="A30" s="44" t="s">
        <v>42</v>
      </c>
      <c r="B30" s="5">
        <v>-953.96989401079998</v>
      </c>
      <c r="D30" t="s">
        <v>115</v>
      </c>
      <c r="E30" s="11" cm="1">
        <f t="array" ref="E30">SUM(IF(J30:L30&lt;&gt;"",J30:L30*R30:T30,""))*627.51</f>
        <v>16.404953581103261</v>
      </c>
      <c r="F30">
        <v>1.4200024191599998</v>
      </c>
      <c r="G30">
        <f t="shared" si="0"/>
        <v>14.984951161943261</v>
      </c>
      <c r="H30" s="12">
        <f t="shared" si="1"/>
        <v>14.984951161943261</v>
      </c>
      <c r="I30" s="12"/>
      <c r="J30" s="58">
        <f>B44</f>
        <v>-98.776010011899999</v>
      </c>
      <c r="K30" s="58">
        <f>B45</f>
        <v>-1.1169990591000001</v>
      </c>
      <c r="L30" s="58">
        <f>B89</f>
        <v>-99.8668661353</v>
      </c>
      <c r="N30" t="s">
        <v>56</v>
      </c>
      <c r="O30" t="s">
        <v>22</v>
      </c>
      <c r="P30" t="s">
        <v>96</v>
      </c>
      <c r="R30">
        <v>-1</v>
      </c>
      <c r="S30">
        <v>-1</v>
      </c>
      <c r="T30">
        <v>1</v>
      </c>
    </row>
    <row r="31" spans="1:20" x14ac:dyDescent="0.2">
      <c r="A31" s="44" t="s">
        <v>43</v>
      </c>
      <c r="B31" s="5">
        <v>-953.94459005919998</v>
      </c>
      <c r="D31" t="s">
        <v>116</v>
      </c>
      <c r="E31" s="11" cm="1">
        <f t="array" ref="E31">SUM(IF(J31:L31&lt;&gt;"",J31:L31*R31:T31,""))*627.51</f>
        <v>-12.663721704575565</v>
      </c>
      <c r="F31">
        <v>33.40005308328</v>
      </c>
      <c r="G31">
        <f t="shared" si="0"/>
        <v>-46.063774787855564</v>
      </c>
      <c r="H31" s="12">
        <f t="shared" si="1"/>
        <v>46.063774787855564</v>
      </c>
      <c r="I31" s="12"/>
      <c r="J31" s="58">
        <f>B59</f>
        <v>-99.380769578400006</v>
      </c>
      <c r="K31" s="58">
        <f>B68</f>
        <v>-0.46591564870000002</v>
      </c>
      <c r="L31" s="58">
        <f>B89</f>
        <v>-99.8668661353</v>
      </c>
      <c r="N31" t="s">
        <v>68</v>
      </c>
      <c r="O31" t="s">
        <v>77</v>
      </c>
      <c r="P31" t="s">
        <v>96</v>
      </c>
      <c r="R31">
        <v>-1</v>
      </c>
      <c r="S31">
        <v>-1</v>
      </c>
      <c r="T31">
        <v>1</v>
      </c>
    </row>
    <row r="32" spans="1:20" x14ac:dyDescent="0.2">
      <c r="A32" s="44" t="s">
        <v>44</v>
      </c>
      <c r="B32" s="5">
        <v>-556.06584627990003</v>
      </c>
      <c r="D32" t="s">
        <v>117</v>
      </c>
      <c r="E32" s="11" cm="1">
        <f t="array" ref="E32">SUM(IF(J32:L32&lt;&gt;"",J32:L32*R32:T32,""))*627.51</f>
        <v>47.919607249406788</v>
      </c>
      <c r="F32">
        <v>13.470021728279999</v>
      </c>
      <c r="G32">
        <f t="shared" si="0"/>
        <v>34.449585521126792</v>
      </c>
      <c r="H32" s="12">
        <f t="shared" si="1"/>
        <v>34.449585521126792</v>
      </c>
      <c r="I32" s="12"/>
      <c r="J32" s="58">
        <f>B75</f>
        <v>-74.337083955799997</v>
      </c>
      <c r="K32" s="58">
        <f>B28</f>
        <v>-39.939711049000003</v>
      </c>
      <c r="L32" s="58">
        <f>B90</f>
        <v>-114.2004303138</v>
      </c>
      <c r="N32" t="s">
        <v>84</v>
      </c>
      <c r="O32" t="s">
        <v>40</v>
      </c>
      <c r="P32" t="s">
        <v>97</v>
      </c>
      <c r="R32">
        <v>-1</v>
      </c>
      <c r="S32">
        <v>-1</v>
      </c>
      <c r="T32">
        <v>1</v>
      </c>
    </row>
    <row r="33" spans="1:20" x14ac:dyDescent="0.2">
      <c r="A33" s="44" t="s">
        <v>45</v>
      </c>
      <c r="B33" s="5">
        <v>-457.27699451820001</v>
      </c>
      <c r="D33" t="s">
        <v>119</v>
      </c>
      <c r="E33" s="11" cm="1">
        <f t="array" ref="E33">SUM(IF(J33:L33&lt;&gt;"",J33:L33*R33:T33,""))*627.51</f>
        <v>0.86130096144464663</v>
      </c>
      <c r="F33">
        <v>7.9000126721099999</v>
      </c>
      <c r="G33">
        <f t="shared" si="0"/>
        <v>-7.0387117106653534</v>
      </c>
      <c r="H33" s="12">
        <f t="shared" si="1"/>
        <v>7.0387117106653534</v>
      </c>
      <c r="I33" s="12"/>
      <c r="J33" s="58">
        <f>B78</f>
        <v>-74.903449091200002</v>
      </c>
      <c r="K33" s="58">
        <f>B27</f>
        <v>-39.298353791899999</v>
      </c>
      <c r="L33" s="58">
        <f>B90</f>
        <v>-114.2004303138</v>
      </c>
      <c r="N33" t="s">
        <v>21</v>
      </c>
      <c r="O33" t="s">
        <v>39</v>
      </c>
      <c r="P33" t="s">
        <v>97</v>
      </c>
      <c r="R33">
        <v>-1</v>
      </c>
      <c r="S33">
        <v>-1</v>
      </c>
      <c r="T33">
        <v>1</v>
      </c>
    </row>
    <row r="34" spans="1:20" x14ac:dyDescent="0.2">
      <c r="A34" s="44" t="s">
        <v>46</v>
      </c>
      <c r="B34" s="5">
        <v>-457.27699451820001</v>
      </c>
      <c r="D34" t="s">
        <v>120</v>
      </c>
      <c r="E34" s="11" cm="1">
        <f t="array" ref="E34">SUM(IF(J34:L34&lt;&gt;"",J34:L34*R34:T34,""))*627.51</f>
        <v>8.7586937792802466</v>
      </c>
      <c r="F34">
        <v>3.1000048216799998</v>
      </c>
      <c r="G34">
        <f t="shared" si="0"/>
        <v>5.6586889576002468</v>
      </c>
      <c r="H34" s="12">
        <f t="shared" si="1"/>
        <v>5.6586889576002468</v>
      </c>
      <c r="I34" s="12"/>
      <c r="J34" s="58">
        <f>B68</f>
        <v>-0.46591564870000002</v>
      </c>
      <c r="K34" s="58">
        <f>B80</f>
        <v>-340.7123331423</v>
      </c>
      <c r="L34" s="58">
        <f>B91</f>
        <v>-341.16429093570002</v>
      </c>
      <c r="N34" t="s">
        <v>77</v>
      </c>
      <c r="O34" t="s">
        <v>88</v>
      </c>
      <c r="P34" t="s">
        <v>98</v>
      </c>
      <c r="R34">
        <v>-1</v>
      </c>
      <c r="S34">
        <v>-1</v>
      </c>
      <c r="T34">
        <v>1</v>
      </c>
    </row>
    <row r="35" spans="1:20" x14ac:dyDescent="0.2">
      <c r="A35" s="44" t="s">
        <v>47</v>
      </c>
      <c r="B35" s="5">
        <v>-111.98805737479999</v>
      </c>
      <c r="D35" t="s">
        <v>121</v>
      </c>
      <c r="E35" s="11" cm="1">
        <f t="array" ref="E35">SUM(IF(J35:L35&lt;&gt;"",J35:L35*R35:T35,""))*627.51</f>
        <v>48.039019641366934</v>
      </c>
      <c r="F35">
        <v>23.200036793310002</v>
      </c>
      <c r="G35">
        <f t="shared" si="0"/>
        <v>24.838982848056933</v>
      </c>
      <c r="H35" s="12">
        <f t="shared" si="1"/>
        <v>24.838982848056933</v>
      </c>
      <c r="I35" s="12"/>
      <c r="J35" s="58">
        <f>B45</f>
        <v>-1.1169990591000001</v>
      </c>
      <c r="K35" s="58">
        <f>B79</f>
        <v>-340.12384686320001</v>
      </c>
      <c r="L35" s="58">
        <f>B91</f>
        <v>-341.16429093570002</v>
      </c>
      <c r="N35" t="s">
        <v>22</v>
      </c>
      <c r="O35" t="s">
        <v>87</v>
      </c>
      <c r="P35" t="s">
        <v>98</v>
      </c>
      <c r="R35">
        <v>-1</v>
      </c>
      <c r="S35">
        <v>-1</v>
      </c>
      <c r="T35">
        <v>1</v>
      </c>
    </row>
    <row r="36" spans="1:20" x14ac:dyDescent="0.2">
      <c r="A36" s="44" t="s">
        <v>48</v>
      </c>
      <c r="B36" s="5">
        <v>-98.600510694899995</v>
      </c>
      <c r="D36" t="s">
        <v>122</v>
      </c>
      <c r="E36" s="11" cm="1">
        <f t="array" ref="E36">SUM(IF(J36:L36&lt;&gt;"",J36:L36*R36:T36,""))*627.51</f>
        <v>-5.9259171659150951</v>
      </c>
      <c r="F36">
        <v>10.50001689828</v>
      </c>
      <c r="G36">
        <f t="shared" si="0"/>
        <v>-16.425934064195097</v>
      </c>
      <c r="H36" s="12">
        <f t="shared" si="1"/>
        <v>16.425934064195097</v>
      </c>
      <c r="I36" s="12"/>
      <c r="J36" s="58">
        <f>B68</f>
        <v>-0.46591564870000002</v>
      </c>
      <c r="K36" s="58">
        <f>B78</f>
        <v>-74.903449091200002</v>
      </c>
      <c r="L36" s="58">
        <f>B92</f>
        <v>-75.378808282099996</v>
      </c>
      <c r="N36" t="s">
        <v>77</v>
      </c>
      <c r="O36" t="s">
        <v>21</v>
      </c>
      <c r="P36" t="s">
        <v>99</v>
      </c>
      <c r="R36">
        <v>-1</v>
      </c>
      <c r="S36">
        <v>-1</v>
      </c>
      <c r="T36">
        <v>1</v>
      </c>
    </row>
    <row r="37" spans="1:20" x14ac:dyDescent="0.2">
      <c r="A37" s="44" t="s">
        <v>49</v>
      </c>
      <c r="B37" s="5">
        <v>-197.56884739509999</v>
      </c>
      <c r="D37" t="s">
        <v>123</v>
      </c>
      <c r="E37" s="11" cm="1">
        <f t="array" ref="E37">SUM(IF(J37:L37&lt;&gt;"",J37:L37*R37:T37,""))*627.51</f>
        <v>47.235647579326098</v>
      </c>
      <c r="F37">
        <v>12.87002051166</v>
      </c>
      <c r="G37">
        <f t="shared" si="0"/>
        <v>34.365627067666097</v>
      </c>
      <c r="H37" s="12">
        <f t="shared" si="1"/>
        <v>34.365627067666097</v>
      </c>
      <c r="I37" s="12"/>
      <c r="J37" s="58">
        <f>B45</f>
        <v>-1.1169990591000001</v>
      </c>
      <c r="K37" s="58">
        <f>B75</f>
        <v>-74.337083955799997</v>
      </c>
      <c r="L37" s="58">
        <f>B92</f>
        <v>-75.378808282099996</v>
      </c>
      <c r="N37" t="s">
        <v>22</v>
      </c>
      <c r="O37" t="s">
        <v>84</v>
      </c>
      <c r="P37" t="s">
        <v>99</v>
      </c>
      <c r="R37">
        <v>-1</v>
      </c>
      <c r="S37">
        <v>-1</v>
      </c>
      <c r="T37">
        <v>1</v>
      </c>
    </row>
    <row r="38" spans="1:20" x14ac:dyDescent="0.2">
      <c r="A38" s="44" t="s">
        <v>50</v>
      </c>
      <c r="B38" s="5">
        <v>-595.29648824269998</v>
      </c>
      <c r="D38" t="s">
        <v>124</v>
      </c>
      <c r="E38" s="11" cm="1">
        <f t="array" ref="E38">SUM(IF(J38:L38&lt;&gt;"",J38:L38*R38:T38,""))*627.51</f>
        <v>6.5982192062183112</v>
      </c>
      <c r="F38">
        <v>3.5000054235899998</v>
      </c>
      <c r="G38">
        <f t="shared" si="0"/>
        <v>3.0982137826283114</v>
      </c>
      <c r="H38" s="12">
        <f t="shared" si="1"/>
        <v>3.0982137826283114</v>
      </c>
      <c r="I38" s="12"/>
      <c r="J38" s="58">
        <f>B68</f>
        <v>-0.46591564870000002</v>
      </c>
      <c r="K38" s="58">
        <f>B47</f>
        <v>-396.70785136960001</v>
      </c>
      <c r="L38" s="58">
        <f>B93</f>
        <v>-397.16325209550001</v>
      </c>
      <c r="N38" t="s">
        <v>77</v>
      </c>
      <c r="O38" t="s">
        <v>58</v>
      </c>
      <c r="P38" t="s">
        <v>100</v>
      </c>
      <c r="R38">
        <v>-1</v>
      </c>
      <c r="S38">
        <v>-1</v>
      </c>
      <c r="T38">
        <v>1</v>
      </c>
    </row>
    <row r="39" spans="1:20" x14ac:dyDescent="0.2">
      <c r="A39" s="44" t="s">
        <v>51</v>
      </c>
      <c r="B39" s="5">
        <v>-595.47861124209999</v>
      </c>
      <c r="D39" t="s">
        <v>125</v>
      </c>
      <c r="E39" s="11" cm="1">
        <f t="array" ref="E39">SUM(IF(J39:L39&lt;&gt;"",J39:L39*R39:T39,""))*627.51</f>
        <v>46.122907816192701</v>
      </c>
      <c r="F39">
        <v>16.760026537800002</v>
      </c>
      <c r="G39">
        <f t="shared" si="0"/>
        <v>29.362881278392699</v>
      </c>
      <c r="H39" s="12">
        <f t="shared" si="1"/>
        <v>29.362881278392699</v>
      </c>
      <c r="I39" s="12"/>
      <c r="J39" s="58">
        <f>B45</f>
        <v>-1.1169990591000001</v>
      </c>
      <c r="K39" s="58">
        <f>B67</f>
        <v>-396.11975450699998</v>
      </c>
      <c r="L39" s="58">
        <f>B93</f>
        <v>-397.16325209550001</v>
      </c>
      <c r="N39" t="s">
        <v>22</v>
      </c>
      <c r="O39" t="s">
        <v>76</v>
      </c>
      <c r="P39" t="s">
        <v>100</v>
      </c>
      <c r="R39">
        <v>-1</v>
      </c>
      <c r="S39">
        <v>-1</v>
      </c>
      <c r="T39">
        <v>1</v>
      </c>
    </row>
    <row r="40" spans="1:20" x14ac:dyDescent="0.2">
      <c r="A40" s="44" t="s">
        <v>52</v>
      </c>
      <c r="B40" s="5">
        <v>-595.3393230355</v>
      </c>
      <c r="D40" t="s">
        <v>126</v>
      </c>
      <c r="E40" s="11" cm="1">
        <f t="array" ref="E40">SUM(IF(J40:L40&lt;&gt;"",J40:L40*R40:T40,""))*627.51</f>
        <v>33.942832667022529</v>
      </c>
      <c r="F40">
        <v>9.5700150752699997</v>
      </c>
      <c r="G40">
        <f t="shared" si="0"/>
        <v>24.372817591752529</v>
      </c>
      <c r="H40" s="12">
        <f t="shared" si="1"/>
        <v>24.372817591752529</v>
      </c>
      <c r="I40" s="12"/>
      <c r="J40" s="58">
        <f>B75</f>
        <v>-74.337083955799997</v>
      </c>
      <c r="K40" s="58">
        <f>B50</f>
        <v>-457.86810598120002</v>
      </c>
      <c r="L40" s="58">
        <f>B94</f>
        <v>-532.15109863539999</v>
      </c>
      <c r="N40" t="s">
        <v>84</v>
      </c>
      <c r="O40" t="s">
        <v>61</v>
      </c>
      <c r="P40" t="s">
        <v>101</v>
      </c>
      <c r="R40">
        <v>-1</v>
      </c>
      <c r="S40">
        <v>-1</v>
      </c>
      <c r="T40">
        <v>1</v>
      </c>
    </row>
    <row r="41" spans="1:20" x14ac:dyDescent="0.2">
      <c r="A41" s="44" t="s">
        <v>53</v>
      </c>
      <c r="B41" s="5">
        <v>-236.7934675756</v>
      </c>
      <c r="D41" t="s">
        <v>127</v>
      </c>
      <c r="E41" s="11" cm="1">
        <f t="array" ref="E41">SUM(IF(J41:L41&lt;&gt;"",J41:L41*R41:T41,""))*627.51</f>
        <v>18.414264634791706</v>
      </c>
      <c r="F41">
        <v>9.36001508871</v>
      </c>
      <c r="G41">
        <f t="shared" si="0"/>
        <v>9.0542495460817065</v>
      </c>
      <c r="H41" s="12">
        <f t="shared" si="1"/>
        <v>9.0542495460817065</v>
      </c>
      <c r="I41" s="12"/>
      <c r="J41" s="58">
        <f>B78</f>
        <v>-74.903449091200002</v>
      </c>
      <c r="K41" s="58">
        <f>B34</f>
        <v>-457.27699451820001</v>
      </c>
      <c r="L41" s="58">
        <f>B94</f>
        <v>-532.15109863539999</v>
      </c>
      <c r="N41" t="s">
        <v>21</v>
      </c>
      <c r="O41" t="s">
        <v>46</v>
      </c>
      <c r="P41" t="s">
        <v>101</v>
      </c>
      <c r="R41">
        <v>-1</v>
      </c>
      <c r="S41">
        <v>-1</v>
      </c>
      <c r="T41">
        <v>1</v>
      </c>
    </row>
    <row r="42" spans="1:20" x14ac:dyDescent="0.2">
      <c r="A42" s="44" t="s">
        <v>54</v>
      </c>
      <c r="B42" s="5">
        <v>-236.78998737910001</v>
      </c>
      <c r="D42" t="s">
        <v>128</v>
      </c>
      <c r="E42" s="11" cm="1">
        <f t="array" ref="E42">SUM(IF(J42:L42&lt;&gt;"",J42:L42*R42:T42,""))*627.51</f>
        <v>10.835835275384492</v>
      </c>
      <c r="F42">
        <v>8.0000126657100008</v>
      </c>
      <c r="G42">
        <f t="shared" si="0"/>
        <v>2.8358226096744907</v>
      </c>
      <c r="H42" s="12">
        <f t="shared" si="1"/>
        <v>2.8358226096744907</v>
      </c>
      <c r="I42" s="12"/>
      <c r="J42" s="58">
        <f>B73</f>
        <v>-55.177361850399997</v>
      </c>
      <c r="K42" s="58">
        <f>B27</f>
        <v>-39.298353791899999</v>
      </c>
      <c r="L42" s="58">
        <f>B95</f>
        <v>-94.458447654099999</v>
      </c>
      <c r="N42" t="s">
        <v>82</v>
      </c>
      <c r="O42" t="s">
        <v>39</v>
      </c>
      <c r="P42" t="s">
        <v>102</v>
      </c>
      <c r="R42">
        <v>-1</v>
      </c>
      <c r="S42">
        <v>-1</v>
      </c>
      <c r="T42">
        <v>1</v>
      </c>
    </row>
    <row r="43" spans="1:20" x14ac:dyDescent="0.2">
      <c r="A43" s="44" t="s">
        <v>55</v>
      </c>
      <c r="B43" s="5">
        <v>-98.776010011899999</v>
      </c>
      <c r="D43" t="s">
        <v>130</v>
      </c>
      <c r="E43" s="11" cm="1">
        <f t="array" ref="E43">SUM(IF(J43:L43&lt;&gt;"",J43:L43*R43:T43,""))*627.51</f>
        <v>49.546971916851483</v>
      </c>
      <c r="F43">
        <v>22.400035589489999</v>
      </c>
      <c r="G43">
        <f t="shared" si="0"/>
        <v>27.146936327361484</v>
      </c>
      <c r="H43" s="12">
        <f t="shared" si="1"/>
        <v>27.146936327361484</v>
      </c>
      <c r="I43" s="12"/>
      <c r="J43" s="58">
        <f>B72</f>
        <v>-54.597694664599999</v>
      </c>
      <c r="K43" s="58">
        <f>B28</f>
        <v>-39.939711049000003</v>
      </c>
      <c r="L43" s="58">
        <f>B95</f>
        <v>-94.458447654099999</v>
      </c>
      <c r="N43" t="s">
        <v>81</v>
      </c>
      <c r="O43" t="s">
        <v>40</v>
      </c>
      <c r="P43" t="s">
        <v>102</v>
      </c>
      <c r="R43">
        <v>-1</v>
      </c>
      <c r="S43">
        <v>-1</v>
      </c>
      <c r="T43">
        <v>1</v>
      </c>
    </row>
    <row r="44" spans="1:20" x14ac:dyDescent="0.2">
      <c r="A44" s="44" t="s">
        <v>56</v>
      </c>
      <c r="B44" s="5">
        <v>-98.776010011899999</v>
      </c>
      <c r="D44" t="s">
        <v>131</v>
      </c>
      <c r="E44" s="11" cm="1">
        <f t="array" ref="E44">SUM(IF(J44:L44&lt;&gt;"",J44:L44*R44:T44,""))*627.51</f>
        <v>12.325830285429831</v>
      </c>
      <c r="F44">
        <v>7.5000120702000004</v>
      </c>
      <c r="G44">
        <f t="shared" si="0"/>
        <v>4.8258182152298303</v>
      </c>
      <c r="H44" s="12">
        <f t="shared" si="1"/>
        <v>4.8258182152298303</v>
      </c>
      <c r="I44" s="12"/>
      <c r="J44" s="58">
        <f>B73</f>
        <v>-55.177361850399997</v>
      </c>
      <c r="K44" s="58">
        <f>B17</f>
        <v>-78.088199015800001</v>
      </c>
      <c r="L44" s="58">
        <f>B96</f>
        <v>-133.24591842180001</v>
      </c>
      <c r="N44" t="s">
        <v>82</v>
      </c>
      <c r="O44" t="s">
        <v>31</v>
      </c>
      <c r="P44" t="s">
        <v>103</v>
      </c>
      <c r="R44">
        <v>-1</v>
      </c>
      <c r="S44">
        <v>-1</v>
      </c>
      <c r="T44">
        <v>1</v>
      </c>
    </row>
    <row r="45" spans="1:20" x14ac:dyDescent="0.2">
      <c r="A45" s="44" t="s">
        <v>22</v>
      </c>
      <c r="B45" s="5">
        <v>-1.1169990591000001</v>
      </c>
      <c r="D45" t="s">
        <v>132</v>
      </c>
      <c r="E45" s="11" cm="1">
        <f t="array" ref="E45">SUM(IF(J45:L45&lt;&gt;"",J45:L45*R45:T45,""))*627.51</f>
        <v>47.976600280388276</v>
      </c>
      <c r="F45">
        <v>18.300028949280001</v>
      </c>
      <c r="G45">
        <f t="shared" si="0"/>
        <v>29.676571331108274</v>
      </c>
      <c r="H45" s="12">
        <f t="shared" si="1"/>
        <v>29.676571331108274</v>
      </c>
      <c r="I45" s="12"/>
      <c r="J45" s="58">
        <f>B72</f>
        <v>-54.597694664599999</v>
      </c>
      <c r="K45" s="58">
        <f>B18</f>
        <v>-78.724679272299994</v>
      </c>
      <c r="L45" s="58">
        <f>B96</f>
        <v>-133.24591842180001</v>
      </c>
      <c r="N45" t="s">
        <v>81</v>
      </c>
      <c r="O45" t="s">
        <v>32</v>
      </c>
      <c r="P45" t="s">
        <v>103</v>
      </c>
      <c r="R45">
        <v>-1</v>
      </c>
      <c r="S45">
        <v>-1</v>
      </c>
      <c r="T45">
        <v>1</v>
      </c>
    </row>
    <row r="46" spans="1:20" x14ac:dyDescent="0.2">
      <c r="A46" s="44" t="s">
        <v>57</v>
      </c>
      <c r="B46" s="5">
        <v>-75.511666139499994</v>
      </c>
      <c r="D46" t="s">
        <v>133</v>
      </c>
      <c r="E46" s="11" cm="1">
        <f t="array" ref="E46">SUM(IF(J46:L46&lt;&gt;"",J46:L46*R46:T46,""))*627.51</f>
        <v>34.229639375557845</v>
      </c>
      <c r="F46">
        <v>10.400016277170002</v>
      </c>
      <c r="G46">
        <f t="shared" si="0"/>
        <v>23.829623098387842</v>
      </c>
      <c r="H46" s="12">
        <f t="shared" si="1"/>
        <v>23.829623098387842</v>
      </c>
      <c r="I46" s="12"/>
      <c r="J46" s="58">
        <f>B18</f>
        <v>-78.724679272299994</v>
      </c>
      <c r="K46" s="58">
        <f>B73</f>
        <v>-55.177361850399997</v>
      </c>
      <c r="L46" s="58">
        <f>B97</f>
        <v>-133.8474927659</v>
      </c>
      <c r="N46" t="s">
        <v>32</v>
      </c>
      <c r="O46" t="s">
        <v>82</v>
      </c>
      <c r="P46" t="s">
        <v>104</v>
      </c>
      <c r="R46">
        <v>-1</v>
      </c>
      <c r="S46">
        <v>-1</v>
      </c>
      <c r="T46">
        <v>1</v>
      </c>
    </row>
    <row r="47" spans="1:20" x14ac:dyDescent="0.2">
      <c r="A47" s="44" t="s">
        <v>58</v>
      </c>
      <c r="B47" s="5">
        <v>-396.70785136960001</v>
      </c>
      <c r="D47" t="s">
        <v>134</v>
      </c>
      <c r="E47" s="11" cm="1">
        <f t="array" ref="E47">SUM(IF(J47:L47&lt;&gt;"",J47:L47*R47:T47,""))*627.51</f>
        <v>25.95782188287161</v>
      </c>
      <c r="F47">
        <v>17.400027751859998</v>
      </c>
      <c r="G47">
        <f t="shared" si="0"/>
        <v>8.5577941310116117</v>
      </c>
      <c r="H47" s="12">
        <f t="shared" si="1"/>
        <v>8.5577941310116117</v>
      </c>
      <c r="I47" s="12"/>
      <c r="J47" s="58">
        <f>B17</f>
        <v>-78.088199015800001</v>
      </c>
      <c r="K47" s="58">
        <f>B74</f>
        <v>-55.8006601377</v>
      </c>
      <c r="L47" s="58">
        <f>B97</f>
        <v>-133.8474927659</v>
      </c>
      <c r="N47" t="s">
        <v>31</v>
      </c>
      <c r="O47" t="s">
        <v>83</v>
      </c>
      <c r="P47" t="s">
        <v>104</v>
      </c>
      <c r="R47">
        <v>-1</v>
      </c>
      <c r="S47">
        <v>-1</v>
      </c>
      <c r="T47">
        <v>1</v>
      </c>
    </row>
    <row r="48" spans="1:20" x14ac:dyDescent="0.2">
      <c r="A48" s="44" t="s">
        <v>59</v>
      </c>
      <c r="B48" s="5">
        <v>-458.28108158930002</v>
      </c>
      <c r="D48" t="s">
        <v>135</v>
      </c>
      <c r="E48" s="11" cm="1">
        <f t="array" ref="E48">SUM(IF(J48:L48&lt;&gt;"",J48:L48*R48:T48,""))*627.51</f>
        <v>36.268740587941338</v>
      </c>
      <c r="F48">
        <v>14.500022917379999</v>
      </c>
      <c r="G48">
        <f t="shared" si="0"/>
        <v>21.768717670561337</v>
      </c>
      <c r="H48" s="12">
        <f t="shared" si="1"/>
        <v>21.768717670561337</v>
      </c>
      <c r="I48" s="12"/>
      <c r="J48" s="58">
        <f>B73</f>
        <v>-55.177361850399997</v>
      </c>
      <c r="K48" s="58">
        <f>B28</f>
        <v>-39.939711049000003</v>
      </c>
      <c r="L48" s="58">
        <f>B98</f>
        <v>-95.059275030699993</v>
      </c>
      <c r="N48" t="s">
        <v>82</v>
      </c>
      <c r="O48" t="s">
        <v>40</v>
      </c>
      <c r="P48" t="s">
        <v>105</v>
      </c>
      <c r="R48">
        <v>-1</v>
      </c>
      <c r="S48">
        <v>-1</v>
      </c>
      <c r="T48">
        <v>1</v>
      </c>
    </row>
    <row r="49" spans="1:42" x14ac:dyDescent="0.2">
      <c r="A49" s="44" t="s">
        <v>60</v>
      </c>
      <c r="B49" s="5">
        <v>-457.86810598120002</v>
      </c>
      <c r="D49" t="s">
        <v>136</v>
      </c>
      <c r="E49" s="11" cm="1">
        <f t="array" ref="E49">SUM(IF(J49:L49&lt;&gt;"",J49:L49*R49:T49,""))*627.51</f>
        <v>24.936556448746551</v>
      </c>
      <c r="F49">
        <v>17.800028353769999</v>
      </c>
      <c r="G49">
        <f t="shared" si="0"/>
        <v>7.1365280949765513</v>
      </c>
      <c r="H49" s="12">
        <f t="shared" si="1"/>
        <v>7.1365280949765513</v>
      </c>
      <c r="I49" s="12"/>
      <c r="J49" s="58">
        <f>B74</f>
        <v>-55.8006601377</v>
      </c>
      <c r="K49" s="58">
        <f>B27</f>
        <v>-39.298353791899999</v>
      </c>
      <c r="L49" s="58">
        <f>B98</f>
        <v>-95.059275030699993</v>
      </c>
      <c r="N49" t="s">
        <v>83</v>
      </c>
      <c r="O49" t="s">
        <v>39</v>
      </c>
      <c r="P49" t="s">
        <v>105</v>
      </c>
      <c r="R49">
        <v>-1</v>
      </c>
      <c r="S49">
        <v>-1</v>
      </c>
      <c r="T49">
        <v>1</v>
      </c>
    </row>
    <row r="50" spans="1:42" x14ac:dyDescent="0.2">
      <c r="A50" s="44" t="s">
        <v>61</v>
      </c>
      <c r="B50" s="5">
        <v>-457.86810598120002</v>
      </c>
      <c r="D50" t="s">
        <v>137</v>
      </c>
      <c r="E50" s="11" cm="1">
        <f t="array" ref="E50">SUM(IF(J50:L50&lt;&gt;"",J50:L50*R50:T50,""))*627.51</f>
        <v>62.741051079945429</v>
      </c>
      <c r="F50">
        <v>38.400060920910001</v>
      </c>
      <c r="G50">
        <f t="shared" si="0"/>
        <v>24.340990159035428</v>
      </c>
      <c r="H50" s="12">
        <f t="shared" si="1"/>
        <v>24.340990159035428</v>
      </c>
      <c r="I50" s="12"/>
      <c r="J50" s="58">
        <f>B21</f>
        <v>-192.69073208099999</v>
      </c>
      <c r="K50" s="58">
        <f>B99</f>
        <v>-192.59074793560001</v>
      </c>
      <c r="L50" s="58" t="s">
        <v>189</v>
      </c>
      <c r="N50" t="s">
        <v>35</v>
      </c>
      <c r="O50" t="s">
        <v>106</v>
      </c>
      <c r="R50">
        <v>-1</v>
      </c>
      <c r="S50">
        <v>1</v>
      </c>
    </row>
    <row r="51" spans="1:42" x14ac:dyDescent="0.2">
      <c r="A51" s="44" t="s">
        <v>62</v>
      </c>
      <c r="B51" s="5">
        <v>-92.254942400700003</v>
      </c>
      <c r="D51" t="s">
        <v>138</v>
      </c>
      <c r="E51" s="11" cm="1">
        <f t="array" ref="E51">SUM(IF(J51:L51&lt;&gt;"",J51:L51*R51:T51,""))*627.51</f>
        <v>62.741051079945429</v>
      </c>
      <c r="F51">
        <v>38.400060920910001</v>
      </c>
      <c r="G51">
        <f t="shared" si="0"/>
        <v>24.340990159035428</v>
      </c>
      <c r="H51" s="12">
        <f t="shared" si="1"/>
        <v>24.340990159035428</v>
      </c>
      <c r="I51" s="12"/>
      <c r="J51" s="58">
        <f>B21</f>
        <v>-192.69073208099999</v>
      </c>
      <c r="K51" s="58">
        <f>B99</f>
        <v>-192.59074793560001</v>
      </c>
      <c r="L51" s="58" t="s">
        <v>189</v>
      </c>
      <c r="N51" t="s">
        <v>35</v>
      </c>
      <c r="O51" t="s">
        <v>106</v>
      </c>
      <c r="R51">
        <v>-1</v>
      </c>
      <c r="S51">
        <v>1</v>
      </c>
    </row>
    <row r="52" spans="1:42" x14ac:dyDescent="0.2">
      <c r="A52" s="44" t="s">
        <v>63</v>
      </c>
      <c r="B52" s="5">
        <v>-92.120409973099996</v>
      </c>
      <c r="D52" t="s">
        <v>145</v>
      </c>
      <c r="E52" s="11" cm="1">
        <f t="array" ref="E52">SUM(IF(J52:L52&lt;&gt;"",J52:L52*R52:T52,""))*627.51</f>
        <v>7.556482887373587</v>
      </c>
      <c r="F52">
        <v>17.130027141629999</v>
      </c>
      <c r="G52">
        <f t="shared" si="0"/>
        <v>-9.5735442542564115</v>
      </c>
      <c r="H52" s="12">
        <f t="shared" si="1"/>
        <v>9.5735442542564115</v>
      </c>
      <c r="I52" s="12"/>
      <c r="J52" s="58">
        <f>B60</f>
        <v>-0.46591564870000002</v>
      </c>
      <c r="K52" s="58">
        <f>B70</f>
        <v>-182.47370181030001</v>
      </c>
      <c r="L52" s="58">
        <f>B71</f>
        <v>-182.9275754471</v>
      </c>
      <c r="N52" t="s">
        <v>69</v>
      </c>
      <c r="O52" t="s">
        <v>79</v>
      </c>
      <c r="P52" t="s">
        <v>80</v>
      </c>
      <c r="R52">
        <v>-1</v>
      </c>
      <c r="S52">
        <v>-1</v>
      </c>
      <c r="T52">
        <v>1</v>
      </c>
    </row>
    <row r="53" spans="1:42" x14ac:dyDescent="0.2">
      <c r="A53" s="44" t="s">
        <v>64</v>
      </c>
      <c r="B53" s="5">
        <v>-112.4991602914</v>
      </c>
      <c r="D53" t="s">
        <v>156</v>
      </c>
      <c r="E53" s="11" cm="1">
        <f t="array" ref="E53">SUM(IF(J53:L53&lt;&gt;"",J53:L53*R53:T53,""))*627.51</f>
        <v>112.36536366704995</v>
      </c>
      <c r="F53">
        <v>82.270130904390001</v>
      </c>
      <c r="G53">
        <f t="shared" si="0"/>
        <v>30.095232762659947</v>
      </c>
      <c r="H53" s="12">
        <f t="shared" si="1"/>
        <v>30.095232762659947</v>
      </c>
      <c r="I53" s="12"/>
      <c r="J53" s="58">
        <f>B77</f>
        <v>-74.903449091200002</v>
      </c>
      <c r="K53" s="58">
        <f>B69</f>
        <v>-108.20319181089999</v>
      </c>
      <c r="L53" s="58">
        <f>B71</f>
        <v>-182.9275754471</v>
      </c>
      <c r="N53" t="s">
        <v>86</v>
      </c>
      <c r="O53" t="s">
        <v>78</v>
      </c>
      <c r="P53" t="s">
        <v>80</v>
      </c>
      <c r="R53">
        <v>-1</v>
      </c>
      <c r="S53">
        <v>-1</v>
      </c>
      <c r="T53">
        <v>1</v>
      </c>
    </row>
    <row r="54" spans="1:42" s="11" customFormat="1" x14ac:dyDescent="0.2">
      <c r="A54" s="44" t="s">
        <v>65</v>
      </c>
      <c r="B54" s="5">
        <v>-112.4477891083</v>
      </c>
      <c r="D54" t="s">
        <v>167</v>
      </c>
      <c r="E54" s="11" cm="1">
        <f t="array" ref="E54">SUM(IF(J54:L54&lt;&gt;"",J54:L54*R54:T54,""))*627.51</f>
        <v>60.495543693556293</v>
      </c>
      <c r="F54">
        <v>42.180066954090002</v>
      </c>
      <c r="G54">
        <f t="shared" si="0"/>
        <v>18.315476739466291</v>
      </c>
      <c r="H54" s="12">
        <f t="shared" si="1"/>
        <v>18.315476739466291</v>
      </c>
      <c r="I54" s="12"/>
      <c r="J54" s="58">
        <f>B60</f>
        <v>-0.46591564870000002</v>
      </c>
      <c r="K54" s="58">
        <f>B58</f>
        <v>-99.380769578400006</v>
      </c>
      <c r="L54" s="58">
        <f>B57</f>
        <v>-99.750279522499994</v>
      </c>
      <c r="M54"/>
      <c r="N54" t="s">
        <v>69</v>
      </c>
      <c r="O54" t="s">
        <v>24</v>
      </c>
      <c r="P54" t="s">
        <v>67</v>
      </c>
      <c r="Q54"/>
      <c r="R54">
        <v>-1</v>
      </c>
      <c r="S54">
        <v>-1</v>
      </c>
      <c r="T54">
        <v>1</v>
      </c>
      <c r="U54"/>
      <c r="V54"/>
      <c r="AP54"/>
    </row>
    <row r="55" spans="1:42" x14ac:dyDescent="0.2">
      <c r="A55" s="44" t="s">
        <v>25</v>
      </c>
      <c r="B55" s="5">
        <v>-198.0348880663</v>
      </c>
      <c r="D55" t="s">
        <v>177</v>
      </c>
      <c r="E55" s="11" cm="1">
        <f t="array" ref="E55">SUM(IF(J55:L55&lt;&gt;"",J55:L55*R55:T55,""))*627.51</f>
        <v>60.495543693556293</v>
      </c>
      <c r="F55">
        <v>42.180066954090002</v>
      </c>
      <c r="G55">
        <f t="shared" si="0"/>
        <v>18.315476739466291</v>
      </c>
      <c r="H55" s="12">
        <f t="shared" si="1"/>
        <v>18.315476739466291</v>
      </c>
      <c r="I55" s="12"/>
      <c r="J55" s="58">
        <f>B58</f>
        <v>-99.380769578400006</v>
      </c>
      <c r="K55" s="58">
        <f>B60</f>
        <v>-0.46591564870000002</v>
      </c>
      <c r="L55" s="58">
        <f>B57</f>
        <v>-99.750279522499994</v>
      </c>
      <c r="N55" t="s">
        <v>24</v>
      </c>
      <c r="O55" t="s">
        <v>69</v>
      </c>
      <c r="P55" t="s">
        <v>67</v>
      </c>
      <c r="R55">
        <v>-1</v>
      </c>
      <c r="S55">
        <v>-1</v>
      </c>
      <c r="T55">
        <v>1</v>
      </c>
    </row>
    <row r="56" spans="1:42" x14ac:dyDescent="0.2">
      <c r="A56" s="44" t="s">
        <v>66</v>
      </c>
      <c r="B56" s="5">
        <v>-138.570101765</v>
      </c>
      <c r="D56" t="s">
        <v>178</v>
      </c>
      <c r="E56" s="11" cm="1">
        <f t="array" ref="E56">SUM(IF(J56:L56&lt;&gt;"",J56:L56*R56:T56,""))*627.51</f>
        <v>33.220404876901135</v>
      </c>
      <c r="F56">
        <v>18.000028968479999</v>
      </c>
      <c r="G56">
        <f t="shared" si="0"/>
        <v>15.220375908421136</v>
      </c>
      <c r="H56" s="12">
        <f t="shared" si="1"/>
        <v>15.220375908421136</v>
      </c>
      <c r="I56" s="12"/>
      <c r="J56" s="58">
        <f>B60</f>
        <v>-0.46591564870000002</v>
      </c>
      <c r="K56" s="58">
        <f>B49</f>
        <v>-457.86810598120002</v>
      </c>
      <c r="L56" s="58">
        <f>B48</f>
        <v>-458.28108158930002</v>
      </c>
      <c r="N56" t="s">
        <v>69</v>
      </c>
      <c r="O56" t="s">
        <v>60</v>
      </c>
      <c r="P56" t="s">
        <v>59</v>
      </c>
      <c r="R56">
        <v>-1</v>
      </c>
      <c r="S56">
        <v>-1</v>
      </c>
      <c r="T56">
        <v>1</v>
      </c>
    </row>
    <row r="57" spans="1:42" x14ac:dyDescent="0.2">
      <c r="A57" s="44" t="s">
        <v>67</v>
      </c>
      <c r="B57" s="5">
        <v>-99.750279522499994</v>
      </c>
      <c r="D57" t="s">
        <v>179</v>
      </c>
      <c r="E57" s="11" cm="1">
        <f t="array" ref="E57">SUM(IF(J57:L57&lt;&gt;"",J57:L57*R57:T57,""))*627.51</f>
        <v>33.220404876901135</v>
      </c>
      <c r="F57">
        <v>18.000028968479999</v>
      </c>
      <c r="G57">
        <f t="shared" si="0"/>
        <v>15.220375908421136</v>
      </c>
      <c r="H57" s="12">
        <f t="shared" si="1"/>
        <v>15.220375908421136</v>
      </c>
      <c r="I57" s="12"/>
      <c r="J57" s="58">
        <f>B49</f>
        <v>-457.86810598120002</v>
      </c>
      <c r="K57" s="58">
        <f>B60</f>
        <v>-0.46591564870000002</v>
      </c>
      <c r="L57" s="58">
        <f>B48</f>
        <v>-458.28108158930002</v>
      </c>
      <c r="N57" t="s">
        <v>60</v>
      </c>
      <c r="O57" t="s">
        <v>69</v>
      </c>
      <c r="P57" t="s">
        <v>59</v>
      </c>
      <c r="R57">
        <v>-1</v>
      </c>
      <c r="S57">
        <v>-1</v>
      </c>
      <c r="T57">
        <v>1</v>
      </c>
    </row>
    <row r="58" spans="1:42" x14ac:dyDescent="0.2">
      <c r="A58" s="44" t="s">
        <v>24</v>
      </c>
      <c r="B58" s="5">
        <v>-99.380769578400006</v>
      </c>
      <c r="D58" t="s">
        <v>180</v>
      </c>
      <c r="E58" s="11" cm="1">
        <f t="array" ref="E58">SUM(IF(J58:L58&lt;&gt;"",J58:L58*R58:T58,""))*627.51</f>
        <v>42.773641150537173</v>
      </c>
      <c r="F58">
        <v>30.380048256479999</v>
      </c>
      <c r="G58">
        <f t="shared" si="0"/>
        <v>12.393592894057175</v>
      </c>
      <c r="H58" s="12">
        <f t="shared" si="1"/>
        <v>12.393592894057175</v>
      </c>
      <c r="I58" s="12"/>
      <c r="J58" s="58">
        <f>B60</f>
        <v>-0.46591564870000002</v>
      </c>
      <c r="K58" s="58">
        <f>B23</f>
        <v>-138.17235019520001</v>
      </c>
      <c r="L58" s="58">
        <f>B56</f>
        <v>-138.570101765</v>
      </c>
      <c r="N58" t="s">
        <v>69</v>
      </c>
      <c r="O58" t="s">
        <v>26</v>
      </c>
      <c r="P58" t="s">
        <v>66</v>
      </c>
      <c r="R58">
        <v>-1</v>
      </c>
      <c r="S58">
        <v>-1</v>
      </c>
      <c r="T58">
        <v>1</v>
      </c>
    </row>
    <row r="59" spans="1:42" x14ac:dyDescent="0.2">
      <c r="A59" s="44" t="s">
        <v>68</v>
      </c>
      <c r="B59" s="5">
        <v>-99.380769578400006</v>
      </c>
      <c r="D59" t="s">
        <v>181</v>
      </c>
      <c r="E59" s="11" cm="1">
        <f t="array" ref="E59">SUM(IF(J59:L59&lt;&gt;"",J59:L59*R59:T59,""))*627.51</f>
        <v>68.412147541803378</v>
      </c>
      <c r="F59">
        <v>57.02009110473</v>
      </c>
      <c r="G59">
        <f t="shared" si="0"/>
        <v>11.392056437073379</v>
      </c>
      <c r="H59" s="12">
        <f t="shared" si="1"/>
        <v>11.392056437073379</v>
      </c>
      <c r="I59" s="12"/>
      <c r="J59" s="58">
        <f>B58</f>
        <v>-99.380769578400006</v>
      </c>
      <c r="K59" s="58">
        <f>B25</f>
        <v>-39.298353791899999</v>
      </c>
      <c r="L59" s="58">
        <f>B56</f>
        <v>-138.570101765</v>
      </c>
      <c r="N59" t="s">
        <v>24</v>
      </c>
      <c r="O59" t="s">
        <v>37</v>
      </c>
      <c r="P59" t="s">
        <v>66</v>
      </c>
      <c r="R59">
        <v>-1</v>
      </c>
      <c r="S59">
        <v>-1</v>
      </c>
      <c r="T59">
        <v>1</v>
      </c>
    </row>
    <row r="60" spans="1:42" x14ac:dyDescent="0.2">
      <c r="A60" s="44" t="s">
        <v>69</v>
      </c>
      <c r="B60" s="5">
        <v>-0.46591564870000002</v>
      </c>
      <c r="D60" t="s">
        <v>182</v>
      </c>
      <c r="E60" s="11" cm="1">
        <f t="array" ref="E60">SUM(IF(J60:L60&lt;&gt;"",J60:L60*R60:T60,""))*627.51</f>
        <v>-7.8452868984345517E-2</v>
      </c>
      <c r="F60">
        <v>2.2700036197799998</v>
      </c>
      <c r="G60">
        <f t="shared" si="0"/>
        <v>-2.3484564887643451</v>
      </c>
      <c r="H60" s="12">
        <f t="shared" si="1"/>
        <v>2.3484564887643451</v>
      </c>
      <c r="I60" s="12"/>
      <c r="J60" s="58">
        <f>B60</f>
        <v>-0.46591564870000002</v>
      </c>
      <c r="K60" s="58">
        <f>B37</f>
        <v>-197.56884739509999</v>
      </c>
      <c r="L60" s="58">
        <f>B55</f>
        <v>-198.0348880663</v>
      </c>
      <c r="N60" t="s">
        <v>69</v>
      </c>
      <c r="O60" t="s">
        <v>49</v>
      </c>
      <c r="P60" t="s">
        <v>25</v>
      </c>
      <c r="R60">
        <v>-1</v>
      </c>
      <c r="S60">
        <v>-1</v>
      </c>
      <c r="T60">
        <v>1</v>
      </c>
    </row>
    <row r="61" spans="1:42" x14ac:dyDescent="0.2">
      <c r="A61" s="44" t="s">
        <v>70</v>
      </c>
      <c r="B61" s="5">
        <v>-108.6879573928</v>
      </c>
      <c r="D61" t="s">
        <v>146</v>
      </c>
      <c r="E61" s="11" cm="1">
        <f t="array" ref="E61">SUM(IF(J61:L61&lt;&gt;"",J61:L61*R61:T61,""))*627.51</f>
        <v>76.488150225243643</v>
      </c>
      <c r="F61">
        <v>105.80016830408999</v>
      </c>
      <c r="G61">
        <f t="shared" si="0"/>
        <v>-29.31201807884635</v>
      </c>
      <c r="H61" s="12">
        <f t="shared" si="1"/>
        <v>29.31201807884635</v>
      </c>
      <c r="I61" s="12"/>
      <c r="J61" s="58">
        <f>B58</f>
        <v>-99.380769578400006</v>
      </c>
      <c r="K61" s="58">
        <f>B43</f>
        <v>-98.776010011899999</v>
      </c>
      <c r="L61" s="58">
        <f>B55</f>
        <v>-198.0348880663</v>
      </c>
      <c r="N61" t="s">
        <v>24</v>
      </c>
      <c r="O61" t="s">
        <v>55</v>
      </c>
      <c r="P61" t="s">
        <v>25</v>
      </c>
      <c r="R61">
        <v>-1</v>
      </c>
      <c r="S61">
        <v>-1</v>
      </c>
      <c r="T61">
        <v>1</v>
      </c>
    </row>
    <row r="62" spans="1:42" x14ac:dyDescent="0.2">
      <c r="A62" s="44" t="s">
        <v>71</v>
      </c>
      <c r="B62" s="5">
        <v>-108.6489811103</v>
      </c>
      <c r="D62" t="s">
        <v>147</v>
      </c>
      <c r="E62" s="11" cm="1">
        <f t="array" ref="E62">SUM(IF(J62:L62&lt;&gt;"",J62:L62*R62:T62,""))*627.51</f>
        <v>10.276184269574879</v>
      </c>
      <c r="F62">
        <v>6.7300108644600005</v>
      </c>
      <c r="G62">
        <f t="shared" si="0"/>
        <v>3.5461734051148781</v>
      </c>
      <c r="H62" s="12">
        <f t="shared" si="1"/>
        <v>3.5461734051148781</v>
      </c>
      <c r="I62" s="12"/>
      <c r="J62" s="58">
        <f>B25</f>
        <v>-39.298353791899999</v>
      </c>
      <c r="K62" s="58">
        <f>B32</f>
        <v>-556.06584627990003</v>
      </c>
      <c r="L62" s="58">
        <f>B24</f>
        <v>-595.34782394349998</v>
      </c>
      <c r="N62" t="s">
        <v>37</v>
      </c>
      <c r="O62" t="s">
        <v>44</v>
      </c>
      <c r="P62" t="s">
        <v>27</v>
      </c>
      <c r="R62">
        <v>-1</v>
      </c>
      <c r="S62">
        <v>-1</v>
      </c>
      <c r="T62">
        <v>1</v>
      </c>
    </row>
    <row r="63" spans="1:42" x14ac:dyDescent="0.2">
      <c r="A63" s="44" t="s">
        <v>72</v>
      </c>
      <c r="B63" s="5">
        <v>-92.231845339900005</v>
      </c>
      <c r="D63" t="s">
        <v>148</v>
      </c>
      <c r="E63" s="11" cm="1">
        <f t="array" ref="E63">SUM(IF(J63:L63&lt;&gt;"",J63:L63*R63:T63,""))*627.51</f>
        <v>63.705298319979391</v>
      </c>
      <c r="F63">
        <v>59.160094105319999</v>
      </c>
      <c r="G63">
        <f t="shared" si="0"/>
        <v>4.5452042146593925</v>
      </c>
      <c r="H63" s="12">
        <f t="shared" si="1"/>
        <v>4.5452042146593925</v>
      </c>
      <c r="I63" s="12"/>
      <c r="J63" s="58">
        <f>B23</f>
        <v>-138.17235019520001</v>
      </c>
      <c r="K63" s="58">
        <f>B33</f>
        <v>-457.27699451820001</v>
      </c>
      <c r="L63" s="58">
        <f>B24</f>
        <v>-595.34782394349998</v>
      </c>
      <c r="N63" t="s">
        <v>26</v>
      </c>
      <c r="O63" t="s">
        <v>45</v>
      </c>
      <c r="P63" t="s">
        <v>27</v>
      </c>
      <c r="R63">
        <v>-1</v>
      </c>
      <c r="S63">
        <v>-1</v>
      </c>
      <c r="T63">
        <v>1</v>
      </c>
    </row>
    <row r="64" spans="1:42" x14ac:dyDescent="0.2">
      <c r="A64" s="44" t="s">
        <v>73</v>
      </c>
      <c r="B64" s="5">
        <v>-213.000881424</v>
      </c>
      <c r="D64" t="s">
        <v>149</v>
      </c>
      <c r="E64" s="11" cm="1">
        <f t="array" ref="E64">SUM(IF(J64:L64&lt;&gt;"",J64:L64*R64:T64,""))*627.51</f>
        <v>-10.747043112402693</v>
      </c>
      <c r="F64">
        <v>-0.34000060575000002</v>
      </c>
      <c r="G64">
        <f t="shared" si="0"/>
        <v>-10.407042506652694</v>
      </c>
      <c r="H64" s="12">
        <f t="shared" si="1"/>
        <v>10.407042506652694</v>
      </c>
      <c r="I64" s="12"/>
      <c r="J64" s="58">
        <f>B36</f>
        <v>-98.600510694899995</v>
      </c>
      <c r="K64" s="58">
        <f>B23</f>
        <v>-138.17235019520001</v>
      </c>
      <c r="L64" s="58">
        <f>B42</f>
        <v>-236.78998737910001</v>
      </c>
      <c r="N64" t="s">
        <v>48</v>
      </c>
      <c r="O64" t="s">
        <v>26</v>
      </c>
      <c r="P64" t="s">
        <v>54</v>
      </c>
      <c r="R64">
        <v>-1</v>
      </c>
      <c r="S64">
        <v>-1</v>
      </c>
      <c r="T64">
        <v>1</v>
      </c>
    </row>
    <row r="65" spans="1:20" x14ac:dyDescent="0.2">
      <c r="A65" s="44" t="s">
        <v>74</v>
      </c>
      <c r="B65" s="5">
        <v>-212.9061448022</v>
      </c>
      <c r="D65" t="s">
        <v>150</v>
      </c>
      <c r="E65" s="11" cm="1">
        <f t="array" ref="E65">SUM(IF(J65:L65&lt;&gt;"",J65:L65*R65:T65,""))*627.51</f>
        <v>-10.747043112402693</v>
      </c>
      <c r="F65">
        <v>-0.34000060575000002</v>
      </c>
      <c r="G65">
        <f t="shared" si="0"/>
        <v>-10.407042506652694</v>
      </c>
      <c r="H65" s="12">
        <f t="shared" si="1"/>
        <v>10.407042506652694</v>
      </c>
      <c r="I65" s="12"/>
      <c r="J65" s="58">
        <f>B23</f>
        <v>-138.17235019520001</v>
      </c>
      <c r="K65" s="58">
        <f>B36</f>
        <v>-98.600510694899995</v>
      </c>
      <c r="L65" s="58">
        <f>B42</f>
        <v>-236.78998737910001</v>
      </c>
      <c r="N65" t="s">
        <v>26</v>
      </c>
      <c r="O65" t="s">
        <v>48</v>
      </c>
      <c r="P65" t="s">
        <v>54</v>
      </c>
      <c r="R65">
        <v>-1</v>
      </c>
      <c r="S65">
        <v>-1</v>
      </c>
      <c r="T65">
        <v>1</v>
      </c>
    </row>
    <row r="66" spans="1:20" x14ac:dyDescent="0.2">
      <c r="A66" s="44" t="s">
        <v>75</v>
      </c>
      <c r="B66" s="5">
        <v>-212.89348129090001</v>
      </c>
      <c r="D66" t="s">
        <v>151</v>
      </c>
      <c r="E66" s="11" cm="1">
        <f t="array" ref="E66">SUM(IF(J66:L66&lt;&gt;"",J66:L66*R66:T66,""))*627.51</f>
        <v>2.1838581057105269</v>
      </c>
      <c r="F66">
        <v>13.38002110653</v>
      </c>
      <c r="G66">
        <f t="shared" si="0"/>
        <v>-11.196163000819473</v>
      </c>
      <c r="H66" s="12">
        <f t="shared" si="1"/>
        <v>11.196163000819473</v>
      </c>
      <c r="I66" s="12"/>
      <c r="J66" s="58">
        <f>B41</f>
        <v>-236.7934675756</v>
      </c>
      <c r="K66" s="58">
        <f>B42</f>
        <v>-236.78998737910001</v>
      </c>
      <c r="L66" s="58" t="s">
        <v>189</v>
      </c>
      <c r="N66" t="s">
        <v>53</v>
      </c>
      <c r="O66" t="s">
        <v>54</v>
      </c>
      <c r="R66">
        <v>-1</v>
      </c>
      <c r="S66">
        <v>1</v>
      </c>
    </row>
    <row r="67" spans="1:20" x14ac:dyDescent="0.2">
      <c r="A67" s="44" t="s">
        <v>76</v>
      </c>
      <c r="B67" s="5">
        <v>-396.11975450699998</v>
      </c>
      <c r="D67" t="s">
        <v>152</v>
      </c>
      <c r="E67" s="11" cm="1">
        <f t="array" ref="E67">SUM(IF(J67:L67&lt;&gt;"",J67:L67*R67:T67,""))*627.51</f>
        <v>2.1838581057105269</v>
      </c>
      <c r="F67">
        <v>13.38002110653</v>
      </c>
      <c r="G67">
        <f t="shared" si="0"/>
        <v>-11.196163000819473</v>
      </c>
      <c r="H67" s="12">
        <f t="shared" si="1"/>
        <v>11.196163000819473</v>
      </c>
      <c r="I67" s="12"/>
      <c r="J67" s="58">
        <f>B41</f>
        <v>-236.7934675756</v>
      </c>
      <c r="K67" s="58">
        <f>B42</f>
        <v>-236.78998737910001</v>
      </c>
      <c r="L67" s="58" t="s">
        <v>189</v>
      </c>
      <c r="N67" t="s">
        <v>53</v>
      </c>
      <c r="O67" t="s">
        <v>54</v>
      </c>
      <c r="R67">
        <v>-1</v>
      </c>
      <c r="S67">
        <v>1</v>
      </c>
    </row>
    <row r="68" spans="1:20" x14ac:dyDescent="0.2">
      <c r="A68" s="44" t="s">
        <v>77</v>
      </c>
      <c r="B68" s="5">
        <v>-0.46591564870000002</v>
      </c>
      <c r="D68" t="s">
        <v>153</v>
      </c>
      <c r="E68" s="11" cm="1">
        <f t="array" ref="E68">SUM(IF(J68:L68&lt;&gt;"",J68:L68*R68:T68,""))*627.51</f>
        <v>6.7669991904121032</v>
      </c>
      <c r="F68">
        <v>3.1000048216799998</v>
      </c>
      <c r="G68">
        <f t="shared" si="0"/>
        <v>3.6669943687321034</v>
      </c>
      <c r="H68" s="12">
        <f t="shared" si="1"/>
        <v>3.6669943687321034</v>
      </c>
      <c r="I68" s="12"/>
      <c r="J68" s="58">
        <f>B29</f>
        <v>-457.29563060829997</v>
      </c>
      <c r="K68" s="58">
        <f>B22</f>
        <v>-496.65974334150002</v>
      </c>
      <c r="L68" s="58">
        <f>B31</f>
        <v>-953.94459005919998</v>
      </c>
      <c r="N68" t="s">
        <v>41</v>
      </c>
      <c r="O68" t="s">
        <v>36</v>
      </c>
      <c r="P68" t="s">
        <v>43</v>
      </c>
      <c r="R68">
        <v>-1</v>
      </c>
      <c r="S68">
        <v>-1</v>
      </c>
      <c r="T68">
        <v>1</v>
      </c>
    </row>
    <row r="69" spans="1:20" x14ac:dyDescent="0.2">
      <c r="A69" s="44" t="s">
        <v>78</v>
      </c>
      <c r="B69" s="5">
        <v>-108.20319181089999</v>
      </c>
      <c r="D69" t="s">
        <v>154</v>
      </c>
      <c r="E69" s="11" cm="1">
        <f t="array" ref="E69">SUM(IF(J69:L69&lt;&gt;"",J69:L69*R69:T69,""))*627.51</f>
        <v>6.7669991904121032</v>
      </c>
      <c r="F69">
        <v>3.1000048216799998</v>
      </c>
      <c r="G69">
        <f t="shared" si="0"/>
        <v>3.6669943687321034</v>
      </c>
      <c r="H69" s="12">
        <f t="shared" si="1"/>
        <v>3.6669943687321034</v>
      </c>
      <c r="I69" s="12"/>
      <c r="J69" s="58">
        <f>B22</f>
        <v>-496.65974334150002</v>
      </c>
      <c r="K69" s="58">
        <f>B29</f>
        <v>-457.29563060829997</v>
      </c>
      <c r="L69" s="58">
        <f>B31</f>
        <v>-953.94459005919998</v>
      </c>
      <c r="N69" t="s">
        <v>36</v>
      </c>
      <c r="O69" t="s">
        <v>41</v>
      </c>
      <c r="P69" t="s">
        <v>43</v>
      </c>
      <c r="R69">
        <v>-1</v>
      </c>
      <c r="S69">
        <v>-1</v>
      </c>
      <c r="T69">
        <v>1</v>
      </c>
    </row>
    <row r="70" spans="1:20" x14ac:dyDescent="0.2">
      <c r="A70" s="44" t="s">
        <v>79</v>
      </c>
      <c r="B70" s="5">
        <v>-182.47370181030001</v>
      </c>
      <c r="D70" t="s">
        <v>155</v>
      </c>
      <c r="E70" s="11" cm="1">
        <f t="array" ref="E70">SUM(IF(J70:L70&lt;&gt;"",J70:L70*R70:T70,""))*627.51</f>
        <v>15.878482668512508</v>
      </c>
      <c r="F70">
        <v>13.410021104609999</v>
      </c>
      <c r="G70">
        <f t="shared" si="0"/>
        <v>2.4684615639025083</v>
      </c>
      <c r="H70" s="12">
        <f t="shared" si="1"/>
        <v>2.4684615639025083</v>
      </c>
      <c r="I70" s="12"/>
      <c r="J70" s="58">
        <f>B30</f>
        <v>-953.96989401079998</v>
      </c>
      <c r="K70" s="58">
        <f>B31</f>
        <v>-953.94459005919998</v>
      </c>
      <c r="L70" s="58" t="s">
        <v>189</v>
      </c>
      <c r="N70" t="s">
        <v>42</v>
      </c>
      <c r="O70" t="s">
        <v>43</v>
      </c>
      <c r="R70">
        <v>-1</v>
      </c>
      <c r="S70">
        <v>1</v>
      </c>
    </row>
    <row r="71" spans="1:20" x14ac:dyDescent="0.2">
      <c r="A71" s="44" t="s">
        <v>80</v>
      </c>
      <c r="B71" s="5">
        <v>-182.9275754471</v>
      </c>
      <c r="D71" t="s">
        <v>157</v>
      </c>
      <c r="E71" s="11" cm="1">
        <f t="array" ref="E71">SUM(IF(J71:L71&lt;&gt;"",J71:L71*R71:T71,""))*627.51</f>
        <v>15.878482668512508</v>
      </c>
      <c r="F71">
        <v>13.410021104609999</v>
      </c>
      <c r="G71">
        <f t="shared" si="0"/>
        <v>2.4684615639025083</v>
      </c>
      <c r="H71" s="12">
        <f t="shared" si="1"/>
        <v>2.4684615639025083</v>
      </c>
      <c r="I71" s="12"/>
      <c r="J71" s="58">
        <f>B30</f>
        <v>-953.96989401079998</v>
      </c>
      <c r="K71" s="58">
        <f>B31</f>
        <v>-953.94459005919998</v>
      </c>
      <c r="L71" s="58" t="s">
        <v>189</v>
      </c>
      <c r="N71" t="s">
        <v>42</v>
      </c>
      <c r="O71" t="s">
        <v>43</v>
      </c>
      <c r="R71">
        <v>-1</v>
      </c>
      <c r="S71">
        <v>1</v>
      </c>
    </row>
    <row r="72" spans="1:20" x14ac:dyDescent="0.2">
      <c r="A72" s="44" t="s">
        <v>81</v>
      </c>
      <c r="B72" s="5">
        <v>-54.597694664599999</v>
      </c>
      <c r="D72" t="s">
        <v>158</v>
      </c>
      <c r="E72" s="11" cm="1">
        <f t="array" ref="E72">SUM(IF(J72:L72&lt;&gt;"",J72:L72*R72:T72,""))*627.51</f>
        <v>-49.616587625206712</v>
      </c>
      <c r="F72">
        <v>-12.54001990527</v>
      </c>
      <c r="G72">
        <f t="shared" si="0"/>
        <v>-37.076567719936712</v>
      </c>
      <c r="H72" s="12">
        <f t="shared" si="1"/>
        <v>37.076567719936712</v>
      </c>
      <c r="I72" s="12"/>
      <c r="J72" s="58">
        <f>B36</f>
        <v>-98.600510694899995</v>
      </c>
      <c r="K72" s="58">
        <f>B22</f>
        <v>-496.65974334150002</v>
      </c>
      <c r="L72" s="58">
        <f>B40</f>
        <v>-595.3393230355</v>
      </c>
      <c r="N72" t="s">
        <v>48</v>
      </c>
      <c r="O72" t="s">
        <v>36</v>
      </c>
      <c r="P72" t="s">
        <v>52</v>
      </c>
      <c r="R72">
        <v>-1</v>
      </c>
      <c r="S72">
        <v>-1</v>
      </c>
      <c r="T72">
        <v>1</v>
      </c>
    </row>
    <row r="73" spans="1:20" x14ac:dyDescent="0.2">
      <c r="A73" s="44" t="s">
        <v>82</v>
      </c>
      <c r="B73" s="5">
        <v>-55.177361850399997</v>
      </c>
      <c r="D73" t="s">
        <v>159</v>
      </c>
      <c r="E73" s="11" cm="1">
        <f t="array" ref="E73">SUM(IF(J73:L73&lt;&gt;"",J73:L73*R73:T73,""))*627.51</f>
        <v>80.734035997704567</v>
      </c>
      <c r="F73">
        <v>20.110031970990001</v>
      </c>
      <c r="G73">
        <f t="shared" si="0"/>
        <v>60.624004026714566</v>
      </c>
      <c r="H73" s="12">
        <f t="shared" si="1"/>
        <v>60.624004026714566</v>
      </c>
      <c r="I73" s="12"/>
      <c r="J73" s="58">
        <f>B29</f>
        <v>-457.29563060829997</v>
      </c>
      <c r="K73" s="58">
        <f>B23</f>
        <v>-138.17235019520001</v>
      </c>
      <c r="L73" s="58">
        <f>B40</f>
        <v>-595.3393230355</v>
      </c>
      <c r="N73" t="s">
        <v>41</v>
      </c>
      <c r="O73" t="s">
        <v>26</v>
      </c>
      <c r="P73" t="s">
        <v>52</v>
      </c>
      <c r="R73">
        <v>-1</v>
      </c>
      <c r="S73">
        <v>-1</v>
      </c>
      <c r="T73">
        <v>1</v>
      </c>
    </row>
    <row r="74" spans="1:20" x14ac:dyDescent="0.2">
      <c r="A74" s="44" t="s">
        <v>83</v>
      </c>
      <c r="B74" s="5">
        <v>-55.8006601377</v>
      </c>
      <c r="D74" t="s">
        <v>160</v>
      </c>
      <c r="E74" s="11" cm="1">
        <f t="array" ref="E74">SUM(IF(J74:L74&lt;&gt;"",J74:L74*R74:T74,""))*627.51</f>
        <v>-26.879260829941877</v>
      </c>
      <c r="F74">
        <v>3.44000542743</v>
      </c>
      <c r="G74">
        <f t="shared" si="0"/>
        <v>-30.319266257371879</v>
      </c>
      <c r="H74" s="12">
        <f t="shared" si="1"/>
        <v>30.319266257371879</v>
      </c>
      <c r="I74" s="12"/>
      <c r="J74" s="58">
        <f>B38</f>
        <v>-595.29648824269998</v>
      </c>
      <c r="K74" s="58">
        <f>B40</f>
        <v>-595.3393230355</v>
      </c>
      <c r="L74" s="58" t="s">
        <v>189</v>
      </c>
      <c r="N74" t="s">
        <v>50</v>
      </c>
      <c r="O74" t="s">
        <v>52</v>
      </c>
      <c r="R74">
        <v>-1</v>
      </c>
      <c r="S74">
        <v>1</v>
      </c>
    </row>
    <row r="75" spans="1:20" x14ac:dyDescent="0.2">
      <c r="A75" s="44" t="s">
        <v>84</v>
      </c>
      <c r="B75" s="5">
        <v>-74.337083955799997</v>
      </c>
      <c r="D75" t="s">
        <v>161</v>
      </c>
      <c r="E75" s="11" cm="1">
        <f t="array" ref="E75">SUM(IF(J75:L75&lt;&gt;"",J75:L75*R75:T75,""))*627.51</f>
        <v>87.40474252355699</v>
      </c>
      <c r="F75">
        <v>29.4200470629</v>
      </c>
      <c r="G75">
        <f t="shared" si="0"/>
        <v>57.984695460656994</v>
      </c>
      <c r="H75" s="12">
        <f t="shared" si="1"/>
        <v>57.984695460656994</v>
      </c>
      <c r="I75" s="12"/>
      <c r="J75" s="58">
        <f>B39</f>
        <v>-595.47861124209999</v>
      </c>
      <c r="K75" s="58">
        <f>B40</f>
        <v>-595.3393230355</v>
      </c>
      <c r="L75" s="58" t="s">
        <v>189</v>
      </c>
      <c r="N75" t="s">
        <v>51</v>
      </c>
      <c r="O75" t="s">
        <v>52</v>
      </c>
      <c r="R75">
        <v>-1</v>
      </c>
      <c r="S75">
        <v>1</v>
      </c>
    </row>
    <row r="76" spans="1:20" x14ac:dyDescent="0.2">
      <c r="A76" s="44" t="s">
        <v>85</v>
      </c>
      <c r="B76" s="5">
        <v>-74.715527974500006</v>
      </c>
      <c r="D76" t="s">
        <v>162</v>
      </c>
      <c r="E76" s="11" cm="1">
        <f t="array" ref="E76">SUM(IF(J76:L76&lt;&gt;"",J76:L76*R76:T76,""))*627.51</f>
        <v>-3.516014584218726</v>
      </c>
      <c r="F76">
        <v>-2.4400036088999997</v>
      </c>
      <c r="G76">
        <f t="shared" si="0"/>
        <v>-1.0760109753187264</v>
      </c>
      <c r="H76" s="12">
        <f t="shared" si="1"/>
        <v>1.0760109753187264</v>
      </c>
      <c r="I76" s="12"/>
      <c r="J76" s="58">
        <f>B76</f>
        <v>-74.715527974500006</v>
      </c>
      <c r="K76" s="58">
        <f>B23</f>
        <v>-138.17235019520001</v>
      </c>
      <c r="L76" s="58">
        <f>B66</f>
        <v>-212.89348129090001</v>
      </c>
      <c r="N76" t="s">
        <v>85</v>
      </c>
      <c r="O76" t="s">
        <v>26</v>
      </c>
      <c r="P76" t="s">
        <v>75</v>
      </c>
      <c r="R76">
        <v>-1</v>
      </c>
      <c r="S76">
        <v>-1</v>
      </c>
      <c r="T76">
        <v>1</v>
      </c>
    </row>
    <row r="77" spans="1:20" x14ac:dyDescent="0.2">
      <c r="A77" s="44" t="s">
        <v>86</v>
      </c>
      <c r="B77" s="5">
        <v>-74.903449091200002</v>
      </c>
      <c r="D77" t="s">
        <v>163</v>
      </c>
      <c r="E77" s="11" cm="1">
        <f t="array" ref="E77">SUM(IF(J77:L77&lt;&gt;"",J77:L77*R77:T77,""))*627.51</f>
        <v>0.7016932281808187</v>
      </c>
      <c r="F77">
        <v>17.660028362729999</v>
      </c>
      <c r="G77">
        <f t="shared" si="0"/>
        <v>-16.958335134549181</v>
      </c>
      <c r="H77" s="12">
        <f t="shared" si="1"/>
        <v>16.958335134549181</v>
      </c>
      <c r="I77" s="12"/>
      <c r="J77" s="58">
        <f>B26</f>
        <v>-114.2940888144</v>
      </c>
      <c r="K77" s="58">
        <f>B36</f>
        <v>-98.600510694899995</v>
      </c>
      <c r="L77" s="58">
        <f>B66</f>
        <v>-212.89348129090001</v>
      </c>
      <c r="N77" t="s">
        <v>38</v>
      </c>
      <c r="O77" t="s">
        <v>48</v>
      </c>
      <c r="P77" t="s">
        <v>75</v>
      </c>
      <c r="R77">
        <v>-1</v>
      </c>
      <c r="S77">
        <v>-1</v>
      </c>
      <c r="T77">
        <v>1</v>
      </c>
    </row>
    <row r="78" spans="1:20" x14ac:dyDescent="0.2">
      <c r="A78" s="44" t="s">
        <v>21</v>
      </c>
      <c r="B78" s="5">
        <v>-74.903449091200002</v>
      </c>
      <c r="D78" t="s">
        <v>164</v>
      </c>
      <c r="E78" s="11" cm="1">
        <f t="array" ref="E78">SUM(IF(J78:L78&lt;&gt;"",J78:L78*R78:T78,""))*627.51</f>
        <v>7.9464799758571383</v>
      </c>
      <c r="F78">
        <v>10.96001749635</v>
      </c>
      <c r="G78">
        <f t="shared" si="0"/>
        <v>-3.0135375204928616</v>
      </c>
      <c r="H78" s="12">
        <f t="shared" si="1"/>
        <v>3.0135375204928616</v>
      </c>
      <c r="I78" s="12"/>
      <c r="J78" s="58">
        <f>B65</f>
        <v>-212.9061448022</v>
      </c>
      <c r="K78" s="58">
        <f>B66</f>
        <v>-212.89348129090001</v>
      </c>
      <c r="L78" s="58" t="s">
        <v>189</v>
      </c>
      <c r="N78" t="s">
        <v>74</v>
      </c>
      <c r="O78" t="s">
        <v>75</v>
      </c>
      <c r="R78">
        <v>-1</v>
      </c>
      <c r="S78">
        <v>1</v>
      </c>
    </row>
    <row r="79" spans="1:20" x14ac:dyDescent="0.2">
      <c r="A79" s="44" t="s">
        <v>87</v>
      </c>
      <c r="B79" s="5">
        <v>-340.12384686320001</v>
      </c>
      <c r="D79" t="s">
        <v>165</v>
      </c>
      <c r="E79" s="11" cm="1">
        <f t="array" ref="E79">SUM(IF(J79:L79&lt;&gt;"",J79:L79*R79:T79,""))*627.51</f>
        <v>67.394657521572412</v>
      </c>
      <c r="F79">
        <v>47.200075417949996</v>
      </c>
      <c r="G79">
        <f t="shared" si="0"/>
        <v>20.194582103622416</v>
      </c>
      <c r="H79" s="12">
        <f t="shared" si="1"/>
        <v>20.194582103622416</v>
      </c>
      <c r="I79" s="12"/>
      <c r="J79" s="58">
        <f>B64</f>
        <v>-213.000881424</v>
      </c>
      <c r="K79" s="58">
        <f>B66</f>
        <v>-212.89348129090001</v>
      </c>
      <c r="L79" s="58" t="s">
        <v>189</v>
      </c>
      <c r="N79" t="s">
        <v>73</v>
      </c>
      <c r="O79" t="s">
        <v>75</v>
      </c>
      <c r="R79">
        <v>-1</v>
      </c>
      <c r="S79">
        <v>1</v>
      </c>
    </row>
    <row r="80" spans="1:20" x14ac:dyDescent="0.2">
      <c r="A80" s="44" t="s">
        <v>88</v>
      </c>
      <c r="B80" s="5">
        <v>-340.7123331423</v>
      </c>
      <c r="D80" t="s">
        <v>166</v>
      </c>
      <c r="E80" s="11" cm="1">
        <f t="array" ref="E80">SUM(IF(J80:L80&lt;&gt;"",J80:L80*R80:T80,""))*627.51</f>
        <v>12.629485449242939</v>
      </c>
      <c r="F80">
        <v>14.360022926339999</v>
      </c>
      <c r="G80">
        <f t="shared" si="0"/>
        <v>-1.7305374770970605</v>
      </c>
      <c r="H80" s="12">
        <f t="shared" si="1"/>
        <v>1.7305374770970605</v>
      </c>
      <c r="I80" s="12"/>
      <c r="J80" s="58">
        <f>B60</f>
        <v>-0.46591564870000002</v>
      </c>
      <c r="K80" s="58">
        <f>B69</f>
        <v>-108.20319181089999</v>
      </c>
      <c r="L80" s="58">
        <f>B62</f>
        <v>-108.6489811103</v>
      </c>
      <c r="N80" t="s">
        <v>69</v>
      </c>
      <c r="O80" t="s">
        <v>78</v>
      </c>
      <c r="P80" t="s">
        <v>71</v>
      </c>
      <c r="R80">
        <v>-1</v>
      </c>
      <c r="S80">
        <v>-1</v>
      </c>
      <c r="T80">
        <v>1</v>
      </c>
    </row>
    <row r="81" spans="1:20" x14ac:dyDescent="0.2">
      <c r="A81" s="44" t="s">
        <v>89</v>
      </c>
      <c r="B81" s="5">
        <v>-458.3439011923</v>
      </c>
      <c r="D81" t="s">
        <v>168</v>
      </c>
      <c r="E81" s="11" cm="1">
        <f t="array" ref="E81">SUM(IF(J81:L81&lt;&gt;"",J81:L81*R81:T81,""))*627.51</f>
        <v>24.458007031576226</v>
      </c>
      <c r="F81">
        <v>10.610016891239999</v>
      </c>
      <c r="G81">
        <f t="shared" si="0"/>
        <v>13.847990140336227</v>
      </c>
      <c r="H81" s="12">
        <f t="shared" si="1"/>
        <v>13.847990140336227</v>
      </c>
      <c r="I81" s="12"/>
      <c r="J81" s="58">
        <f>B61</f>
        <v>-108.6879573928</v>
      </c>
      <c r="K81" s="58">
        <f>B62</f>
        <v>-108.6489811103</v>
      </c>
      <c r="L81" s="58" t="s">
        <v>189</v>
      </c>
      <c r="N81" t="s">
        <v>70</v>
      </c>
      <c r="O81" t="s">
        <v>71</v>
      </c>
      <c r="R81">
        <v>-1</v>
      </c>
      <c r="S81">
        <v>1</v>
      </c>
    </row>
    <row r="82" spans="1:20" x14ac:dyDescent="0.2">
      <c r="A82" s="44" t="s">
        <v>23</v>
      </c>
      <c r="B82" s="5">
        <v>-75.976038806099993</v>
      </c>
      <c r="D82" t="s">
        <v>169</v>
      </c>
      <c r="E82" s="11" cm="1">
        <f t="array" ref="E82">SUM(IF(J82:L82&lt;&gt;"",J82:L82*R82:T82,""))*627.51</f>
        <v>3.8804686271505027</v>
      </c>
      <c r="F82">
        <v>3.1700048172000002</v>
      </c>
      <c r="G82">
        <f t="shared" si="0"/>
        <v>0.71046380995050251</v>
      </c>
      <c r="H82" s="12">
        <f t="shared" si="1"/>
        <v>0.71046380995050251</v>
      </c>
      <c r="I82" s="12"/>
      <c r="J82" s="58">
        <f>B60</f>
        <v>-0.46591564870000002</v>
      </c>
      <c r="K82" s="58">
        <f>B35</f>
        <v>-111.98805737479999</v>
      </c>
      <c r="L82" s="58">
        <f>B54</f>
        <v>-112.4477891083</v>
      </c>
      <c r="N82" t="s">
        <v>69</v>
      </c>
      <c r="O82" t="s">
        <v>47</v>
      </c>
      <c r="P82" t="s">
        <v>65</v>
      </c>
      <c r="R82">
        <v>-1</v>
      </c>
      <c r="S82">
        <v>-1</v>
      </c>
      <c r="T82">
        <v>1</v>
      </c>
    </row>
    <row r="83" spans="1:20" x14ac:dyDescent="0.2">
      <c r="A83" s="44" t="s">
        <v>90</v>
      </c>
      <c r="B83" s="5">
        <v>-40.369467272000001</v>
      </c>
      <c r="D83" t="s">
        <v>170</v>
      </c>
      <c r="E83" s="11" cm="1">
        <f t="array" ref="E83">SUM(IF(J83:L83&lt;&gt;"",J83:L83*R83:T83,""))*627.51</f>
        <v>32.235931107082457</v>
      </c>
      <c r="F83">
        <v>22.68003619908</v>
      </c>
      <c r="G83">
        <f t="shared" si="0"/>
        <v>9.5558949080024576</v>
      </c>
      <c r="H83" s="12">
        <f t="shared" si="1"/>
        <v>9.5558949080024576</v>
      </c>
      <c r="I83" s="12"/>
      <c r="J83" s="58">
        <f>B53</f>
        <v>-112.4991602914</v>
      </c>
      <c r="K83" s="58">
        <f>B54</f>
        <v>-112.4477891083</v>
      </c>
      <c r="L83" s="58" t="s">
        <v>189</v>
      </c>
      <c r="N83" t="s">
        <v>64</v>
      </c>
      <c r="O83" t="s">
        <v>65</v>
      </c>
      <c r="R83">
        <v>-1</v>
      </c>
      <c r="S83">
        <v>1</v>
      </c>
    </row>
    <row r="84" spans="1:20" x14ac:dyDescent="0.2">
      <c r="A84" s="44" t="s">
        <v>91</v>
      </c>
      <c r="B84" s="5">
        <v>-114.7931101322</v>
      </c>
      <c r="D84" t="s">
        <v>171</v>
      </c>
      <c r="E84" s="11" cm="1">
        <f t="array" ref="E84">SUM(IF(J84:L84&lt;&gt;"",J84:L84*R84:T84,""))*627.51</f>
        <v>-1.2515075755289611</v>
      </c>
      <c r="F84">
        <v>1.7200049099999999</v>
      </c>
      <c r="G84">
        <f t="shared" ref="G84:G89" si="2">E84-F84</f>
        <v>-2.9715124855289607</v>
      </c>
      <c r="H84" s="12">
        <f t="shared" si="1"/>
        <v>2.9715124855289607</v>
      </c>
      <c r="I84" s="12"/>
      <c r="J84" s="58">
        <f>B60</f>
        <v>-0.46591564870000002</v>
      </c>
      <c r="K84" s="58">
        <f>B14</f>
        <v>-77.515433281399993</v>
      </c>
      <c r="L84" s="58">
        <f>B16</f>
        <v>-77.983343332700002</v>
      </c>
      <c r="N84" t="s">
        <v>69</v>
      </c>
      <c r="O84" t="s">
        <v>28</v>
      </c>
      <c r="P84" t="s">
        <v>30</v>
      </c>
      <c r="R84">
        <v>-1</v>
      </c>
      <c r="S84">
        <v>-1</v>
      </c>
      <c r="T84">
        <v>1</v>
      </c>
    </row>
    <row r="85" spans="1:20" x14ac:dyDescent="0.2">
      <c r="A85" s="44" t="s">
        <v>92</v>
      </c>
      <c r="B85" s="5">
        <v>-1.5492295466999999</v>
      </c>
      <c r="D85" t="s">
        <v>172</v>
      </c>
      <c r="E85" s="11" cm="1">
        <f t="array" ref="E85">SUM(IF(J85:L85&lt;&gt;"",J85:L85*R85:T85,""))*627.51</f>
        <v>65.831659441386847</v>
      </c>
      <c r="F85">
        <v>41.750066354099999</v>
      </c>
      <c r="G85">
        <f t="shared" si="2"/>
        <v>24.081593087286848</v>
      </c>
      <c r="H85" s="12">
        <f t="shared" ref="H85:H89" si="3">ABS(G85)</f>
        <v>24.081593087286848</v>
      </c>
      <c r="I85" s="12"/>
      <c r="J85" s="58">
        <f>B15</f>
        <v>-78.088252671899994</v>
      </c>
      <c r="K85" s="58">
        <f>B16</f>
        <v>-77.983343332700002</v>
      </c>
      <c r="L85" s="58" t="s">
        <v>189</v>
      </c>
      <c r="N85" t="s">
        <v>29</v>
      </c>
      <c r="O85" t="s">
        <v>30</v>
      </c>
      <c r="R85">
        <v>-1</v>
      </c>
      <c r="S85">
        <v>1</v>
      </c>
    </row>
    <row r="86" spans="1:20" x14ac:dyDescent="0.2">
      <c r="A86" s="44" t="s">
        <v>93</v>
      </c>
      <c r="B86" s="5">
        <v>-130.65571196880001</v>
      </c>
      <c r="D86" t="s">
        <v>173</v>
      </c>
      <c r="E86" s="11" cm="1">
        <f t="array" ref="E86">SUM(IF(J86:L86&lt;&gt;"",J86:L86*R86:T86,""))*627.51</f>
        <v>1.0087926688637128</v>
      </c>
      <c r="F86">
        <v>6.85001085678</v>
      </c>
      <c r="G86">
        <f t="shared" si="2"/>
        <v>-5.8412181879162874</v>
      </c>
      <c r="H86" s="12">
        <f t="shared" si="3"/>
        <v>5.8412181879162874</v>
      </c>
      <c r="I86" s="12"/>
      <c r="J86" s="58">
        <f>B25</f>
        <v>-39.298353791899999</v>
      </c>
      <c r="K86" s="58">
        <f>B14</f>
        <v>-77.515433281399993</v>
      </c>
      <c r="L86" s="58">
        <f>B20</f>
        <v>-116.8121794612</v>
      </c>
      <c r="N86" t="s">
        <v>37</v>
      </c>
      <c r="O86" t="s">
        <v>28</v>
      </c>
      <c r="P86" t="s">
        <v>34</v>
      </c>
      <c r="R86">
        <v>-1</v>
      </c>
      <c r="S86">
        <v>-1</v>
      </c>
      <c r="T86">
        <v>1</v>
      </c>
    </row>
    <row r="87" spans="1:20" x14ac:dyDescent="0.2">
      <c r="A87" s="44" t="s">
        <v>94</v>
      </c>
      <c r="B87" s="5">
        <v>-497.157003686</v>
      </c>
      <c r="D87" t="s">
        <v>174</v>
      </c>
      <c r="E87" s="11" cm="1">
        <f t="array" ref="E87">SUM(IF(J87:L87&lt;&gt;"",J87:L87*R87:T87,""))*627.51</f>
        <v>39.203313567791426</v>
      </c>
      <c r="F87">
        <v>32.970052483289997</v>
      </c>
      <c r="G87">
        <f t="shared" si="2"/>
        <v>6.2332610845014287</v>
      </c>
      <c r="H87" s="12">
        <f t="shared" si="3"/>
        <v>6.2332610845014287</v>
      </c>
      <c r="I87" s="12"/>
      <c r="J87" s="58">
        <f>B19</f>
        <v>-116.8746538657</v>
      </c>
      <c r="K87" s="58">
        <f>B20</f>
        <v>-116.8121794612</v>
      </c>
      <c r="L87" s="58" t="s">
        <v>189</v>
      </c>
      <c r="N87" t="s">
        <v>33</v>
      </c>
      <c r="O87" t="s">
        <v>34</v>
      </c>
      <c r="R87">
        <v>-1</v>
      </c>
      <c r="S87">
        <v>1</v>
      </c>
    </row>
    <row r="88" spans="1:20" x14ac:dyDescent="0.2">
      <c r="A88" s="44" t="s">
        <v>95</v>
      </c>
      <c r="B88" s="5">
        <v>-153.58460141480001</v>
      </c>
      <c r="D88" t="s">
        <v>175</v>
      </c>
      <c r="E88" s="11" cm="1">
        <f t="array" ref="E88">SUM(IF(J88:L88&lt;&gt;"",J88:L88*R88:T88,""))*627.51</f>
        <v>84.420443643280421</v>
      </c>
      <c r="F88">
        <v>48.070076617289999</v>
      </c>
      <c r="G88">
        <f t="shared" si="2"/>
        <v>36.350367025990423</v>
      </c>
      <c r="H88" s="12">
        <f t="shared" si="3"/>
        <v>36.350367025990423</v>
      </c>
      <c r="I88" s="12"/>
      <c r="J88" s="58">
        <f>B51</f>
        <v>-92.254942400700003</v>
      </c>
      <c r="K88" s="58">
        <f>B52</f>
        <v>-92.120409973099996</v>
      </c>
      <c r="L88" s="58" t="s">
        <v>189</v>
      </c>
      <c r="N88" t="s">
        <v>62</v>
      </c>
      <c r="O88" t="s">
        <v>63</v>
      </c>
      <c r="R88">
        <v>-1</v>
      </c>
      <c r="S88">
        <v>1</v>
      </c>
    </row>
    <row r="89" spans="1:20" x14ac:dyDescent="0.2">
      <c r="A89" s="44" t="s">
        <v>96</v>
      </c>
      <c r="B89" s="5">
        <v>-99.8668661353</v>
      </c>
      <c r="D89" t="s">
        <v>176</v>
      </c>
      <c r="E89" s="11" cm="1">
        <f t="array" ref="E89">SUM(IF(J89:L89&lt;&gt;"",J89:L89*R89:T89,""))*627.51</f>
        <v>69.926807020673778</v>
      </c>
      <c r="F89">
        <v>32.820052492889999</v>
      </c>
      <c r="G89">
        <f t="shared" si="2"/>
        <v>37.106754527783778</v>
      </c>
      <c r="H89" s="12">
        <f t="shared" si="3"/>
        <v>37.106754527783778</v>
      </c>
      <c r="I89" s="12"/>
      <c r="J89" s="58">
        <f>B63</f>
        <v>-92.231845339900005</v>
      </c>
      <c r="K89" s="58">
        <f>B52</f>
        <v>-92.120409973099996</v>
      </c>
      <c r="L89" s="58" t="s">
        <v>189</v>
      </c>
      <c r="N89" t="s">
        <v>72</v>
      </c>
      <c r="O89" t="s">
        <v>63</v>
      </c>
      <c r="R89">
        <v>-1</v>
      </c>
      <c r="S89">
        <v>1</v>
      </c>
    </row>
    <row r="90" spans="1:20" x14ac:dyDescent="0.2">
      <c r="A90" s="44" t="s">
        <v>97</v>
      </c>
      <c r="B90" s="5">
        <v>-114.2004303138</v>
      </c>
    </row>
    <row r="91" spans="1:20" ht="18" x14ac:dyDescent="0.2">
      <c r="A91" s="44" t="s">
        <v>98</v>
      </c>
      <c r="B91" s="5">
        <v>-341.16429093570002</v>
      </c>
      <c r="D91" s="1" t="s">
        <v>190</v>
      </c>
      <c r="E91" s="11" t="s">
        <v>194</v>
      </c>
      <c r="F91" s="59"/>
      <c r="G91" s="64" t="s">
        <v>198</v>
      </c>
      <c r="H91" s="64"/>
    </row>
    <row r="92" spans="1:20" x14ac:dyDescent="0.2">
      <c r="A92" s="44" t="s">
        <v>99</v>
      </c>
      <c r="B92" s="5">
        <v>-75.378808282099996</v>
      </c>
      <c r="D92" t="s">
        <v>30</v>
      </c>
      <c r="E92" s="63">
        <f>INDEX($B$14:$B$99,MATCH(D92,$A$14:$A$99,0))</f>
        <v>-77.983343332700002</v>
      </c>
      <c r="G92" s="73">
        <v>7.4099999999999999E-3</v>
      </c>
    </row>
    <row r="93" spans="1:20" x14ac:dyDescent="0.2">
      <c r="A93" s="44" t="s">
        <v>100</v>
      </c>
      <c r="B93" s="5">
        <v>-397.16325209550001</v>
      </c>
      <c r="D93" t="s">
        <v>34</v>
      </c>
      <c r="E93" s="63">
        <f t="shared" ref="E93:E125" si="4">INDEX($B$14:$B$99,MATCH(D93,$A$14:$A$99,0))</f>
        <v>-116.8121794612</v>
      </c>
      <c r="G93" s="73">
        <v>7.26E-3</v>
      </c>
    </row>
    <row r="94" spans="1:20" x14ac:dyDescent="0.2">
      <c r="A94" s="44" t="s">
        <v>101</v>
      </c>
      <c r="B94" s="5">
        <v>-532.15109863539999</v>
      </c>
      <c r="D94" t="s">
        <v>27</v>
      </c>
      <c r="E94" s="63">
        <f t="shared" si="4"/>
        <v>-595.34782394349998</v>
      </c>
      <c r="G94" s="73">
        <v>3.3500000000000001E-3</v>
      </c>
    </row>
    <row r="95" spans="1:20" x14ac:dyDescent="0.2">
      <c r="A95" s="44" t="s">
        <v>102</v>
      </c>
      <c r="B95" s="5">
        <v>-94.458447654099999</v>
      </c>
      <c r="D95" t="s">
        <v>43</v>
      </c>
      <c r="E95" s="63">
        <f t="shared" si="4"/>
        <v>-953.94459005919998</v>
      </c>
      <c r="G95" s="73">
        <v>6.4900000000000001E-3</v>
      </c>
    </row>
    <row r="96" spans="1:20" x14ac:dyDescent="0.2">
      <c r="A96" s="44" t="s">
        <v>103</v>
      </c>
      <c r="B96" s="5">
        <v>-133.24591842180001</v>
      </c>
      <c r="D96" t="s">
        <v>52</v>
      </c>
      <c r="E96" s="63">
        <f t="shared" si="4"/>
        <v>-595.3393230355</v>
      </c>
      <c r="G96" s="73">
        <v>2.5100000000000001E-2</v>
      </c>
    </row>
    <row r="97" spans="1:7" x14ac:dyDescent="0.2">
      <c r="A97" s="44" t="s">
        <v>104</v>
      </c>
      <c r="B97" s="5">
        <v>-133.8474927659</v>
      </c>
      <c r="D97" t="s">
        <v>54</v>
      </c>
      <c r="E97" s="63">
        <f t="shared" si="4"/>
        <v>-236.78998737910001</v>
      </c>
      <c r="G97" s="73">
        <v>1.1900000000000001E-2</v>
      </c>
    </row>
    <row r="98" spans="1:7" x14ac:dyDescent="0.2">
      <c r="A98" s="44" t="s">
        <v>105</v>
      </c>
      <c r="B98" s="5">
        <v>-95.059275030699993</v>
      </c>
      <c r="D98" t="s">
        <v>59</v>
      </c>
      <c r="E98" s="63">
        <f t="shared" si="4"/>
        <v>-458.28108158930002</v>
      </c>
      <c r="G98" s="73">
        <v>1.3299999999999999E-2</v>
      </c>
    </row>
    <row r="99" spans="1:7" x14ac:dyDescent="0.2">
      <c r="A99" s="44" t="s">
        <v>106</v>
      </c>
      <c r="B99" s="5">
        <v>-192.59074793560001</v>
      </c>
      <c r="D99" t="s">
        <v>63</v>
      </c>
      <c r="E99" s="63">
        <f t="shared" si="4"/>
        <v>-92.120409973099996</v>
      </c>
      <c r="G99" s="73">
        <v>2.0199999999999999E-2</v>
      </c>
    </row>
    <row r="100" spans="1:7" x14ac:dyDescent="0.2">
      <c r="D100" t="s">
        <v>65</v>
      </c>
      <c r="E100" s="63">
        <f t="shared" si="4"/>
        <v>-112.4477891083</v>
      </c>
      <c r="G100" s="73">
        <v>8.7500000000000008E-3</v>
      </c>
    </row>
    <row r="101" spans="1:7" x14ac:dyDescent="0.2">
      <c r="D101" t="s">
        <v>25</v>
      </c>
      <c r="E101" s="63">
        <f t="shared" si="4"/>
        <v>-198.0348880663</v>
      </c>
      <c r="G101" s="73">
        <v>4.4600000000000004E-3</v>
      </c>
    </row>
    <row r="102" spans="1:7" x14ac:dyDescent="0.2">
      <c r="D102" t="s">
        <v>66</v>
      </c>
      <c r="E102" s="63">
        <f t="shared" si="4"/>
        <v>-138.570101765</v>
      </c>
      <c r="G102" s="73">
        <v>1.4500000000000001E-2</v>
      </c>
    </row>
    <row r="103" spans="1:7" x14ac:dyDescent="0.2">
      <c r="D103" t="s">
        <v>67</v>
      </c>
      <c r="E103" s="63">
        <f t="shared" si="4"/>
        <v>-99.750279522499994</v>
      </c>
      <c r="G103" s="73">
        <v>2.24E-2</v>
      </c>
    </row>
    <row r="104" spans="1:7" x14ac:dyDescent="0.2">
      <c r="D104" t="s">
        <v>71</v>
      </c>
      <c r="E104" s="63">
        <f t="shared" si="4"/>
        <v>-108.6489811103</v>
      </c>
      <c r="G104" s="73">
        <v>3.4500000000000003E-2</v>
      </c>
    </row>
    <row r="105" spans="1:7" x14ac:dyDescent="0.2">
      <c r="D105" t="s">
        <v>75</v>
      </c>
      <c r="E105" s="63">
        <f t="shared" si="4"/>
        <v>-212.89348129090001</v>
      </c>
      <c r="G105" s="73">
        <v>1.34E-2</v>
      </c>
    </row>
    <row r="106" spans="1:7" x14ac:dyDescent="0.2">
      <c r="D106" t="s">
        <v>80</v>
      </c>
      <c r="E106" s="63">
        <f t="shared" si="4"/>
        <v>-182.9275754471</v>
      </c>
      <c r="G106" s="73">
        <v>4.8500000000000001E-2</v>
      </c>
    </row>
    <row r="107" spans="1:7" x14ac:dyDescent="0.2">
      <c r="D107" t="s">
        <v>89</v>
      </c>
      <c r="E107" s="63">
        <f t="shared" si="4"/>
        <v>-458.3439011923</v>
      </c>
      <c r="G107" s="73">
        <v>3.0499999999999999E-2</v>
      </c>
    </row>
    <row r="108" spans="1:7" x14ac:dyDescent="0.2">
      <c r="D108" t="s">
        <v>23</v>
      </c>
      <c r="E108" s="63">
        <f t="shared" si="4"/>
        <v>-75.976038806099993</v>
      </c>
      <c r="G108" s="73">
        <v>3.5499999999999997E-2</v>
      </c>
    </row>
    <row r="109" spans="1:7" x14ac:dyDescent="0.2">
      <c r="D109" t="s">
        <v>90</v>
      </c>
      <c r="E109" s="63">
        <f t="shared" si="4"/>
        <v>-40.369467272000001</v>
      </c>
      <c r="G109" s="73">
        <v>1.0999999999999999E-2</v>
      </c>
    </row>
    <row r="110" spans="1:7" x14ac:dyDescent="0.2">
      <c r="D110" t="s">
        <v>91</v>
      </c>
      <c r="E110" s="63">
        <f t="shared" si="4"/>
        <v>-114.7931101322</v>
      </c>
      <c r="G110" s="73">
        <v>2.5600000000000001E-2</v>
      </c>
    </row>
    <row r="111" spans="1:7" x14ac:dyDescent="0.2">
      <c r="D111" t="s">
        <v>92</v>
      </c>
      <c r="E111" s="63">
        <f t="shared" si="4"/>
        <v>-1.5492295466999999</v>
      </c>
      <c r="G111" s="73">
        <v>6.7000000000000002E-3</v>
      </c>
    </row>
    <row r="112" spans="1:7" x14ac:dyDescent="0.2">
      <c r="D112" t="s">
        <v>93</v>
      </c>
      <c r="E112" s="63">
        <f t="shared" si="4"/>
        <v>-130.65571196880001</v>
      </c>
      <c r="G112" s="73">
        <v>2.5399999999999999E-2</v>
      </c>
    </row>
    <row r="113" spans="4:7" x14ac:dyDescent="0.2">
      <c r="D113" t="s">
        <v>94</v>
      </c>
      <c r="E113" s="63">
        <f t="shared" si="4"/>
        <v>-497.157003686</v>
      </c>
      <c r="G113" s="73">
        <v>6.8999999999999999E-3</v>
      </c>
    </row>
    <row r="114" spans="4:7" x14ac:dyDescent="0.2">
      <c r="D114" t="s">
        <v>95</v>
      </c>
      <c r="E114" s="63">
        <f t="shared" si="4"/>
        <v>-153.58460141480001</v>
      </c>
      <c r="G114" s="73">
        <v>2.2700000000000001E-2</v>
      </c>
    </row>
    <row r="115" spans="4:7" x14ac:dyDescent="0.2">
      <c r="D115" t="s">
        <v>96</v>
      </c>
      <c r="E115" s="63">
        <f t="shared" si="4"/>
        <v>-99.8668661353</v>
      </c>
      <c r="G115" s="73">
        <v>3.2899999999999999E-2</v>
      </c>
    </row>
    <row r="116" spans="4:7" x14ac:dyDescent="0.2">
      <c r="D116" t="s">
        <v>97</v>
      </c>
      <c r="E116" s="63">
        <f t="shared" si="4"/>
        <v>-114.2004303138</v>
      </c>
      <c r="G116" s="73">
        <v>2.58E-2</v>
      </c>
    </row>
    <row r="117" spans="4:7" x14ac:dyDescent="0.2">
      <c r="D117" t="s">
        <v>98</v>
      </c>
      <c r="E117" s="63">
        <f t="shared" si="4"/>
        <v>-341.16429093570002</v>
      </c>
      <c r="G117" s="73">
        <v>7.0299999999999998E-3</v>
      </c>
    </row>
    <row r="118" spans="4:7" x14ac:dyDescent="0.2">
      <c r="D118" t="s">
        <v>99</v>
      </c>
      <c r="E118" s="63">
        <f t="shared" si="4"/>
        <v>-75.378808282099996</v>
      </c>
      <c r="G118" s="73">
        <v>3.85E-2</v>
      </c>
    </row>
    <row r="119" spans="4:7" x14ac:dyDescent="0.2">
      <c r="D119" t="s">
        <v>100</v>
      </c>
      <c r="E119" s="63">
        <f t="shared" si="4"/>
        <v>-397.16325209550001</v>
      </c>
      <c r="G119" s="73">
        <v>1.12E-2</v>
      </c>
    </row>
    <row r="120" spans="4:7" x14ac:dyDescent="0.2">
      <c r="D120" t="s">
        <v>101</v>
      </c>
      <c r="E120" s="63">
        <f t="shared" si="4"/>
        <v>-532.15109863539999</v>
      </c>
      <c r="G120" s="73">
        <v>3.0099999999999998E-2</v>
      </c>
    </row>
    <row r="121" spans="4:7" x14ac:dyDescent="0.2">
      <c r="D121" t="s">
        <v>102</v>
      </c>
      <c r="E121" s="63">
        <f t="shared" si="4"/>
        <v>-94.458447654099999</v>
      </c>
      <c r="G121" s="73">
        <v>1.2500000000000001E-2</v>
      </c>
    </row>
    <row r="122" spans="4:7" x14ac:dyDescent="0.2">
      <c r="D122" t="s">
        <v>103</v>
      </c>
      <c r="E122" s="63">
        <f t="shared" si="4"/>
        <v>-133.24591842180001</v>
      </c>
      <c r="G122" s="73">
        <v>1.43E-2</v>
      </c>
    </row>
    <row r="123" spans="4:7" x14ac:dyDescent="0.2">
      <c r="D123" t="s">
        <v>104</v>
      </c>
      <c r="E123" s="63">
        <f t="shared" si="4"/>
        <v>-133.8474927659</v>
      </c>
      <c r="G123" s="73">
        <v>1.35E-2</v>
      </c>
    </row>
    <row r="124" spans="4:7" x14ac:dyDescent="0.2">
      <c r="D124" t="s">
        <v>105</v>
      </c>
      <c r="E124" s="63">
        <f t="shared" si="4"/>
        <v>-95.059275030699993</v>
      </c>
      <c r="G124" s="73">
        <v>1.15E-2</v>
      </c>
    </row>
    <row r="125" spans="4:7" x14ac:dyDescent="0.2">
      <c r="D125" t="s">
        <v>106</v>
      </c>
      <c r="E125" s="63">
        <f t="shared" si="4"/>
        <v>-192.59074793560001</v>
      </c>
      <c r="G125" s="73">
        <v>4.2199999999999998E-3</v>
      </c>
    </row>
    <row r="126" spans="4:7" x14ac:dyDescent="0.2">
      <c r="G126" s="73">
        <f>AVERAGE(G92:G125)</f>
        <v>1.7863823529411762E-2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47B0-E22C-2940-925E-CE1661E14710}">
  <dimension ref="A1:CA1039"/>
  <sheetViews>
    <sheetView zoomScale="92" zoomScaleNormal="150" workbookViewId="0">
      <pane ySplit="8" topLeftCell="A90" activePane="bottomLeft" state="frozen"/>
      <selection activeCell="C16" sqref="C16:W16"/>
      <selection pane="bottomLeft" activeCell="K109" sqref="K109"/>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4.12</v>
      </c>
      <c r="C5" s="49" cm="1">
        <f t="array" ref="C5">ROUND((AVERAGE(IF(ISNUMBER(G14:G89),G14:G89,""))),2)</f>
        <v>-2.14</v>
      </c>
      <c r="D5" s="50" cm="1">
        <f t="array" ref="D5">ROUND((SQRT(AVERAGE(IF(ISNUMBER(G14:G89),G14:G89^2,"")))),2)</f>
        <v>5.35</v>
      </c>
      <c r="E5" s="49" cm="1">
        <f t="array" ref="E5">ROUND((MAX(IF(ISNUMBER(G14:G89),ABS(G14:G89),""))),2)</f>
        <v>17.190000000000001</v>
      </c>
      <c r="F5" s="50">
        <f t="array" ref="F5">ROUND((MIN(IF(ISNUMBER(G14:G89),ABS(G14:G89),""))),2)</f>
        <v>0.19</v>
      </c>
      <c r="H5" s="23"/>
      <c r="I5" s="23"/>
      <c r="J5" s="23"/>
      <c r="K5" s="24"/>
    </row>
    <row r="6" spans="1:79" ht="17" thickBot="1" x14ac:dyDescent="0.25">
      <c r="A6" s="48" t="s">
        <v>183</v>
      </c>
      <c r="B6" s="52" cm="1">
        <f t="array" ref="B6">ROUND((AVERAGE(IF(ISNUMBER(G14:G51),ABS(G14:G51),""))),2)</f>
        <v>3.08</v>
      </c>
      <c r="C6" s="51" cm="1">
        <f t="array" ref="C6">ROUND((AVERAGE(IF(ISNUMBER(G14:G51),G14:G51,""))),2)</f>
        <v>-1.7</v>
      </c>
      <c r="D6" s="52" cm="1">
        <f t="array" ref="D6">ROUND((SQRT(AVERAGE(IF(ISNUMBER(G14:G51),G14:G51^2,"")))),2)</f>
        <v>3.79</v>
      </c>
      <c r="E6" s="51" cm="1">
        <f t="array" ref="E6">ROUND((MAX(IF(ISNUMBER(G14:G51),ABS(G14:G51),""))),2)</f>
        <v>11.47</v>
      </c>
      <c r="F6" s="53">
        <f t="array" ref="F6">ROUND((MIN(IF(ISNUMBER(G14:G51),ABS(G14:G51),""))),2)</f>
        <v>0.19</v>
      </c>
      <c r="H6" s="23"/>
      <c r="I6" s="23"/>
      <c r="J6" s="23"/>
      <c r="K6" s="24"/>
    </row>
    <row r="7" spans="1:79" ht="17" thickBot="1" x14ac:dyDescent="0.25">
      <c r="A7" s="47" t="s">
        <v>184</v>
      </c>
      <c r="B7" s="55" cm="1">
        <f t="array" ref="B7">ROUND((AVERAGE(IF(ISNUMBER(G52:G89),ABS(G52:G89),""))),2)</f>
        <v>5.16</v>
      </c>
      <c r="C7" s="54" cm="1">
        <f t="array" ref="C7">ROUND((AVERAGE(IF(ISNUMBER(G52:G89),G52:G89,""))),2)</f>
        <v>-2.58</v>
      </c>
      <c r="D7" s="55" cm="1">
        <f t="array" ref="D7">ROUND((SQRT(AVERAGE(IF(ISNUMBER(G52:G89),G52:G89^2,"")))),2)</f>
        <v>6.54</v>
      </c>
      <c r="E7" s="54" cm="1">
        <f t="array" ref="E7">ROUND((MAX(IF(ISNUMBER(G52:G89),ABS(G52:G89),""))),2)</f>
        <v>17.190000000000001</v>
      </c>
      <c r="F7" s="56">
        <f t="array" ref="F7">ROUND((MIN(IF(ISNUMBER(G52:G89),ABS(G52:G89),""))),2)</f>
        <v>0.33</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208</v>
      </c>
      <c r="C10" s="27">
        <f>B5</f>
        <v>4.12</v>
      </c>
      <c r="D10" s="27">
        <f>H14</f>
        <v>4.6610830977458066</v>
      </c>
      <c r="E10" s="27">
        <f>H15</f>
        <v>1.7939380127064046</v>
      </c>
      <c r="F10" s="27">
        <f>H16</f>
        <v>2.324012401465275</v>
      </c>
      <c r="G10" s="12">
        <f>H17</f>
        <v>5.3286775580644701</v>
      </c>
      <c r="H10" s="27">
        <f>H18</f>
        <v>4.1323217736877069</v>
      </c>
      <c r="I10" s="27">
        <f>H19</f>
        <v>2.7353985448200877</v>
      </c>
      <c r="J10" s="27">
        <f>H20</f>
        <v>2.0618401667284587</v>
      </c>
      <c r="K10" s="27">
        <f>H21</f>
        <v>6.98777302165999</v>
      </c>
      <c r="L10" s="27">
        <f>H22</f>
        <v>5.1359240563409578</v>
      </c>
      <c r="M10" s="27">
        <f>H23</f>
        <v>5.1359240563409578</v>
      </c>
      <c r="N10" s="27">
        <f>H24</f>
        <v>1.2227329162202589</v>
      </c>
      <c r="O10" s="27">
        <f>H25</f>
        <v>3.5804417889259135</v>
      </c>
      <c r="P10" s="27">
        <f>H26</f>
        <v>3.860925267456274</v>
      </c>
      <c r="Q10" s="27">
        <f>H27</f>
        <v>3.991018444353557</v>
      </c>
      <c r="R10" s="27">
        <f>H28</f>
        <v>2.294262842618771</v>
      </c>
      <c r="S10" s="27">
        <f>H29</f>
        <v>5.6298106336800799</v>
      </c>
      <c r="T10" s="27">
        <f>H30</f>
        <v>2.1781448154186247</v>
      </c>
      <c r="U10" s="27">
        <f>H31</f>
        <v>11.470660096710318</v>
      </c>
      <c r="V10" s="27">
        <f>H32</f>
        <v>3.2476417349146587</v>
      </c>
      <c r="W10" s="27">
        <f>H33</f>
        <v>5.0226339029618172</v>
      </c>
      <c r="X10" s="27">
        <f>H34</f>
        <v>3.129279229922449</v>
      </c>
      <c r="Y10" s="27">
        <f>H35</f>
        <v>0.90058264818213729</v>
      </c>
      <c r="Z10" s="27">
        <f>H36</f>
        <v>4.4691862099612329</v>
      </c>
      <c r="AA10" s="27">
        <f>H37</f>
        <v>2.4041668265576224</v>
      </c>
      <c r="AB10" s="27">
        <f>H38</f>
        <v>2.7266125890730146</v>
      </c>
      <c r="AC10" s="27">
        <f>H39</f>
        <v>0.51311009517073103</v>
      </c>
      <c r="AD10" s="27">
        <f>H40</f>
        <v>0.39665170654356174</v>
      </c>
      <c r="AE10" s="27">
        <f>H41</f>
        <v>0.81498363259236939</v>
      </c>
      <c r="AF10" s="27">
        <f>H42</f>
        <v>3.5652052813727986</v>
      </c>
      <c r="AG10" s="27">
        <f>H43</f>
        <v>0.66082412939636015</v>
      </c>
      <c r="AH10" s="27">
        <f>H44</f>
        <v>1.1165756062428027</v>
      </c>
      <c r="AI10" s="27">
        <f>H45</f>
        <v>0.66226583363511793</v>
      </c>
      <c r="AJ10" s="27">
        <f>H46</f>
        <v>0.18587247806985552</v>
      </c>
      <c r="AK10" s="27">
        <f>H47</f>
        <v>2.935026293082819</v>
      </c>
      <c r="AL10" s="27">
        <f>H48</f>
        <v>1.1459096907174739</v>
      </c>
      <c r="AM10" s="27">
        <f>H49</f>
        <v>5.292348180359749</v>
      </c>
      <c r="AN10" s="27">
        <f>H50</f>
        <v>1.6628090050290893</v>
      </c>
      <c r="AO10" s="27">
        <f>H51</f>
        <v>1.6628090050290893</v>
      </c>
      <c r="AP10" s="27">
        <f>H52</f>
        <v>1.4009933214965145</v>
      </c>
      <c r="AQ10" s="27">
        <f>H53</f>
        <v>7.1055301049826625</v>
      </c>
      <c r="AR10" s="27">
        <f>H54</f>
        <v>1.7650379768994924</v>
      </c>
      <c r="AS10" s="27">
        <f>H55</f>
        <v>1.7650379768994924</v>
      </c>
      <c r="AT10" s="27">
        <f>H56</f>
        <v>0.3313271625223102</v>
      </c>
      <c r="AU10" s="27">
        <f>H57</f>
        <v>0.3313271625223102</v>
      </c>
      <c r="AV10" s="27">
        <f>H58</f>
        <v>2.2573516376585054</v>
      </c>
      <c r="AW10" s="27">
        <f>H59</f>
        <v>0.87828960242341481</v>
      </c>
      <c r="AX10" s="27">
        <f>H60</f>
        <v>3.8985310004850913</v>
      </c>
      <c r="AY10" s="27">
        <f>H61</f>
        <v>5.7087758645579356</v>
      </c>
      <c r="AZ10" s="27">
        <f>H62</f>
        <v>0.82803358160775975</v>
      </c>
      <c r="BA10" s="27">
        <f>H63</f>
        <v>2.9989747704557459</v>
      </c>
      <c r="BB10" s="27">
        <f>H64</f>
        <v>11.566747063463854</v>
      </c>
      <c r="BC10" s="27">
        <f>H65</f>
        <v>11.566747063463854</v>
      </c>
      <c r="BD10" s="27">
        <f>H66</f>
        <v>2.1276943919517279</v>
      </c>
      <c r="BE10" s="27">
        <f>H67</f>
        <v>2.1276943919517279</v>
      </c>
      <c r="BF10" s="27">
        <f>H68</f>
        <v>10.531767398286544</v>
      </c>
      <c r="BG10" s="27">
        <f>H69</f>
        <v>10.531767398286544</v>
      </c>
      <c r="BH10" s="27">
        <f>H70</f>
        <v>4.6758782775853049</v>
      </c>
      <c r="BI10" s="27">
        <f>H71</f>
        <v>4.6758782775853049</v>
      </c>
      <c r="BJ10" s="27">
        <f>H72</f>
        <v>17.192610157215011</v>
      </c>
      <c r="BK10" s="27">
        <f>H73</f>
        <v>2.5846328039432542</v>
      </c>
      <c r="BL10" s="27">
        <f>H74</f>
        <v>5.4937080445235962</v>
      </c>
      <c r="BM10" s="27">
        <f>H75</f>
        <v>7.275622589020923</v>
      </c>
      <c r="BN10" s="27">
        <f>H76</f>
        <v>12.229258880992155</v>
      </c>
      <c r="BO10" s="27">
        <f>H77</f>
        <v>9.3255199227413854</v>
      </c>
      <c r="BP10" s="27">
        <f>H78</f>
        <v>6.1859421869330991</v>
      </c>
      <c r="BQ10" s="27">
        <f>H79</f>
        <v>12.304123271258604</v>
      </c>
      <c r="BR10" s="27">
        <f>H80</f>
        <v>5.0531883061141372</v>
      </c>
      <c r="BS10" s="27">
        <f>H81</f>
        <v>3.2098350731852623</v>
      </c>
      <c r="BT10" s="27">
        <f>H82</f>
        <v>2.5420175958504498</v>
      </c>
      <c r="BU10" s="27">
        <f>H83</f>
        <v>2.7556688120926438</v>
      </c>
      <c r="BV10" s="27">
        <f>H84</f>
        <v>2.0787659939748546</v>
      </c>
      <c r="BW10" s="27">
        <f>H85</f>
        <v>6.6523160903098244</v>
      </c>
      <c r="BX10" s="27">
        <f>H86</f>
        <v>3.6930528509894818</v>
      </c>
      <c r="BY10" s="27">
        <f>H87</f>
        <v>3.6974043190953765</v>
      </c>
      <c r="BZ10" s="27">
        <f>H88</f>
        <v>2.8226537475657949</v>
      </c>
      <c r="CA10" s="27">
        <f>H89</f>
        <v>4.0700046968499564</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-78.405257785299995</v>
      </c>
      <c r="D14" t="s">
        <v>107</v>
      </c>
      <c r="E14" s="11" cm="1">
        <f t="array" ref="E14">SUM(IF(J14:L14&lt;&gt;"",J14:L14*R14:T14,""))*627.51</f>
        <v>1.0389259501041932</v>
      </c>
      <c r="F14">
        <v>5.7000090478500001</v>
      </c>
      <c r="G14">
        <f t="shared" ref="G14:G83" si="0">E14-F14</f>
        <v>-4.6610830977458066</v>
      </c>
      <c r="H14" s="12">
        <f>ABS(G14)</f>
        <v>4.6610830977458066</v>
      </c>
      <c r="I14" s="57"/>
      <c r="J14" s="58">
        <f>B68</f>
        <v>-0.49684446110000002</v>
      </c>
      <c r="K14" s="58">
        <f>B50</f>
        <v>-460.29648528230001</v>
      </c>
      <c r="L14" s="58">
        <f>B81</f>
        <v>-460.79167411089998</v>
      </c>
      <c r="N14" t="s">
        <v>77</v>
      </c>
      <c r="O14" t="s">
        <v>61</v>
      </c>
      <c r="P14" t="s">
        <v>89</v>
      </c>
      <c r="R14">
        <v>-1</v>
      </c>
      <c r="S14">
        <v>-1</v>
      </c>
      <c r="T14">
        <v>1</v>
      </c>
    </row>
    <row r="15" spans="1:79" x14ac:dyDescent="0.2">
      <c r="A15" s="44" t="s">
        <v>29</v>
      </c>
      <c r="B15" s="5">
        <v>-78.979808009699994</v>
      </c>
      <c r="D15" t="s">
        <v>118</v>
      </c>
      <c r="E15" s="11" cm="1">
        <f t="array" ref="E15">SUM(IF(J15:L15&lt;&gt;"",J15:L15*R15:T15,""))*627.51</f>
        <v>9.6539506873764047</v>
      </c>
      <c r="F15">
        <v>7.8600126746700001</v>
      </c>
      <c r="G15">
        <f t="shared" si="0"/>
        <v>1.7939380127064046</v>
      </c>
      <c r="H15" s="12">
        <f t="shared" ref="H15:H84" si="1">ABS(G15)</f>
        <v>1.7939380127064046</v>
      </c>
      <c r="I15" s="12"/>
      <c r="J15" s="58">
        <f>B45</f>
        <v>-1.1679949045</v>
      </c>
      <c r="K15" s="58">
        <f>B34</f>
        <v>-459.63906374319998</v>
      </c>
      <c r="L15" s="58">
        <f>B81</f>
        <v>-460.79167411089998</v>
      </c>
      <c r="N15" t="s">
        <v>22</v>
      </c>
      <c r="O15" t="s">
        <v>46</v>
      </c>
      <c r="P15" t="s">
        <v>89</v>
      </c>
      <c r="R15">
        <v>-1</v>
      </c>
      <c r="S15">
        <v>-1</v>
      </c>
      <c r="T15">
        <v>1</v>
      </c>
    </row>
    <row r="16" spans="1:79" x14ac:dyDescent="0.2">
      <c r="A16" s="44" t="s">
        <v>30</v>
      </c>
      <c r="B16" s="5">
        <v>-78.902673968100004</v>
      </c>
      <c r="D16" t="s">
        <v>129</v>
      </c>
      <c r="E16" s="11" cm="1">
        <f t="array" ref="E16">SUM(IF(J16:L16&lt;&gt;"",J16:L16*R16:T16,""))*627.51</f>
        <v>7.2240202454952751</v>
      </c>
      <c r="F16">
        <v>4.9000078440300001</v>
      </c>
      <c r="G16">
        <f t="shared" si="0"/>
        <v>2.324012401465275</v>
      </c>
      <c r="H16" s="12">
        <f t="shared" si="1"/>
        <v>2.324012401465275</v>
      </c>
      <c r="I16" s="12"/>
      <c r="J16" s="58">
        <f>B78</f>
        <v>-75.573016331999995</v>
      </c>
      <c r="K16" s="58">
        <f>B45</f>
        <v>-1.1679949045</v>
      </c>
      <c r="L16" s="58">
        <f>B82</f>
        <v>-76.729499037099998</v>
      </c>
      <c r="N16" t="s">
        <v>21</v>
      </c>
      <c r="O16" t="s">
        <v>22</v>
      </c>
      <c r="P16" t="s">
        <v>23</v>
      </c>
      <c r="R16">
        <v>-1</v>
      </c>
      <c r="S16">
        <v>-1</v>
      </c>
      <c r="T16">
        <v>1</v>
      </c>
    </row>
    <row r="17" spans="1:20" x14ac:dyDescent="0.2">
      <c r="A17" s="44" t="s">
        <v>31</v>
      </c>
      <c r="B17" s="5">
        <v>-78.979820951899995</v>
      </c>
      <c r="D17" t="s">
        <v>139</v>
      </c>
      <c r="E17" s="11" cm="1">
        <f t="array" ref="E17">SUM(IF(J17:L17&lt;&gt;"",J17:L17*R17:T17,""))*627.51</f>
        <v>15.871356225695529</v>
      </c>
      <c r="F17">
        <v>21.200033783759999</v>
      </c>
      <c r="G17">
        <f t="shared" si="0"/>
        <v>-5.3286775580644701</v>
      </c>
      <c r="H17" s="12">
        <f t="shared" si="1"/>
        <v>5.3286775580644701</v>
      </c>
      <c r="I17" s="12"/>
      <c r="J17" s="58">
        <f>B46</f>
        <v>-76.257947170899996</v>
      </c>
      <c r="K17" s="58">
        <f>B68</f>
        <v>-0.49684446110000002</v>
      </c>
      <c r="L17" s="58">
        <f>B82</f>
        <v>-76.729499037099998</v>
      </c>
      <c r="N17" t="s">
        <v>57</v>
      </c>
      <c r="O17" t="s">
        <v>77</v>
      </c>
      <c r="P17" t="s">
        <v>23</v>
      </c>
      <c r="R17">
        <v>-1</v>
      </c>
      <c r="S17">
        <v>-1</v>
      </c>
      <c r="T17">
        <v>1</v>
      </c>
    </row>
    <row r="18" spans="1:20" x14ac:dyDescent="0.2">
      <c r="A18" s="44" t="s">
        <v>32</v>
      </c>
      <c r="B18" s="5">
        <v>-79.650766430100006</v>
      </c>
      <c r="D18" t="s">
        <v>140</v>
      </c>
      <c r="E18" s="11" cm="1">
        <f t="array" ref="E18">SUM(IF(J18:L18&lt;&gt;"",J18:L18*R18:T18,""))*627.51</f>
        <v>7.9676975322322932</v>
      </c>
      <c r="F18">
        <v>12.10001930592</v>
      </c>
      <c r="G18">
        <f t="shared" si="0"/>
        <v>-4.1323217736877069</v>
      </c>
      <c r="H18" s="12">
        <f t="shared" si="1"/>
        <v>4.1323217736877069</v>
      </c>
      <c r="I18" s="12"/>
      <c r="J18" s="58">
        <f>B27</f>
        <v>-39.748060188499998</v>
      </c>
      <c r="K18" s="58">
        <f>B45</f>
        <v>-1.1679949045</v>
      </c>
      <c r="L18" s="58">
        <f>B83</f>
        <v>-40.903357769400003</v>
      </c>
      <c r="N18" t="s">
        <v>39</v>
      </c>
      <c r="O18" t="s">
        <v>22</v>
      </c>
      <c r="P18" t="s">
        <v>90</v>
      </c>
      <c r="R18">
        <v>-1</v>
      </c>
      <c r="S18">
        <v>-1</v>
      </c>
      <c r="T18">
        <v>1</v>
      </c>
    </row>
    <row r="19" spans="1:20" x14ac:dyDescent="0.2">
      <c r="A19" s="44" t="s">
        <v>33</v>
      </c>
      <c r="B19" s="5">
        <v>-118.2067203081</v>
      </c>
      <c r="D19" t="s">
        <v>141</v>
      </c>
      <c r="E19" s="11" cm="1">
        <f t="array" ref="E19">SUM(IF(J19:L19&lt;&gt;"",J19:L19*R19:T19,""))*627.51</f>
        <v>12.564625576379912</v>
      </c>
      <c r="F19">
        <v>15.3000241212</v>
      </c>
      <c r="G19">
        <f t="shared" si="0"/>
        <v>-2.7353985448200877</v>
      </c>
      <c r="H19" s="12">
        <f t="shared" si="1"/>
        <v>2.7353985448200877</v>
      </c>
      <c r="I19" s="12"/>
      <c r="J19" s="58">
        <f>B28</f>
        <v>-40.426536296899997</v>
      </c>
      <c r="K19" s="58">
        <f>B68</f>
        <v>-0.49684446110000002</v>
      </c>
      <c r="L19" s="58">
        <f>B83</f>
        <v>-40.903357769400003</v>
      </c>
      <c r="N19" t="s">
        <v>40</v>
      </c>
      <c r="O19" t="s">
        <v>77</v>
      </c>
      <c r="P19" t="s">
        <v>90</v>
      </c>
      <c r="R19">
        <v>-1</v>
      </c>
      <c r="S19">
        <v>-1</v>
      </c>
      <c r="T19">
        <v>1</v>
      </c>
    </row>
    <row r="20" spans="1:20" x14ac:dyDescent="0.2">
      <c r="A20" s="44" t="s">
        <v>34</v>
      </c>
      <c r="B20" s="5">
        <v>-118.14828704519999</v>
      </c>
      <c r="D20" t="s">
        <v>142</v>
      </c>
      <c r="E20" s="11" cm="1">
        <f t="array" ref="E20">SUM(IF(J20:L20&lt;&gt;"",J20:L20*R20:T20,""))*627.51</f>
        <v>8.5618504183984587</v>
      </c>
      <c r="F20">
        <v>6.50001025167</v>
      </c>
      <c r="G20">
        <f t="shared" si="0"/>
        <v>2.0618401667284587</v>
      </c>
      <c r="H20" s="12">
        <f t="shared" si="1"/>
        <v>2.0618401667284587</v>
      </c>
      <c r="I20" s="12"/>
      <c r="J20" s="58">
        <f>B78</f>
        <v>-75.573016331999995</v>
      </c>
      <c r="K20" s="58">
        <f>B28</f>
        <v>-40.426536296899997</v>
      </c>
      <c r="L20" s="58">
        <f>B84</f>
        <v>-115.9859084632</v>
      </c>
      <c r="N20" t="s">
        <v>21</v>
      </c>
      <c r="O20" t="s">
        <v>40</v>
      </c>
      <c r="P20" t="s">
        <v>91</v>
      </c>
      <c r="R20">
        <v>-1</v>
      </c>
      <c r="S20">
        <v>-1</v>
      </c>
      <c r="T20">
        <v>1</v>
      </c>
    </row>
    <row r="21" spans="1:20" x14ac:dyDescent="0.2">
      <c r="A21" s="44" t="s">
        <v>35</v>
      </c>
      <c r="B21" s="5">
        <v>-194.86640823120001</v>
      </c>
      <c r="D21" t="s">
        <v>143</v>
      </c>
      <c r="E21" s="11" cm="1">
        <f t="array" ref="E21">SUM(IF(J21:L21&lt;&gt;"",J21:L21*R21:T21,""))*627.51</f>
        <v>12.61225835446001</v>
      </c>
      <c r="F21">
        <v>19.60003137612</v>
      </c>
      <c r="G21">
        <f t="shared" si="0"/>
        <v>-6.98777302165999</v>
      </c>
      <c r="H21" s="12">
        <f t="shared" si="1"/>
        <v>6.98777302165999</v>
      </c>
      <c r="I21" s="12"/>
      <c r="J21" s="58">
        <f>B46</f>
        <v>-76.257947170899996</v>
      </c>
      <c r="K21" s="58">
        <f>B27</f>
        <v>-39.748060188499998</v>
      </c>
      <c r="L21" s="58">
        <f>B84</f>
        <v>-115.9859084632</v>
      </c>
      <c r="N21" t="s">
        <v>57</v>
      </c>
      <c r="O21" t="s">
        <v>39</v>
      </c>
      <c r="P21" t="s">
        <v>91</v>
      </c>
      <c r="R21">
        <v>-1</v>
      </c>
      <c r="S21">
        <v>-1</v>
      </c>
      <c r="T21">
        <v>1</v>
      </c>
    </row>
    <row r="22" spans="1:20" x14ac:dyDescent="0.2">
      <c r="A22" s="44" t="s">
        <v>36</v>
      </c>
      <c r="B22" s="5">
        <v>-499.51905084129999</v>
      </c>
      <c r="D22" t="s">
        <v>144</v>
      </c>
      <c r="E22" s="11" cm="1">
        <f t="array" ref="E22">SUM(IF(J22:L22&lt;&gt;"",J22:L22*R22:T22,""))*627.51</f>
        <v>4.4640910170090429</v>
      </c>
      <c r="F22">
        <v>9.6000150733500007</v>
      </c>
      <c r="G22">
        <f t="shared" si="0"/>
        <v>-5.1359240563409578</v>
      </c>
      <c r="H22" s="12">
        <f t="shared" si="1"/>
        <v>5.1359240563409578</v>
      </c>
      <c r="I22" s="12"/>
      <c r="J22" s="58">
        <f>B68</f>
        <v>-0.49684446110000002</v>
      </c>
      <c r="K22" s="58">
        <f>B45</f>
        <v>-1.1679949045</v>
      </c>
      <c r="L22" s="58">
        <f>B85</f>
        <v>-1.6577253896999999</v>
      </c>
      <c r="N22" t="s">
        <v>77</v>
      </c>
      <c r="O22" t="s">
        <v>22</v>
      </c>
      <c r="P22" t="s">
        <v>92</v>
      </c>
      <c r="R22">
        <v>-1</v>
      </c>
      <c r="S22">
        <v>-1</v>
      </c>
      <c r="T22">
        <v>1</v>
      </c>
    </row>
    <row r="23" spans="1:20" x14ac:dyDescent="0.2">
      <c r="A23" s="44" t="s">
        <v>26</v>
      </c>
      <c r="B23" s="5">
        <v>-139.45534109869999</v>
      </c>
      <c r="D23" t="s">
        <v>108</v>
      </c>
      <c r="E23" s="11" cm="1">
        <f t="array" ref="E23">SUM(IF(J23:L23&lt;&gt;"",J23:L23*R23:T23,""))*627.51</f>
        <v>4.4640910170090429</v>
      </c>
      <c r="F23">
        <v>9.6000150733500007</v>
      </c>
      <c r="G23">
        <f t="shared" si="0"/>
        <v>-5.1359240563409578</v>
      </c>
      <c r="H23" s="12">
        <f t="shared" si="1"/>
        <v>5.1359240563409578</v>
      </c>
      <c r="I23" s="12"/>
      <c r="J23" s="58">
        <f>B68</f>
        <v>-0.49684446110000002</v>
      </c>
      <c r="K23" s="58">
        <f>B45</f>
        <v>-1.1679949045</v>
      </c>
      <c r="L23" s="58">
        <f>B85</f>
        <v>-1.6577253896999999</v>
      </c>
      <c r="N23" t="s">
        <v>77</v>
      </c>
      <c r="O23" t="s">
        <v>22</v>
      </c>
      <c r="P23" t="s">
        <v>92</v>
      </c>
      <c r="R23">
        <v>-1</v>
      </c>
      <c r="S23">
        <v>-1</v>
      </c>
      <c r="T23">
        <v>1</v>
      </c>
    </row>
    <row r="24" spans="1:20" x14ac:dyDescent="0.2">
      <c r="A24" s="44" t="s">
        <v>27</v>
      </c>
      <c r="B24" s="5">
        <v>-599.00490647640004</v>
      </c>
      <c r="D24" t="s">
        <v>109</v>
      </c>
      <c r="E24" s="11" cm="1">
        <f t="array" ref="E24">SUM(IF(J24:L24&lt;&gt;"",J24:L24*R24:T24,""))*627.51</f>
        <v>4.2227377443002592</v>
      </c>
      <c r="F24">
        <v>3.0000048280800002</v>
      </c>
      <c r="G24">
        <f t="shared" si="0"/>
        <v>1.2227329162202589</v>
      </c>
      <c r="H24" s="12">
        <f t="shared" si="1"/>
        <v>1.2227329162202589</v>
      </c>
      <c r="I24" s="12"/>
      <c r="J24" s="58">
        <f>B78</f>
        <v>-75.573016331999995</v>
      </c>
      <c r="K24" s="58">
        <f>B74</f>
        <v>-56.428005436299998</v>
      </c>
      <c r="L24" s="58">
        <f>B86</f>
        <v>-131.99429241300001</v>
      </c>
      <c r="N24" t="s">
        <v>21</v>
      </c>
      <c r="O24" t="s">
        <v>83</v>
      </c>
      <c r="P24" t="s">
        <v>93</v>
      </c>
      <c r="R24">
        <v>-1</v>
      </c>
      <c r="S24">
        <v>-1</v>
      </c>
      <c r="T24">
        <v>1</v>
      </c>
    </row>
    <row r="25" spans="1:20" x14ac:dyDescent="0.2">
      <c r="A25" s="44" t="s">
        <v>37</v>
      </c>
      <c r="B25" s="5">
        <v>-39.748060188499998</v>
      </c>
      <c r="D25" t="s">
        <v>110</v>
      </c>
      <c r="E25" s="11" cm="1">
        <f t="array" ref="E25">SUM(IF(J25:L25&lt;&gt;"",J25:L25*R25:T25,""))*627.51</f>
        <v>9.1195787336140874</v>
      </c>
      <c r="F25">
        <v>12.700020522540001</v>
      </c>
      <c r="G25">
        <f t="shared" si="0"/>
        <v>-3.5804417889259135</v>
      </c>
      <c r="H25" s="12">
        <f t="shared" si="1"/>
        <v>3.5804417889259135</v>
      </c>
      <c r="I25" s="12"/>
      <c r="J25" s="58">
        <f>B46</f>
        <v>-76.257947170899996</v>
      </c>
      <c r="K25" s="58">
        <f>B73</f>
        <v>-55.750878203699997</v>
      </c>
      <c r="L25" s="58">
        <f>B86</f>
        <v>-131.99429241300001</v>
      </c>
      <c r="N25" t="s">
        <v>57</v>
      </c>
      <c r="O25" t="s">
        <v>82</v>
      </c>
      <c r="P25" t="s">
        <v>93</v>
      </c>
      <c r="R25">
        <v>-1</v>
      </c>
      <c r="S25">
        <v>-1</v>
      </c>
      <c r="T25">
        <v>1</v>
      </c>
    </row>
    <row r="26" spans="1:20" x14ac:dyDescent="0.2">
      <c r="A26" s="44" t="s">
        <v>38</v>
      </c>
      <c r="B26" s="5">
        <v>-115.46686886419999</v>
      </c>
      <c r="D26" t="s">
        <v>111</v>
      </c>
      <c r="E26" s="11" cm="1">
        <f t="array" ref="E26">SUM(IF(J26:L26&lt;&gt;"",J26:L26*R26:T26,""))*627.51</f>
        <v>-2.1609228662162741</v>
      </c>
      <c r="F26">
        <v>1.7000024012399999</v>
      </c>
      <c r="G26">
        <f t="shared" si="0"/>
        <v>-3.860925267456274</v>
      </c>
      <c r="H26" s="12">
        <f t="shared" si="1"/>
        <v>3.860925267456274</v>
      </c>
      <c r="I26" s="12"/>
      <c r="J26" s="58">
        <f>B50</f>
        <v>-460.29648528230001</v>
      </c>
      <c r="K26" s="58">
        <f>B27</f>
        <v>-39.748060188499998</v>
      </c>
      <c r="L26" s="58">
        <f>B87</f>
        <v>-500.04798911770001</v>
      </c>
      <c r="N26" t="s">
        <v>61</v>
      </c>
      <c r="O26" t="s">
        <v>39</v>
      </c>
      <c r="P26" t="s">
        <v>94</v>
      </c>
      <c r="R26">
        <v>-1</v>
      </c>
      <c r="S26">
        <v>-1</v>
      </c>
      <c r="T26">
        <v>1</v>
      </c>
    </row>
    <row r="27" spans="1:20" x14ac:dyDescent="0.2">
      <c r="A27" s="44" t="s">
        <v>39</v>
      </c>
      <c r="B27" s="5">
        <v>-39.748060188499998</v>
      </c>
      <c r="D27" t="s">
        <v>112</v>
      </c>
      <c r="E27" s="11" cm="1">
        <f t="array" ref="E27">SUM(IF(J27:L27&lt;&gt;"",J27:L27*R27:T27,""))*627.51</f>
        <v>11.051029915203557</v>
      </c>
      <c r="F27">
        <v>7.0600114708500001</v>
      </c>
      <c r="G27">
        <f t="shared" si="0"/>
        <v>3.991018444353557</v>
      </c>
      <c r="H27" s="12">
        <f t="shared" si="1"/>
        <v>3.991018444353557</v>
      </c>
      <c r="I27" s="12"/>
      <c r="J27" s="58">
        <f>B34</f>
        <v>-459.63906374319998</v>
      </c>
      <c r="K27" s="58">
        <f>B28</f>
        <v>-40.426536296899997</v>
      </c>
      <c r="L27" s="58">
        <f>B87</f>
        <v>-500.04798911770001</v>
      </c>
      <c r="N27" t="s">
        <v>46</v>
      </c>
      <c r="O27" t="s">
        <v>40</v>
      </c>
      <c r="P27" t="s">
        <v>94</v>
      </c>
      <c r="R27">
        <v>-1</v>
      </c>
      <c r="S27">
        <v>-1</v>
      </c>
      <c r="T27">
        <v>1</v>
      </c>
    </row>
    <row r="28" spans="1:20" x14ac:dyDescent="0.2">
      <c r="A28" s="44" t="s">
        <v>40</v>
      </c>
      <c r="B28" s="5">
        <v>-40.426536296899997</v>
      </c>
      <c r="D28" t="s">
        <v>113</v>
      </c>
      <c r="E28" s="11" cm="1">
        <f t="array" ref="E28">SUM(IF(J28:L28&lt;&gt;"",J28:L28*R28:T28,""))*627.51</f>
        <v>5.4942676578987708</v>
      </c>
      <c r="F28">
        <v>3.2000048152799998</v>
      </c>
      <c r="G28">
        <f t="shared" si="0"/>
        <v>2.294262842618771</v>
      </c>
      <c r="H28" s="12">
        <f t="shared" si="1"/>
        <v>2.294262842618771</v>
      </c>
      <c r="I28" s="12"/>
      <c r="J28" s="58">
        <f>B78</f>
        <v>-75.573016331999995</v>
      </c>
      <c r="K28" s="58">
        <f>B18</f>
        <v>-79.650766430100006</v>
      </c>
      <c r="L28" s="58">
        <f>B88</f>
        <v>-155.21502709660001</v>
      </c>
      <c r="N28" t="s">
        <v>21</v>
      </c>
      <c r="O28" t="s">
        <v>32</v>
      </c>
      <c r="P28" t="s">
        <v>95</v>
      </c>
      <c r="R28">
        <v>-1</v>
      </c>
      <c r="S28">
        <v>-1</v>
      </c>
      <c r="T28">
        <v>1</v>
      </c>
    </row>
    <row r="29" spans="1:20" x14ac:dyDescent="0.2">
      <c r="A29" s="44" t="s">
        <v>41</v>
      </c>
      <c r="B29" s="5">
        <v>-459.73535122509998</v>
      </c>
      <c r="D29" t="s">
        <v>114</v>
      </c>
      <c r="E29" s="11" cm="1">
        <f t="array" ref="E29">SUM(IF(J29:L29&lt;&gt;"",J29:L29*R29:T29,""))*627.51</f>
        <v>14.270221350749921</v>
      </c>
      <c r="F29">
        <v>19.900031984430001</v>
      </c>
      <c r="G29">
        <f t="shared" si="0"/>
        <v>-5.6298106336800799</v>
      </c>
      <c r="H29" s="12">
        <f t="shared" si="1"/>
        <v>5.6298106336800799</v>
      </c>
      <c r="I29" s="12"/>
      <c r="J29" s="58">
        <f>B46</f>
        <v>-76.257947170899996</v>
      </c>
      <c r="K29" s="58">
        <f>B17</f>
        <v>-78.979820951899995</v>
      </c>
      <c r="L29" s="58">
        <f>B88</f>
        <v>-155.21502709660001</v>
      </c>
      <c r="N29" t="s">
        <v>57</v>
      </c>
      <c r="O29" t="s">
        <v>31</v>
      </c>
      <c r="P29" t="s">
        <v>95</v>
      </c>
      <c r="R29">
        <v>-1</v>
      </c>
      <c r="S29">
        <v>-1</v>
      </c>
      <c r="T29">
        <v>1</v>
      </c>
    </row>
    <row r="30" spans="1:20" x14ac:dyDescent="0.2">
      <c r="A30" s="44" t="s">
        <v>42</v>
      </c>
      <c r="B30" s="5">
        <v>-959.28016405489996</v>
      </c>
      <c r="D30" t="s">
        <v>115</v>
      </c>
      <c r="E30" s="11" cm="1">
        <f t="array" ref="E30">SUM(IF(J30:L30&lt;&gt;"",J30:L30*R30:T30,""))*627.51</f>
        <v>3.5981472345786245</v>
      </c>
      <c r="F30">
        <v>1.4200024191599998</v>
      </c>
      <c r="G30">
        <f t="shared" si="0"/>
        <v>2.1781448154186247</v>
      </c>
      <c r="H30" s="12">
        <f t="shared" si="1"/>
        <v>2.1781448154186247</v>
      </c>
      <c r="I30" s="12"/>
      <c r="J30" s="58">
        <f>B44</f>
        <v>-99.541218869600002</v>
      </c>
      <c r="K30" s="58">
        <f>B45</f>
        <v>-1.1679949045</v>
      </c>
      <c r="L30" s="58">
        <f>B89</f>
        <v>-100.70347976630001</v>
      </c>
      <c r="N30" t="s">
        <v>56</v>
      </c>
      <c r="O30" t="s">
        <v>22</v>
      </c>
      <c r="P30" t="s">
        <v>96</v>
      </c>
      <c r="R30">
        <v>-1</v>
      </c>
      <c r="S30">
        <v>-1</v>
      </c>
      <c r="T30">
        <v>1</v>
      </c>
    </row>
    <row r="31" spans="1:20" x14ac:dyDescent="0.2">
      <c r="A31" s="44" t="s">
        <v>43</v>
      </c>
      <c r="B31" s="5">
        <v>-959.26624532400001</v>
      </c>
      <c r="D31" t="s">
        <v>116</v>
      </c>
      <c r="E31" s="11" cm="1">
        <f t="array" ref="E31">SUM(IF(J31:L31&lt;&gt;"",J31:L31*R31:T31,""))*627.51</f>
        <v>21.929392986569681</v>
      </c>
      <c r="F31">
        <v>33.40005308328</v>
      </c>
      <c r="G31">
        <f t="shared" si="0"/>
        <v>-11.470660096710318</v>
      </c>
      <c r="H31" s="12">
        <f t="shared" si="1"/>
        <v>11.470660096710318</v>
      </c>
      <c r="I31" s="12"/>
      <c r="J31" s="58">
        <f>B59</f>
        <v>-100.24158198809999</v>
      </c>
      <c r="K31" s="58">
        <f>B68</f>
        <v>-0.49684446110000002</v>
      </c>
      <c r="L31" s="58">
        <f>B89</f>
        <v>-100.70347976630001</v>
      </c>
      <c r="N31" t="s">
        <v>68</v>
      </c>
      <c r="O31" t="s">
        <v>77</v>
      </c>
      <c r="P31" t="s">
        <v>96</v>
      </c>
      <c r="R31">
        <v>-1</v>
      </c>
      <c r="S31">
        <v>-1</v>
      </c>
      <c r="T31">
        <v>1</v>
      </c>
    </row>
    <row r="32" spans="1:20" x14ac:dyDescent="0.2">
      <c r="A32" s="44" t="s">
        <v>44</v>
      </c>
      <c r="B32" s="5">
        <v>-559.26625167949999</v>
      </c>
      <c r="D32" t="s">
        <v>117</v>
      </c>
      <c r="E32" s="11" cm="1">
        <f t="array" ref="E32">SUM(IF(J32:L32&lt;&gt;"",J32:L32*R32:T32,""))*627.51</f>
        <v>16.717663463194658</v>
      </c>
      <c r="F32">
        <v>13.470021728279999</v>
      </c>
      <c r="G32">
        <f t="shared" si="0"/>
        <v>3.2476417349146587</v>
      </c>
      <c r="H32" s="12">
        <f t="shared" si="1"/>
        <v>3.2476417349146587</v>
      </c>
      <c r="I32" s="12"/>
      <c r="J32" s="58">
        <f>B75</f>
        <v>-74.916596102699998</v>
      </c>
      <c r="K32" s="58">
        <f>B28</f>
        <v>-40.426536296899997</v>
      </c>
      <c r="L32" s="58">
        <f>B90</f>
        <v>-115.31649112940001</v>
      </c>
      <c r="N32" t="s">
        <v>84</v>
      </c>
      <c r="O32" t="s">
        <v>40</v>
      </c>
      <c r="P32" t="s">
        <v>97</v>
      </c>
      <c r="R32">
        <v>-1</v>
      </c>
      <c r="S32">
        <v>-1</v>
      </c>
      <c r="T32">
        <v>1</v>
      </c>
    </row>
    <row r="33" spans="1:20" x14ac:dyDescent="0.2">
      <c r="A33" s="44" t="s">
        <v>45</v>
      </c>
      <c r="B33" s="5">
        <v>-459.63906374319998</v>
      </c>
      <c r="D33" t="s">
        <v>119</v>
      </c>
      <c r="E33" s="11" cm="1">
        <f t="array" ref="E33">SUM(IF(J33:L33&lt;&gt;"",J33:L33*R33:T33,""))*627.51</f>
        <v>2.8773787691481827</v>
      </c>
      <c r="F33">
        <v>7.9000126721099999</v>
      </c>
      <c r="G33">
        <f t="shared" si="0"/>
        <v>-5.0226339029618172</v>
      </c>
      <c r="H33" s="12">
        <f t="shared" si="1"/>
        <v>5.0226339029618172</v>
      </c>
      <c r="I33" s="12"/>
      <c r="J33" s="58">
        <f>B78</f>
        <v>-75.573016331999995</v>
      </c>
      <c r="K33" s="58">
        <f>B27</f>
        <v>-39.748060188499998</v>
      </c>
      <c r="L33" s="58">
        <f>B90</f>
        <v>-115.31649112940001</v>
      </c>
      <c r="N33" t="s">
        <v>21</v>
      </c>
      <c r="O33" t="s">
        <v>39</v>
      </c>
      <c r="P33" t="s">
        <v>97</v>
      </c>
      <c r="R33">
        <v>-1</v>
      </c>
      <c r="S33">
        <v>-1</v>
      </c>
      <c r="T33">
        <v>1</v>
      </c>
    </row>
    <row r="34" spans="1:20" x14ac:dyDescent="0.2">
      <c r="A34" s="44" t="s">
        <v>46</v>
      </c>
      <c r="B34" s="5">
        <v>-459.63906374319998</v>
      </c>
      <c r="D34" t="s">
        <v>120</v>
      </c>
      <c r="E34" s="11" cm="1">
        <f t="array" ref="E34">SUM(IF(J34:L34&lt;&gt;"",J34:L34*R34:T34,""))*627.51</f>
        <v>-2.9274408242449111E-2</v>
      </c>
      <c r="F34">
        <v>3.1000048216799998</v>
      </c>
      <c r="G34">
        <f t="shared" si="0"/>
        <v>-3.129279229922449</v>
      </c>
      <c r="H34" s="12">
        <f t="shared" si="1"/>
        <v>3.129279229922449</v>
      </c>
      <c r="I34" s="12"/>
      <c r="J34" s="58">
        <f>B68</f>
        <v>-0.49684446110000002</v>
      </c>
      <c r="K34" s="58">
        <f>B80</f>
        <v>-342.73053841270001</v>
      </c>
      <c r="L34" s="58">
        <f>B91</f>
        <v>-343.22742952549999</v>
      </c>
      <c r="N34" t="s">
        <v>77</v>
      </c>
      <c r="O34" t="s">
        <v>88</v>
      </c>
      <c r="P34" t="s">
        <v>98</v>
      </c>
      <c r="R34">
        <v>-1</v>
      </c>
      <c r="S34">
        <v>-1</v>
      </c>
      <c r="T34">
        <v>1</v>
      </c>
    </row>
    <row r="35" spans="1:20" x14ac:dyDescent="0.2">
      <c r="A35" s="44" t="s">
        <v>47</v>
      </c>
      <c r="B35" s="5">
        <v>-113.06597063549999</v>
      </c>
      <c r="D35" t="s">
        <v>121</v>
      </c>
      <c r="E35" s="11" cm="1">
        <f t="array" ref="E35">SUM(IF(J35:L35&lt;&gt;"",J35:L35*R35:T35,""))*627.51</f>
        <v>22.299454145127864</v>
      </c>
      <c r="F35">
        <v>23.200036793310002</v>
      </c>
      <c r="G35">
        <f t="shared" si="0"/>
        <v>-0.90058264818213729</v>
      </c>
      <c r="H35" s="12">
        <f t="shared" si="1"/>
        <v>0.90058264818213729</v>
      </c>
      <c r="I35" s="12"/>
      <c r="J35" s="58">
        <f>B45</f>
        <v>-1.1679949045</v>
      </c>
      <c r="K35" s="58">
        <f>B79</f>
        <v>-342.09497103339999</v>
      </c>
      <c r="L35" s="58">
        <f>B91</f>
        <v>-343.22742952549999</v>
      </c>
      <c r="N35" t="s">
        <v>22</v>
      </c>
      <c r="O35" t="s">
        <v>87</v>
      </c>
      <c r="P35" t="s">
        <v>98</v>
      </c>
      <c r="R35">
        <v>-1</v>
      </c>
      <c r="S35">
        <v>-1</v>
      </c>
      <c r="T35">
        <v>1</v>
      </c>
    </row>
    <row r="36" spans="1:20" x14ac:dyDescent="0.2">
      <c r="A36" s="44" t="s">
        <v>48</v>
      </c>
      <c r="B36" s="5">
        <v>-99.588093340100002</v>
      </c>
      <c r="D36" t="s">
        <v>122</v>
      </c>
      <c r="E36" s="11" cm="1">
        <f t="array" ref="E36">SUM(IF(J36:L36&lt;&gt;"",J36:L36*R36:T36,""))*627.51</f>
        <v>6.0308306883187672</v>
      </c>
      <c r="F36">
        <v>10.50001689828</v>
      </c>
      <c r="G36">
        <f t="shared" si="0"/>
        <v>-4.4691862099612329</v>
      </c>
      <c r="H36" s="12">
        <f t="shared" si="1"/>
        <v>4.4691862099612329</v>
      </c>
      <c r="I36" s="12"/>
      <c r="J36" s="58">
        <f>B68</f>
        <v>-0.49684446110000002</v>
      </c>
      <c r="K36" s="58">
        <f>B78</f>
        <v>-75.573016331999995</v>
      </c>
      <c r="L36" s="58">
        <f>B92</f>
        <v>-76.0602500607</v>
      </c>
      <c r="N36" t="s">
        <v>77</v>
      </c>
      <c r="O36" t="s">
        <v>21</v>
      </c>
      <c r="P36" t="s">
        <v>99</v>
      </c>
      <c r="R36">
        <v>-1</v>
      </c>
      <c r="S36">
        <v>-1</v>
      </c>
      <c r="T36">
        <v>1</v>
      </c>
    </row>
    <row r="37" spans="1:20" x14ac:dyDescent="0.2">
      <c r="A37" s="44" t="s">
        <v>49</v>
      </c>
      <c r="B37" s="5">
        <v>-199.12385552200001</v>
      </c>
      <c r="D37" t="s">
        <v>123</v>
      </c>
      <c r="E37" s="11" cm="1">
        <f t="array" ref="E37">SUM(IF(J37:L37&lt;&gt;"",J37:L37*R37:T37,""))*627.51</f>
        <v>15.274187338217622</v>
      </c>
      <c r="F37">
        <v>12.87002051166</v>
      </c>
      <c r="G37">
        <f t="shared" si="0"/>
        <v>2.4041668265576224</v>
      </c>
      <c r="H37" s="12">
        <f t="shared" si="1"/>
        <v>2.4041668265576224</v>
      </c>
      <c r="I37" s="12"/>
      <c r="J37" s="58">
        <f>B45</f>
        <v>-1.1679949045</v>
      </c>
      <c r="K37" s="58">
        <f>B75</f>
        <v>-74.916596102699998</v>
      </c>
      <c r="L37" s="58">
        <f>B92</f>
        <v>-76.0602500607</v>
      </c>
      <c r="N37" t="s">
        <v>22</v>
      </c>
      <c r="O37" t="s">
        <v>84</v>
      </c>
      <c r="P37" t="s">
        <v>99</v>
      </c>
      <c r="R37">
        <v>-1</v>
      </c>
      <c r="S37">
        <v>-1</v>
      </c>
      <c r="T37">
        <v>1</v>
      </c>
    </row>
    <row r="38" spans="1:20" x14ac:dyDescent="0.2">
      <c r="A38" s="44" t="s">
        <v>50</v>
      </c>
      <c r="B38" s="5">
        <v>-599.15125332299999</v>
      </c>
      <c r="D38" t="s">
        <v>124</v>
      </c>
      <c r="E38" s="11" cm="1">
        <f t="array" ref="E38">SUM(IF(J38:L38&lt;&gt;"",J38:L38*R38:T38,""))*627.51</f>
        <v>0.77339283451698515</v>
      </c>
      <c r="F38">
        <v>3.5000054235899998</v>
      </c>
      <c r="G38">
        <f t="shared" si="0"/>
        <v>-2.7266125890730146</v>
      </c>
      <c r="H38" s="12">
        <f t="shared" si="1"/>
        <v>2.7266125890730146</v>
      </c>
      <c r="I38" s="12"/>
      <c r="J38" s="58">
        <f>B68</f>
        <v>-0.49684446110000002</v>
      </c>
      <c r="K38" s="58">
        <f>B47</f>
        <v>-398.93154603609997</v>
      </c>
      <c r="L38" s="58">
        <f>B93</f>
        <v>-399.42715801830002</v>
      </c>
      <c r="N38" t="s">
        <v>77</v>
      </c>
      <c r="O38" t="s">
        <v>58</v>
      </c>
      <c r="P38" t="s">
        <v>100</v>
      </c>
      <c r="R38">
        <v>-1</v>
      </c>
      <c r="S38">
        <v>-1</v>
      </c>
      <c r="T38">
        <v>1</v>
      </c>
    </row>
    <row r="39" spans="1:20" x14ac:dyDescent="0.2">
      <c r="A39" s="44" t="s">
        <v>51</v>
      </c>
      <c r="B39" s="5">
        <v>-599.21300432659996</v>
      </c>
      <c r="D39" t="s">
        <v>125</v>
      </c>
      <c r="E39" s="11" cm="1">
        <f t="array" ref="E39">SUM(IF(J39:L39&lt;&gt;"",J39:L39*R39:T39,""))*627.51</f>
        <v>17.273136632970733</v>
      </c>
      <c r="F39">
        <v>16.760026537800002</v>
      </c>
      <c r="G39">
        <f t="shared" si="0"/>
        <v>0.51311009517073103</v>
      </c>
      <c r="H39" s="12">
        <f t="shared" si="1"/>
        <v>0.51311009517073103</v>
      </c>
      <c r="I39" s="12"/>
      <c r="J39" s="58">
        <f>B45</f>
        <v>-1.1679949045</v>
      </c>
      <c r="K39" s="58">
        <f>B67</f>
        <v>-398.28668958610001</v>
      </c>
      <c r="L39" s="58">
        <f>B93</f>
        <v>-399.42715801830002</v>
      </c>
      <c r="N39" t="s">
        <v>22</v>
      </c>
      <c r="O39" t="s">
        <v>76</v>
      </c>
      <c r="P39" t="s">
        <v>100</v>
      </c>
      <c r="R39">
        <v>-1</v>
      </c>
      <c r="S39">
        <v>-1</v>
      </c>
      <c r="T39">
        <v>1</v>
      </c>
    </row>
    <row r="40" spans="1:20" x14ac:dyDescent="0.2">
      <c r="A40" s="44" t="s">
        <v>52</v>
      </c>
      <c r="B40" s="5">
        <v>-599.15452610370005</v>
      </c>
      <c r="D40" t="s">
        <v>126</v>
      </c>
      <c r="E40" s="11" cm="1">
        <f t="array" ref="E40">SUM(IF(J40:L40&lt;&gt;"",J40:L40*R40:T40,""))*627.51</f>
        <v>9.173363368726438</v>
      </c>
      <c r="F40">
        <v>9.5700150752699997</v>
      </c>
      <c r="G40">
        <f t="shared" si="0"/>
        <v>-0.39665170654356174</v>
      </c>
      <c r="H40" s="12">
        <f t="shared" si="1"/>
        <v>0.39665170654356174</v>
      </c>
      <c r="I40" s="12"/>
      <c r="J40" s="58">
        <f>B75</f>
        <v>-74.916596102699998</v>
      </c>
      <c r="K40" s="58">
        <f>B50</f>
        <v>-460.29648528230001</v>
      </c>
      <c r="L40" s="58">
        <f>B94</f>
        <v>-535.19846271220001</v>
      </c>
      <c r="N40" t="s">
        <v>84</v>
      </c>
      <c r="O40" t="s">
        <v>61</v>
      </c>
      <c r="P40" t="s">
        <v>101</v>
      </c>
      <c r="R40">
        <v>-1</v>
      </c>
      <c r="S40">
        <v>-1</v>
      </c>
      <c r="T40">
        <v>1</v>
      </c>
    </row>
    <row r="41" spans="1:20" x14ac:dyDescent="0.2">
      <c r="A41" s="44" t="s">
        <v>53</v>
      </c>
      <c r="B41" s="5">
        <v>-239.08034074209999</v>
      </c>
      <c r="D41" t="s">
        <v>127</v>
      </c>
      <c r="E41" s="11" cm="1">
        <f t="array" ref="E41">SUM(IF(J41:L41&lt;&gt;"",J41:L41*R41:T41,""))*627.51</f>
        <v>8.5450314561176306</v>
      </c>
      <c r="F41">
        <v>9.36001508871</v>
      </c>
      <c r="G41">
        <f t="shared" si="0"/>
        <v>-0.81498363259236939</v>
      </c>
      <c r="H41" s="12">
        <f t="shared" si="1"/>
        <v>0.81498363259236939</v>
      </c>
      <c r="I41" s="12"/>
      <c r="J41" s="58">
        <f>B78</f>
        <v>-75.573016331999995</v>
      </c>
      <c r="K41" s="58">
        <f>B34</f>
        <v>-459.63906374319998</v>
      </c>
      <c r="L41" s="58">
        <f>B94</f>
        <v>-535.19846271220001</v>
      </c>
      <c r="N41" t="s">
        <v>21</v>
      </c>
      <c r="O41" t="s">
        <v>46</v>
      </c>
      <c r="P41" t="s">
        <v>101</v>
      </c>
      <c r="R41">
        <v>-1</v>
      </c>
      <c r="S41">
        <v>-1</v>
      </c>
      <c r="T41">
        <v>1</v>
      </c>
    </row>
    <row r="42" spans="1:20" x14ac:dyDescent="0.2">
      <c r="A42" s="44" t="s">
        <v>54</v>
      </c>
      <c r="B42" s="5">
        <v>-239.06240903310001</v>
      </c>
      <c r="D42" t="s">
        <v>128</v>
      </c>
      <c r="E42" s="11" cm="1">
        <f t="array" ref="E42">SUM(IF(J42:L42&lt;&gt;"",J42:L42*R42:T42,""))*627.51</f>
        <v>4.4348073843372022</v>
      </c>
      <c r="F42">
        <v>8.0000126657100008</v>
      </c>
      <c r="G42">
        <f t="shared" si="0"/>
        <v>-3.5652052813727986</v>
      </c>
      <c r="H42" s="12">
        <f t="shared" si="1"/>
        <v>3.5652052813727986</v>
      </c>
      <c r="I42" s="12"/>
      <c r="J42" s="58">
        <f>B73</f>
        <v>-55.750878203699997</v>
      </c>
      <c r="K42" s="58">
        <f>B27</f>
        <v>-39.748060188499998</v>
      </c>
      <c r="L42" s="58">
        <f>B95</f>
        <v>-95.491871082700001</v>
      </c>
      <c r="N42" t="s">
        <v>82</v>
      </c>
      <c r="O42" t="s">
        <v>39</v>
      </c>
      <c r="P42" t="s">
        <v>102</v>
      </c>
      <c r="R42">
        <v>-1</v>
      </c>
      <c r="S42">
        <v>-1</v>
      </c>
      <c r="T42">
        <v>1</v>
      </c>
    </row>
    <row r="43" spans="1:20" x14ac:dyDescent="0.2">
      <c r="A43" s="44" t="s">
        <v>55</v>
      </c>
      <c r="B43" s="5">
        <v>-99.541218869600002</v>
      </c>
      <c r="D43" t="s">
        <v>130</v>
      </c>
      <c r="E43" s="11" cm="1">
        <f t="array" ref="E43">SUM(IF(J43:L43&lt;&gt;"",J43:L43*R43:T43,""))*627.51</f>
        <v>21.739211460093639</v>
      </c>
      <c r="F43">
        <v>22.400035589489999</v>
      </c>
      <c r="G43">
        <f t="shared" si="0"/>
        <v>-0.66082412939636015</v>
      </c>
      <c r="H43" s="12">
        <f t="shared" si="1"/>
        <v>0.66082412939636015</v>
      </c>
      <c r="I43" s="12"/>
      <c r="J43" s="58">
        <f>B72</f>
        <v>-55.099978395400001</v>
      </c>
      <c r="K43" s="58">
        <f>B28</f>
        <v>-40.426536296899997</v>
      </c>
      <c r="L43" s="58">
        <f>B95</f>
        <v>-95.491871082700001</v>
      </c>
      <c r="N43" t="s">
        <v>81</v>
      </c>
      <c r="O43" t="s">
        <v>40</v>
      </c>
      <c r="P43" t="s">
        <v>102</v>
      </c>
      <c r="R43">
        <v>-1</v>
      </c>
      <c r="S43">
        <v>-1</v>
      </c>
      <c r="T43">
        <v>1</v>
      </c>
    </row>
    <row r="44" spans="1:20" x14ac:dyDescent="0.2">
      <c r="A44" s="44" t="s">
        <v>56</v>
      </c>
      <c r="B44" s="5">
        <v>-99.541218869600002</v>
      </c>
      <c r="D44" t="s">
        <v>131</v>
      </c>
      <c r="E44" s="11" cm="1">
        <f t="array" ref="E44">SUM(IF(J44:L44&lt;&gt;"",J44:L44*R44:T44,""))*627.51</f>
        <v>6.3834364639571977</v>
      </c>
      <c r="F44">
        <v>7.5000120702000004</v>
      </c>
      <c r="G44">
        <f t="shared" si="0"/>
        <v>-1.1165756062428027</v>
      </c>
      <c r="H44" s="12">
        <f t="shared" si="1"/>
        <v>1.1165756062428027</v>
      </c>
      <c r="I44" s="12"/>
      <c r="J44" s="58">
        <f>B73</f>
        <v>-55.750878203699997</v>
      </c>
      <c r="K44" s="58">
        <f>B17</f>
        <v>-78.979820951899995</v>
      </c>
      <c r="L44" s="58">
        <f>B96</f>
        <v>-134.7205265106</v>
      </c>
      <c r="N44" t="s">
        <v>82</v>
      </c>
      <c r="O44" t="s">
        <v>31</v>
      </c>
      <c r="P44" t="s">
        <v>103</v>
      </c>
      <c r="R44">
        <v>-1</v>
      </c>
      <c r="S44">
        <v>-1</v>
      </c>
      <c r="T44">
        <v>1</v>
      </c>
    </row>
    <row r="45" spans="1:20" x14ac:dyDescent="0.2">
      <c r="A45" s="44" t="s">
        <v>22</v>
      </c>
      <c r="B45" s="5">
        <v>-1.1679949045</v>
      </c>
      <c r="D45" t="s">
        <v>132</v>
      </c>
      <c r="E45" s="11" cm="1">
        <f t="array" ref="E45">SUM(IF(J45:L45&lt;&gt;"",J45:L45*R45:T45,""))*627.51</f>
        <v>18.962294782915119</v>
      </c>
      <c r="F45">
        <v>18.300028949280001</v>
      </c>
      <c r="G45">
        <f t="shared" si="0"/>
        <v>0.66226583363511793</v>
      </c>
      <c r="H45" s="12">
        <f t="shared" si="1"/>
        <v>0.66226583363511793</v>
      </c>
      <c r="I45" s="12"/>
      <c r="J45" s="58">
        <f>B72</f>
        <v>-55.099978395400001</v>
      </c>
      <c r="K45" s="58">
        <f>B18</f>
        <v>-79.650766430100006</v>
      </c>
      <c r="L45" s="58">
        <f>B96</f>
        <v>-134.7205265106</v>
      </c>
      <c r="N45" t="s">
        <v>81</v>
      </c>
      <c r="O45" t="s">
        <v>32</v>
      </c>
      <c r="P45" t="s">
        <v>103</v>
      </c>
      <c r="R45">
        <v>-1</v>
      </c>
      <c r="S45">
        <v>-1</v>
      </c>
      <c r="T45">
        <v>1</v>
      </c>
    </row>
    <row r="46" spans="1:20" x14ac:dyDescent="0.2">
      <c r="A46" s="44" t="s">
        <v>57</v>
      </c>
      <c r="B46" s="5">
        <v>-76.257947170899996</v>
      </c>
      <c r="D46" t="s">
        <v>133</v>
      </c>
      <c r="E46" s="11" cm="1">
        <f t="array" ref="E46">SUM(IF(J46:L46&lt;&gt;"",J46:L46*R46:T46,""))*627.51</f>
        <v>10.585888755239857</v>
      </c>
      <c r="F46">
        <v>10.400016277170002</v>
      </c>
      <c r="G46">
        <f t="shared" si="0"/>
        <v>0.18587247806985552</v>
      </c>
      <c r="H46" s="12">
        <f t="shared" si="1"/>
        <v>0.18587247806985552</v>
      </c>
      <c r="I46" s="12"/>
      <c r="J46" s="58">
        <f>B18</f>
        <v>-79.650766430100006</v>
      </c>
      <c r="K46" s="58">
        <f>B73</f>
        <v>-55.750878203699997</v>
      </c>
      <c r="L46" s="58">
        <f>B97</f>
        <v>-135.38477496039999</v>
      </c>
      <c r="N46" t="s">
        <v>32</v>
      </c>
      <c r="O46" t="s">
        <v>82</v>
      </c>
      <c r="P46" t="s">
        <v>104</v>
      </c>
      <c r="R46">
        <v>-1</v>
      </c>
      <c r="S46">
        <v>-1</v>
      </c>
      <c r="T46">
        <v>1</v>
      </c>
    </row>
    <row r="47" spans="1:20" x14ac:dyDescent="0.2">
      <c r="A47" s="44" t="s">
        <v>58</v>
      </c>
      <c r="B47" s="5">
        <v>-398.93154603609997</v>
      </c>
      <c r="D47" t="s">
        <v>134</v>
      </c>
      <c r="E47" s="11" cm="1">
        <f t="array" ref="E47">SUM(IF(J47:L47&lt;&gt;"",J47:L47*R47:T47,""))*627.51</f>
        <v>14.465001458777179</v>
      </c>
      <c r="F47">
        <v>17.400027751859998</v>
      </c>
      <c r="G47">
        <f t="shared" si="0"/>
        <v>-2.935026293082819</v>
      </c>
      <c r="H47" s="12">
        <f t="shared" si="1"/>
        <v>2.935026293082819</v>
      </c>
      <c r="I47" s="12"/>
      <c r="J47" s="58">
        <f>B17</f>
        <v>-78.979820951899995</v>
      </c>
      <c r="K47" s="58">
        <f>B74</f>
        <v>-56.428005436299998</v>
      </c>
      <c r="L47" s="58">
        <f>B97</f>
        <v>-135.38477496039999</v>
      </c>
      <c r="N47" t="s">
        <v>31</v>
      </c>
      <c r="O47" t="s">
        <v>83</v>
      </c>
      <c r="P47" t="s">
        <v>104</v>
      </c>
      <c r="R47">
        <v>-1</v>
      </c>
      <c r="S47">
        <v>-1</v>
      </c>
      <c r="T47">
        <v>1</v>
      </c>
    </row>
    <row r="48" spans="1:20" x14ac:dyDescent="0.2">
      <c r="A48" s="44" t="s">
        <v>59</v>
      </c>
      <c r="B48" s="5">
        <v>-460.76517289840001</v>
      </c>
      <c r="D48" t="s">
        <v>135</v>
      </c>
      <c r="E48" s="11" cm="1">
        <f t="array" ref="E48">SUM(IF(J48:L48&lt;&gt;"",J48:L48*R48:T48,""))*627.51</f>
        <v>13.354113226662525</v>
      </c>
      <c r="F48">
        <v>14.500022917379999</v>
      </c>
      <c r="G48">
        <f t="shared" si="0"/>
        <v>-1.1459096907174739</v>
      </c>
      <c r="H48" s="12">
        <f t="shared" si="1"/>
        <v>1.1459096907174739</v>
      </c>
      <c r="I48" s="12"/>
      <c r="J48" s="58">
        <f>B73</f>
        <v>-55.750878203699997</v>
      </c>
      <c r="K48" s="58">
        <f>B28</f>
        <v>-40.426536296899997</v>
      </c>
      <c r="L48" s="58">
        <f>B98</f>
        <v>-96.156133384399993</v>
      </c>
      <c r="N48" t="s">
        <v>82</v>
      </c>
      <c r="O48" t="s">
        <v>40</v>
      </c>
      <c r="P48" t="s">
        <v>105</v>
      </c>
      <c r="R48">
        <v>-1</v>
      </c>
      <c r="S48">
        <v>-1</v>
      </c>
      <c r="T48">
        <v>1</v>
      </c>
    </row>
    <row r="49" spans="1:42" x14ac:dyDescent="0.2">
      <c r="A49" s="44" t="s">
        <v>60</v>
      </c>
      <c r="B49" s="5">
        <v>-460.29648528230001</v>
      </c>
      <c r="D49" t="s">
        <v>136</v>
      </c>
      <c r="E49" s="11" cm="1">
        <f t="array" ref="E49">SUM(IF(J49:L49&lt;&gt;"",J49:L49*R49:T49,""))*627.51</f>
        <v>12.50768017341025</v>
      </c>
      <c r="F49">
        <v>17.800028353769999</v>
      </c>
      <c r="G49">
        <f t="shared" si="0"/>
        <v>-5.292348180359749</v>
      </c>
      <c r="H49" s="12">
        <f t="shared" si="1"/>
        <v>5.292348180359749</v>
      </c>
      <c r="I49" s="12"/>
      <c r="J49" s="58">
        <f>B74</f>
        <v>-56.428005436299998</v>
      </c>
      <c r="K49" s="58">
        <f>B27</f>
        <v>-39.748060188499998</v>
      </c>
      <c r="L49" s="58">
        <f>B98</f>
        <v>-96.156133384399993</v>
      </c>
      <c r="N49" t="s">
        <v>83</v>
      </c>
      <c r="O49" t="s">
        <v>39</v>
      </c>
      <c r="P49" t="s">
        <v>105</v>
      </c>
      <c r="R49">
        <v>-1</v>
      </c>
      <c r="S49">
        <v>-1</v>
      </c>
      <c r="T49">
        <v>1</v>
      </c>
    </row>
    <row r="50" spans="1:42" x14ac:dyDescent="0.2">
      <c r="A50" s="44" t="s">
        <v>61</v>
      </c>
      <c r="B50" s="5">
        <v>-460.29648528230001</v>
      </c>
      <c r="D50" t="s">
        <v>137</v>
      </c>
      <c r="E50" s="11" cm="1">
        <f t="array" ref="E50">SUM(IF(J50:L50&lt;&gt;"",J50:L50*R50:T50,""))*627.51</f>
        <v>40.06286992593909</v>
      </c>
      <c r="F50">
        <v>38.400060920910001</v>
      </c>
      <c r="G50">
        <f t="shared" si="0"/>
        <v>1.6628090050290893</v>
      </c>
      <c r="H50" s="12">
        <f t="shared" si="1"/>
        <v>1.6628090050290893</v>
      </c>
      <c r="I50" s="12"/>
      <c r="J50" s="58">
        <f>B21</f>
        <v>-194.86640823120001</v>
      </c>
      <c r="K50" s="58">
        <f>B99</f>
        <v>-194.80256403760001</v>
      </c>
      <c r="L50" s="58" t="s">
        <v>189</v>
      </c>
      <c r="N50" t="s">
        <v>35</v>
      </c>
      <c r="O50" t="s">
        <v>106</v>
      </c>
      <c r="R50">
        <v>-1</v>
      </c>
      <c r="S50">
        <v>1</v>
      </c>
    </row>
    <row r="51" spans="1:42" x14ac:dyDescent="0.2">
      <c r="A51" s="44" t="s">
        <v>62</v>
      </c>
      <c r="B51" s="5">
        <v>-93.206444443999999</v>
      </c>
      <c r="D51" t="s">
        <v>138</v>
      </c>
      <c r="E51" s="11" cm="1">
        <f t="array" ref="E51">SUM(IF(J51:L51&lt;&gt;"",J51:L51*R51:T51,""))*627.51</f>
        <v>40.06286992593909</v>
      </c>
      <c r="F51">
        <v>38.400060920910001</v>
      </c>
      <c r="G51">
        <f t="shared" si="0"/>
        <v>1.6628090050290893</v>
      </c>
      <c r="H51" s="12">
        <f t="shared" si="1"/>
        <v>1.6628090050290893</v>
      </c>
      <c r="I51" s="12"/>
      <c r="J51" s="58">
        <f>B21</f>
        <v>-194.86640823120001</v>
      </c>
      <c r="K51" s="58">
        <f>B99</f>
        <v>-194.80256403760001</v>
      </c>
      <c r="L51" s="58" t="s">
        <v>189</v>
      </c>
      <c r="N51" t="s">
        <v>35</v>
      </c>
      <c r="O51" t="s">
        <v>106</v>
      </c>
      <c r="R51">
        <v>-1</v>
      </c>
      <c r="S51">
        <v>1</v>
      </c>
    </row>
    <row r="52" spans="1:42" x14ac:dyDescent="0.2">
      <c r="A52" s="44" t="s">
        <v>63</v>
      </c>
      <c r="B52" s="5">
        <v>-93.125341783699994</v>
      </c>
      <c r="D52" t="s">
        <v>145</v>
      </c>
      <c r="E52" s="11" cm="1">
        <f t="array" ref="E52">SUM(IF(J52:L52&lt;&gt;"",J52:L52*R52:T52,""))*627.51</f>
        <v>18.531020463126513</v>
      </c>
      <c r="F52">
        <v>17.130027141629999</v>
      </c>
      <c r="G52">
        <f t="shared" si="0"/>
        <v>1.4009933214965145</v>
      </c>
      <c r="H52" s="12">
        <f t="shared" si="1"/>
        <v>1.4009933214965145</v>
      </c>
      <c r="I52" s="12"/>
      <c r="J52" s="58">
        <f>B60</f>
        <v>-0.49684446110000002</v>
      </c>
      <c r="K52" s="58">
        <f>B70</f>
        <v>-184.26533804280001</v>
      </c>
      <c r="L52" s="58">
        <f>B71</f>
        <v>-184.7326514678</v>
      </c>
      <c r="N52" t="s">
        <v>69</v>
      </c>
      <c r="O52" t="s">
        <v>79</v>
      </c>
      <c r="P52" t="s">
        <v>80</v>
      </c>
      <c r="R52">
        <v>-1</v>
      </c>
      <c r="S52">
        <v>-1</v>
      </c>
      <c r="T52">
        <v>1</v>
      </c>
    </row>
    <row r="53" spans="1:42" x14ac:dyDescent="0.2">
      <c r="A53" s="44" t="s">
        <v>64</v>
      </c>
      <c r="B53" s="5">
        <v>-113.6023486782</v>
      </c>
      <c r="D53" t="s">
        <v>156</v>
      </c>
      <c r="E53" s="11" cm="1">
        <f t="array" ref="E53">SUM(IF(J53:L53&lt;&gt;"",J53:L53*R53:T53,""))*627.51</f>
        <v>75.164600799407339</v>
      </c>
      <c r="F53">
        <v>82.270130904390001</v>
      </c>
      <c r="G53">
        <f t="shared" si="0"/>
        <v>-7.1055301049826625</v>
      </c>
      <c r="H53" s="12">
        <f t="shared" si="1"/>
        <v>7.1055301049826625</v>
      </c>
      <c r="I53" s="12"/>
      <c r="J53" s="58">
        <f>B77</f>
        <v>-75.573016331999995</v>
      </c>
      <c r="K53" s="58">
        <f>B69</f>
        <v>-109.27941745130001</v>
      </c>
      <c r="L53" s="58">
        <f>B71</f>
        <v>-184.7326514678</v>
      </c>
      <c r="N53" t="s">
        <v>86</v>
      </c>
      <c r="O53" t="s">
        <v>78</v>
      </c>
      <c r="P53" t="s">
        <v>80</v>
      </c>
      <c r="R53">
        <v>-1</v>
      </c>
      <c r="S53">
        <v>-1</v>
      </c>
      <c r="T53">
        <v>1</v>
      </c>
    </row>
    <row r="54" spans="1:42" s="11" customFormat="1" x14ac:dyDescent="0.2">
      <c r="A54" s="44" t="s">
        <v>65</v>
      </c>
      <c r="B54" s="5">
        <v>-113.5618143361</v>
      </c>
      <c r="D54" t="s">
        <v>167</v>
      </c>
      <c r="E54" s="11" cm="1">
        <f t="array" ref="E54">SUM(IF(J54:L54&lt;&gt;"",J54:L54*R54:T54,""))*627.51</f>
        <v>40.415028977190509</v>
      </c>
      <c r="F54">
        <v>42.180066954090002</v>
      </c>
      <c r="G54">
        <f t="shared" si="0"/>
        <v>-1.7650379768994924</v>
      </c>
      <c r="H54" s="12">
        <f t="shared" si="1"/>
        <v>1.7650379768994924</v>
      </c>
      <c r="I54" s="12"/>
      <c r="J54" s="58">
        <f>B60</f>
        <v>-0.49684446110000002</v>
      </c>
      <c r="K54" s="58">
        <f>B58</f>
        <v>-100.24158198809999</v>
      </c>
      <c r="L54" s="58">
        <f>B57</f>
        <v>-100.6740210549</v>
      </c>
      <c r="M54"/>
      <c r="N54" t="s">
        <v>69</v>
      </c>
      <c r="O54" t="s">
        <v>24</v>
      </c>
      <c r="P54" t="s">
        <v>67</v>
      </c>
      <c r="Q54"/>
      <c r="R54">
        <v>-1</v>
      </c>
      <c r="S54">
        <v>-1</v>
      </c>
      <c r="T54">
        <v>1</v>
      </c>
      <c r="U54"/>
      <c r="V54"/>
      <c r="AP54"/>
    </row>
    <row r="55" spans="1:42" x14ac:dyDescent="0.2">
      <c r="A55" s="44" t="s">
        <v>25</v>
      </c>
      <c r="B55" s="5">
        <v>-199.62329520450001</v>
      </c>
      <c r="D55" t="s">
        <v>177</v>
      </c>
      <c r="E55" s="11" cm="1">
        <f t="array" ref="E55">SUM(IF(J55:L55&lt;&gt;"",J55:L55*R55:T55,""))*627.51</f>
        <v>40.415028977190509</v>
      </c>
      <c r="F55">
        <v>42.180066954090002</v>
      </c>
      <c r="G55">
        <f t="shared" si="0"/>
        <v>-1.7650379768994924</v>
      </c>
      <c r="H55" s="12">
        <f t="shared" si="1"/>
        <v>1.7650379768994924</v>
      </c>
      <c r="I55" s="12"/>
      <c r="J55" s="58">
        <f>B58</f>
        <v>-100.24158198809999</v>
      </c>
      <c r="K55" s="58">
        <f>B60</f>
        <v>-0.49684446110000002</v>
      </c>
      <c r="L55" s="58">
        <f>B57</f>
        <v>-100.6740210549</v>
      </c>
      <c r="N55" t="s">
        <v>24</v>
      </c>
      <c r="O55" t="s">
        <v>69</v>
      </c>
      <c r="P55" t="s">
        <v>67</v>
      </c>
      <c r="R55">
        <v>-1</v>
      </c>
      <c r="S55">
        <v>-1</v>
      </c>
      <c r="T55">
        <v>1</v>
      </c>
    </row>
    <row r="56" spans="1:42" x14ac:dyDescent="0.2">
      <c r="A56" s="44" t="s">
        <v>66</v>
      </c>
      <c r="B56" s="5">
        <v>-139.900174596</v>
      </c>
      <c r="D56" t="s">
        <v>178</v>
      </c>
      <c r="E56" s="11" cm="1">
        <f t="array" ref="E56">SUM(IF(J56:L56&lt;&gt;"",J56:L56*R56:T56,""))*627.51</f>
        <v>17.668701805957689</v>
      </c>
      <c r="F56">
        <v>18.000028968479999</v>
      </c>
      <c r="G56">
        <f t="shared" si="0"/>
        <v>-0.3313271625223102</v>
      </c>
      <c r="H56" s="12">
        <f t="shared" si="1"/>
        <v>0.3313271625223102</v>
      </c>
      <c r="I56" s="12"/>
      <c r="J56" s="58">
        <f>B60</f>
        <v>-0.49684446110000002</v>
      </c>
      <c r="K56" s="58">
        <f>B49</f>
        <v>-460.29648528230001</v>
      </c>
      <c r="L56" s="58">
        <f>B48</f>
        <v>-460.76517289840001</v>
      </c>
      <c r="N56" t="s">
        <v>69</v>
      </c>
      <c r="O56" t="s">
        <v>60</v>
      </c>
      <c r="P56" t="s">
        <v>59</v>
      </c>
      <c r="R56">
        <v>-1</v>
      </c>
      <c r="S56">
        <v>-1</v>
      </c>
      <c r="T56">
        <v>1</v>
      </c>
    </row>
    <row r="57" spans="1:42" x14ac:dyDescent="0.2">
      <c r="A57" s="44" t="s">
        <v>67</v>
      </c>
      <c r="B57" s="5">
        <v>-100.6740210549</v>
      </c>
      <c r="D57" t="s">
        <v>179</v>
      </c>
      <c r="E57" s="11" cm="1">
        <f t="array" ref="E57">SUM(IF(J57:L57&lt;&gt;"",J57:L57*R57:T57,""))*627.51</f>
        <v>17.668701805957689</v>
      </c>
      <c r="F57">
        <v>18.000028968479999</v>
      </c>
      <c r="G57">
        <f t="shared" si="0"/>
        <v>-0.3313271625223102</v>
      </c>
      <c r="H57" s="12">
        <f t="shared" si="1"/>
        <v>0.3313271625223102</v>
      </c>
      <c r="I57" s="12"/>
      <c r="J57" s="58">
        <f>B49</f>
        <v>-460.29648528230001</v>
      </c>
      <c r="K57" s="58">
        <f>B60</f>
        <v>-0.49684446110000002</v>
      </c>
      <c r="L57" s="58">
        <f>B48</f>
        <v>-460.76517289840001</v>
      </c>
      <c r="N57" t="s">
        <v>60</v>
      </c>
      <c r="O57" t="s">
        <v>69</v>
      </c>
      <c r="P57" t="s">
        <v>59</v>
      </c>
      <c r="R57">
        <v>-1</v>
      </c>
      <c r="S57">
        <v>-1</v>
      </c>
      <c r="T57">
        <v>1</v>
      </c>
    </row>
    <row r="58" spans="1:42" x14ac:dyDescent="0.2">
      <c r="A58" s="44" t="s">
        <v>24</v>
      </c>
      <c r="B58" s="5">
        <v>-100.24158198809999</v>
      </c>
      <c r="D58" t="s">
        <v>180</v>
      </c>
      <c r="E58" s="11" cm="1">
        <f t="array" ref="E58">SUM(IF(J58:L58&lt;&gt;"",J58:L58*R58:T58,""))*627.51</f>
        <v>32.637399894138504</v>
      </c>
      <c r="F58">
        <v>30.380048256479999</v>
      </c>
      <c r="G58">
        <f t="shared" si="0"/>
        <v>2.2573516376585054</v>
      </c>
      <c r="H58" s="12">
        <f t="shared" si="1"/>
        <v>2.2573516376585054</v>
      </c>
      <c r="I58" s="12"/>
      <c r="J58" s="58">
        <f>B60</f>
        <v>-0.49684446110000002</v>
      </c>
      <c r="K58" s="58">
        <f>B23</f>
        <v>-139.45534109869999</v>
      </c>
      <c r="L58" s="58">
        <f>B56</f>
        <v>-139.900174596</v>
      </c>
      <c r="N58" t="s">
        <v>69</v>
      </c>
      <c r="O58" t="s">
        <v>26</v>
      </c>
      <c r="P58" t="s">
        <v>66</v>
      </c>
      <c r="R58">
        <v>-1</v>
      </c>
      <c r="S58">
        <v>-1</v>
      </c>
      <c r="T58">
        <v>1</v>
      </c>
    </row>
    <row r="59" spans="1:42" x14ac:dyDescent="0.2">
      <c r="A59" s="44" t="s">
        <v>68</v>
      </c>
      <c r="B59" s="5">
        <v>-100.24158198809999</v>
      </c>
      <c r="D59" t="s">
        <v>181</v>
      </c>
      <c r="E59" s="11" cm="1">
        <f t="array" ref="E59">SUM(IF(J59:L59&lt;&gt;"",J59:L59*R59:T59,""))*627.51</f>
        <v>56.141801502306585</v>
      </c>
      <c r="F59">
        <v>57.02009110473</v>
      </c>
      <c r="G59">
        <f t="shared" si="0"/>
        <v>-0.87828960242341481</v>
      </c>
      <c r="H59" s="12">
        <f t="shared" si="1"/>
        <v>0.87828960242341481</v>
      </c>
      <c r="I59" s="12"/>
      <c r="J59" s="58">
        <f>B58</f>
        <v>-100.24158198809999</v>
      </c>
      <c r="K59" s="58">
        <f>B25</f>
        <v>-39.748060188499998</v>
      </c>
      <c r="L59" s="58">
        <f>B56</f>
        <v>-139.900174596</v>
      </c>
      <c r="N59" t="s">
        <v>24</v>
      </c>
      <c r="O59" t="s">
        <v>37</v>
      </c>
      <c r="P59" t="s">
        <v>66</v>
      </c>
      <c r="R59">
        <v>-1</v>
      </c>
      <c r="S59">
        <v>-1</v>
      </c>
      <c r="T59">
        <v>1</v>
      </c>
    </row>
    <row r="60" spans="1:42" x14ac:dyDescent="0.2">
      <c r="A60" s="44" t="s">
        <v>69</v>
      </c>
      <c r="B60" s="5">
        <v>-0.49684446110000002</v>
      </c>
      <c r="D60" t="s">
        <v>182</v>
      </c>
      <c r="E60" s="11" cm="1">
        <f t="array" ref="E60">SUM(IF(J60:L60&lt;&gt;"",J60:L60*R60:T60,""))*627.51</f>
        <v>-1.6285273807050913</v>
      </c>
      <c r="F60">
        <v>2.2700036197799998</v>
      </c>
      <c r="G60">
        <f t="shared" si="0"/>
        <v>-3.8985310004850913</v>
      </c>
      <c r="H60" s="12">
        <f t="shared" si="1"/>
        <v>3.8985310004850913</v>
      </c>
      <c r="I60" s="12"/>
      <c r="J60" s="58">
        <f>B60</f>
        <v>-0.49684446110000002</v>
      </c>
      <c r="K60" s="58">
        <f>B37</f>
        <v>-199.12385552200001</v>
      </c>
      <c r="L60" s="58">
        <f>B55</f>
        <v>-199.62329520450001</v>
      </c>
      <c r="N60" t="s">
        <v>69</v>
      </c>
      <c r="O60" t="s">
        <v>49</v>
      </c>
      <c r="P60" t="s">
        <v>25</v>
      </c>
      <c r="R60">
        <v>-1</v>
      </c>
      <c r="S60">
        <v>-1</v>
      </c>
      <c r="T60">
        <v>1</v>
      </c>
    </row>
    <row r="61" spans="1:42" x14ac:dyDescent="0.2">
      <c r="A61" s="44" t="s">
        <v>70</v>
      </c>
      <c r="B61" s="5">
        <v>-109.7834538573</v>
      </c>
      <c r="D61" t="s">
        <v>146</v>
      </c>
      <c r="E61" s="11" cm="1">
        <f t="array" ref="E61">SUM(IF(J61:L61&lt;&gt;"",J61:L61*R61:T61,""))*627.51</f>
        <v>100.09139243953206</v>
      </c>
      <c r="F61">
        <v>105.80016830408999</v>
      </c>
      <c r="G61">
        <f t="shared" si="0"/>
        <v>-5.7087758645579356</v>
      </c>
      <c r="H61" s="12">
        <f t="shared" si="1"/>
        <v>5.7087758645579356</v>
      </c>
      <c r="I61" s="12"/>
      <c r="J61" s="58">
        <f>B58</f>
        <v>-100.24158198809999</v>
      </c>
      <c r="K61" s="58">
        <f>B43</f>
        <v>-99.541218869600002</v>
      </c>
      <c r="L61" s="58">
        <f>B55</f>
        <v>-199.62329520450001</v>
      </c>
      <c r="N61" t="s">
        <v>24</v>
      </c>
      <c r="O61" t="s">
        <v>55</v>
      </c>
      <c r="P61" t="s">
        <v>25</v>
      </c>
      <c r="R61">
        <v>-1</v>
      </c>
      <c r="S61">
        <v>-1</v>
      </c>
      <c r="T61">
        <v>1</v>
      </c>
    </row>
    <row r="62" spans="1:42" x14ac:dyDescent="0.2">
      <c r="A62" s="44" t="s">
        <v>71</v>
      </c>
      <c r="B62" s="5">
        <v>-109.7614305398</v>
      </c>
      <c r="D62" t="s">
        <v>147</v>
      </c>
      <c r="E62" s="11" cm="1">
        <f t="array" ref="E62">SUM(IF(J62:L62&lt;&gt;"",J62:L62*R62:T62,""))*627.51</f>
        <v>5.9019772828522408</v>
      </c>
      <c r="F62">
        <v>6.7300108644600005</v>
      </c>
      <c r="G62">
        <f t="shared" si="0"/>
        <v>-0.82803358160775975</v>
      </c>
      <c r="H62" s="12">
        <f t="shared" si="1"/>
        <v>0.82803358160775975</v>
      </c>
      <c r="I62" s="12"/>
      <c r="J62" s="58">
        <f>B25</f>
        <v>-39.748060188499998</v>
      </c>
      <c r="K62" s="58">
        <f>B32</f>
        <v>-559.26625167949999</v>
      </c>
      <c r="L62" s="58">
        <f>B24</f>
        <v>-599.00490647640004</v>
      </c>
      <c r="N62" t="s">
        <v>37</v>
      </c>
      <c r="O62" t="s">
        <v>44</v>
      </c>
      <c r="P62" t="s">
        <v>27</v>
      </c>
      <c r="R62">
        <v>-1</v>
      </c>
      <c r="S62">
        <v>-1</v>
      </c>
      <c r="T62">
        <v>1</v>
      </c>
    </row>
    <row r="63" spans="1:42" x14ac:dyDescent="0.2">
      <c r="A63" s="44" t="s">
        <v>72</v>
      </c>
      <c r="B63" s="5">
        <v>-93.184129782599996</v>
      </c>
      <c r="D63" t="s">
        <v>148</v>
      </c>
      <c r="E63" s="11" cm="1">
        <f t="array" ref="E63">SUM(IF(J63:L63&lt;&gt;"",J63:L63*R63:T63,""))*627.51</f>
        <v>56.161119334864253</v>
      </c>
      <c r="F63">
        <v>59.160094105319999</v>
      </c>
      <c r="G63">
        <f t="shared" si="0"/>
        <v>-2.9989747704557459</v>
      </c>
      <c r="H63" s="12">
        <f t="shared" si="1"/>
        <v>2.9989747704557459</v>
      </c>
      <c r="I63" s="12"/>
      <c r="J63" s="58">
        <f>B23</f>
        <v>-139.45534109869999</v>
      </c>
      <c r="K63" s="58">
        <f>B33</f>
        <v>-459.63906374319998</v>
      </c>
      <c r="L63" s="58">
        <f>B24</f>
        <v>-599.00490647640004</v>
      </c>
      <c r="N63" t="s">
        <v>26</v>
      </c>
      <c r="O63" t="s">
        <v>45</v>
      </c>
      <c r="P63" t="s">
        <v>27</v>
      </c>
      <c r="R63">
        <v>-1</v>
      </c>
      <c r="S63">
        <v>-1</v>
      </c>
      <c r="T63">
        <v>1</v>
      </c>
    </row>
    <row r="64" spans="1:42" x14ac:dyDescent="0.2">
      <c r="A64" s="44" t="s">
        <v>73</v>
      </c>
      <c r="B64" s="5">
        <v>-215.13650622789999</v>
      </c>
      <c r="D64" t="s">
        <v>149</v>
      </c>
      <c r="E64" s="11" cm="1">
        <f t="array" ref="E64">SUM(IF(J64:L64&lt;&gt;"",J64:L64*R64:T64,""))*627.51</f>
        <v>-11.906747669213853</v>
      </c>
      <c r="F64">
        <v>-0.34000060575000002</v>
      </c>
      <c r="G64">
        <f t="shared" si="0"/>
        <v>-11.566747063463854</v>
      </c>
      <c r="H64" s="12">
        <f t="shared" si="1"/>
        <v>11.566747063463854</v>
      </c>
      <c r="I64" s="12"/>
      <c r="J64" s="58">
        <f>B36</f>
        <v>-99.588093340100002</v>
      </c>
      <c r="K64" s="58">
        <f>B23</f>
        <v>-139.45534109869999</v>
      </c>
      <c r="L64" s="58">
        <f>B42</f>
        <v>-239.06240903310001</v>
      </c>
      <c r="N64" t="s">
        <v>48</v>
      </c>
      <c r="O64" t="s">
        <v>26</v>
      </c>
      <c r="P64" t="s">
        <v>54</v>
      </c>
      <c r="R64">
        <v>-1</v>
      </c>
      <c r="S64">
        <v>-1</v>
      </c>
      <c r="T64">
        <v>1</v>
      </c>
    </row>
    <row r="65" spans="1:20" x14ac:dyDescent="0.2">
      <c r="A65" s="44" t="s">
        <v>74</v>
      </c>
      <c r="B65" s="5">
        <v>-215.0492882977</v>
      </c>
      <c r="D65" t="s">
        <v>150</v>
      </c>
      <c r="E65" s="11" cm="1">
        <f t="array" ref="E65">SUM(IF(J65:L65&lt;&gt;"",J65:L65*R65:T65,""))*627.51</f>
        <v>-11.906747669213853</v>
      </c>
      <c r="F65">
        <v>-0.34000060575000002</v>
      </c>
      <c r="G65">
        <f t="shared" si="0"/>
        <v>-11.566747063463854</v>
      </c>
      <c r="H65" s="12">
        <f t="shared" si="1"/>
        <v>11.566747063463854</v>
      </c>
      <c r="I65" s="12"/>
      <c r="J65" s="58">
        <f>B23</f>
        <v>-139.45534109869999</v>
      </c>
      <c r="K65" s="58">
        <f>B36</f>
        <v>-99.588093340100002</v>
      </c>
      <c r="L65" s="58">
        <f>B42</f>
        <v>-239.06240903310001</v>
      </c>
      <c r="N65" t="s">
        <v>26</v>
      </c>
      <c r="O65" t="s">
        <v>48</v>
      </c>
      <c r="P65" t="s">
        <v>54</v>
      </c>
      <c r="R65">
        <v>-1</v>
      </c>
      <c r="S65">
        <v>-1</v>
      </c>
      <c r="T65">
        <v>1</v>
      </c>
    </row>
    <row r="66" spans="1:20" x14ac:dyDescent="0.2">
      <c r="A66" s="44" t="s">
        <v>75</v>
      </c>
      <c r="B66" s="5">
        <v>-215.04168033080001</v>
      </c>
      <c r="D66" t="s">
        <v>151</v>
      </c>
      <c r="E66" s="11" cm="1">
        <f t="array" ref="E66">SUM(IF(J66:L66&lt;&gt;"",J66:L66*R66:T66,""))*627.51</f>
        <v>11.252326714578272</v>
      </c>
      <c r="F66">
        <v>13.38002110653</v>
      </c>
      <c r="G66">
        <f t="shared" si="0"/>
        <v>-2.1276943919517279</v>
      </c>
      <c r="H66" s="12">
        <f t="shared" si="1"/>
        <v>2.1276943919517279</v>
      </c>
      <c r="I66" s="12"/>
      <c r="J66" s="58">
        <f>B41</f>
        <v>-239.08034074209999</v>
      </c>
      <c r="K66" s="58">
        <f>B42</f>
        <v>-239.06240903310001</v>
      </c>
      <c r="L66" s="58" t="s">
        <v>189</v>
      </c>
      <c r="N66" t="s">
        <v>53</v>
      </c>
      <c r="O66" t="s">
        <v>54</v>
      </c>
      <c r="R66">
        <v>-1</v>
      </c>
      <c r="S66">
        <v>1</v>
      </c>
    </row>
    <row r="67" spans="1:20" x14ac:dyDescent="0.2">
      <c r="A67" s="44" t="s">
        <v>76</v>
      </c>
      <c r="B67" s="5">
        <v>-398.28668958610001</v>
      </c>
      <c r="D67" t="s">
        <v>152</v>
      </c>
      <c r="E67" s="11" cm="1">
        <f t="array" ref="E67">SUM(IF(J67:L67&lt;&gt;"",J67:L67*R67:T67,""))*627.51</f>
        <v>11.252326714578272</v>
      </c>
      <c r="F67">
        <v>13.38002110653</v>
      </c>
      <c r="G67">
        <f t="shared" si="0"/>
        <v>-2.1276943919517279</v>
      </c>
      <c r="H67" s="12">
        <f t="shared" si="1"/>
        <v>2.1276943919517279</v>
      </c>
      <c r="I67" s="12"/>
      <c r="J67" s="58">
        <f>B41</f>
        <v>-239.08034074209999</v>
      </c>
      <c r="K67" s="58">
        <f>B42</f>
        <v>-239.06240903310001</v>
      </c>
      <c r="L67" s="58" t="s">
        <v>189</v>
      </c>
      <c r="N67" t="s">
        <v>53</v>
      </c>
      <c r="O67" t="s">
        <v>54</v>
      </c>
      <c r="R67">
        <v>-1</v>
      </c>
      <c r="S67">
        <v>1</v>
      </c>
    </row>
    <row r="68" spans="1:20" x14ac:dyDescent="0.2">
      <c r="A68" s="44" t="s">
        <v>77</v>
      </c>
      <c r="B68" s="5">
        <v>-0.49684446110000002</v>
      </c>
      <c r="D68" t="s">
        <v>153</v>
      </c>
      <c r="E68" s="11" cm="1">
        <f t="array" ref="E68">SUM(IF(J68:L68&lt;&gt;"",J68:L68*R68:T68,""))*627.51</f>
        <v>-7.4317625766065429</v>
      </c>
      <c r="F68">
        <v>3.1000048216799998</v>
      </c>
      <c r="G68">
        <f t="shared" si="0"/>
        <v>-10.531767398286544</v>
      </c>
      <c r="H68" s="12">
        <f t="shared" si="1"/>
        <v>10.531767398286544</v>
      </c>
      <c r="I68" s="12"/>
      <c r="J68" s="58">
        <f>B29</f>
        <v>-459.73535122509998</v>
      </c>
      <c r="K68" s="58">
        <f>B22</f>
        <v>-499.51905084129999</v>
      </c>
      <c r="L68" s="58">
        <f>B31</f>
        <v>-959.26624532400001</v>
      </c>
      <c r="N68" t="s">
        <v>41</v>
      </c>
      <c r="O68" t="s">
        <v>36</v>
      </c>
      <c r="P68" t="s">
        <v>43</v>
      </c>
      <c r="R68">
        <v>-1</v>
      </c>
      <c r="S68">
        <v>-1</v>
      </c>
      <c r="T68">
        <v>1</v>
      </c>
    </row>
    <row r="69" spans="1:20" x14ac:dyDescent="0.2">
      <c r="A69" s="44" t="s">
        <v>78</v>
      </c>
      <c r="B69" s="5">
        <v>-109.27941745130001</v>
      </c>
      <c r="D69" t="s">
        <v>154</v>
      </c>
      <c r="E69" s="11" cm="1">
        <f t="array" ref="E69">SUM(IF(J69:L69&lt;&gt;"",J69:L69*R69:T69,""))*627.51</f>
        <v>-7.4317625766065429</v>
      </c>
      <c r="F69">
        <v>3.1000048216799998</v>
      </c>
      <c r="G69">
        <f t="shared" si="0"/>
        <v>-10.531767398286544</v>
      </c>
      <c r="H69" s="12">
        <f t="shared" si="1"/>
        <v>10.531767398286544</v>
      </c>
      <c r="I69" s="12"/>
      <c r="J69" s="58">
        <f>B22</f>
        <v>-499.51905084129999</v>
      </c>
      <c r="K69" s="58">
        <f>B29</f>
        <v>-459.73535122509998</v>
      </c>
      <c r="L69" s="58">
        <f>B31</f>
        <v>-959.26624532400001</v>
      </c>
      <c r="N69" t="s">
        <v>36</v>
      </c>
      <c r="O69" t="s">
        <v>41</v>
      </c>
      <c r="P69" t="s">
        <v>43</v>
      </c>
      <c r="R69">
        <v>-1</v>
      </c>
      <c r="S69">
        <v>-1</v>
      </c>
      <c r="T69">
        <v>1</v>
      </c>
    </row>
    <row r="70" spans="1:20" x14ac:dyDescent="0.2">
      <c r="A70" s="44" t="s">
        <v>79</v>
      </c>
      <c r="B70" s="5">
        <v>-184.26533804280001</v>
      </c>
      <c r="D70" t="s">
        <v>155</v>
      </c>
      <c r="E70" s="11" cm="1">
        <f t="array" ref="E70">SUM(IF(J70:L70&lt;&gt;"",J70:L70*R70:T70,""))*627.51</f>
        <v>8.7341428270246944</v>
      </c>
      <c r="F70">
        <v>13.410021104609999</v>
      </c>
      <c r="G70">
        <f t="shared" si="0"/>
        <v>-4.6758782775853049</v>
      </c>
      <c r="H70" s="12">
        <f t="shared" si="1"/>
        <v>4.6758782775853049</v>
      </c>
      <c r="I70" s="12"/>
      <c r="J70" s="58">
        <f>B30</f>
        <v>-959.28016405489996</v>
      </c>
      <c r="K70" s="58">
        <f>B31</f>
        <v>-959.26624532400001</v>
      </c>
      <c r="L70" s="58" t="s">
        <v>189</v>
      </c>
      <c r="N70" t="s">
        <v>42</v>
      </c>
      <c r="O70" t="s">
        <v>43</v>
      </c>
      <c r="R70">
        <v>-1</v>
      </c>
      <c r="S70">
        <v>1</v>
      </c>
    </row>
    <row r="71" spans="1:20" x14ac:dyDescent="0.2">
      <c r="A71" s="44" t="s">
        <v>80</v>
      </c>
      <c r="B71" s="5">
        <v>-184.7326514678</v>
      </c>
      <c r="D71" t="s">
        <v>157</v>
      </c>
      <c r="E71" s="11" cm="1">
        <f t="array" ref="E71">SUM(IF(J71:L71&lt;&gt;"",J71:L71*R71:T71,""))*627.51</f>
        <v>8.7341428270246944</v>
      </c>
      <c r="F71">
        <v>13.410021104609999</v>
      </c>
      <c r="G71">
        <f t="shared" si="0"/>
        <v>-4.6758782775853049</v>
      </c>
      <c r="H71" s="12">
        <f t="shared" si="1"/>
        <v>4.6758782775853049</v>
      </c>
      <c r="I71" s="12"/>
      <c r="J71" s="58">
        <f>B30</f>
        <v>-959.28016405489996</v>
      </c>
      <c r="K71" s="58">
        <f>B31</f>
        <v>-959.26624532400001</v>
      </c>
      <c r="L71" s="58" t="s">
        <v>189</v>
      </c>
      <c r="N71" t="s">
        <v>42</v>
      </c>
      <c r="O71" t="s">
        <v>43</v>
      </c>
      <c r="R71">
        <v>-1</v>
      </c>
      <c r="S71">
        <v>1</v>
      </c>
    </row>
    <row r="72" spans="1:20" x14ac:dyDescent="0.2">
      <c r="A72" s="44" t="s">
        <v>81</v>
      </c>
      <c r="B72" s="5">
        <v>-55.099978395400001</v>
      </c>
      <c r="D72" t="s">
        <v>158</v>
      </c>
      <c r="E72" s="11" cm="1">
        <f t="array" ref="E72">SUM(IF(J72:L72&lt;&gt;"",J72:L72*R72:T72,""))*627.51</f>
        <v>-29.732630062485011</v>
      </c>
      <c r="F72">
        <v>-12.54001990527</v>
      </c>
      <c r="G72">
        <f t="shared" si="0"/>
        <v>-17.192610157215011</v>
      </c>
      <c r="H72" s="12">
        <f t="shared" si="1"/>
        <v>17.192610157215011</v>
      </c>
      <c r="I72" s="12"/>
      <c r="J72" s="58">
        <f>B36</f>
        <v>-99.588093340100002</v>
      </c>
      <c r="K72" s="58">
        <f>B22</f>
        <v>-499.51905084129999</v>
      </c>
      <c r="L72" s="58">
        <f>B40</f>
        <v>-599.15452610370005</v>
      </c>
      <c r="N72" t="s">
        <v>48</v>
      </c>
      <c r="O72" t="s">
        <v>36</v>
      </c>
      <c r="P72" t="s">
        <v>52</v>
      </c>
      <c r="R72">
        <v>-1</v>
      </c>
      <c r="S72">
        <v>-1</v>
      </c>
      <c r="T72">
        <v>1</v>
      </c>
    </row>
    <row r="73" spans="1:20" x14ac:dyDescent="0.2">
      <c r="A73" s="44" t="s">
        <v>82</v>
      </c>
      <c r="B73" s="5">
        <v>-55.750878203699997</v>
      </c>
      <c r="D73" t="s">
        <v>159</v>
      </c>
      <c r="E73" s="11" cm="1">
        <f t="array" ref="E73">SUM(IF(J73:L73&lt;&gt;"",J73:L73*R73:T73,""))*627.51</f>
        <v>22.694664774933255</v>
      </c>
      <c r="F73">
        <v>20.110031970990001</v>
      </c>
      <c r="G73">
        <f t="shared" si="0"/>
        <v>2.5846328039432542</v>
      </c>
      <c r="H73" s="12">
        <f t="shared" si="1"/>
        <v>2.5846328039432542</v>
      </c>
      <c r="I73" s="12"/>
      <c r="J73" s="58">
        <f>B29</f>
        <v>-459.73535122509998</v>
      </c>
      <c r="K73" s="58">
        <f>B23</f>
        <v>-139.45534109869999</v>
      </c>
      <c r="L73" s="58">
        <f>B40</f>
        <v>-599.15452610370005</v>
      </c>
      <c r="N73" t="s">
        <v>41</v>
      </c>
      <c r="O73" t="s">
        <v>26</v>
      </c>
      <c r="P73" t="s">
        <v>52</v>
      </c>
      <c r="R73">
        <v>-1</v>
      </c>
      <c r="S73">
        <v>-1</v>
      </c>
      <c r="T73">
        <v>1</v>
      </c>
    </row>
    <row r="74" spans="1:20" x14ac:dyDescent="0.2">
      <c r="A74" s="44" t="s">
        <v>83</v>
      </c>
      <c r="B74" s="5">
        <v>-56.428005436299998</v>
      </c>
      <c r="D74" t="s">
        <v>160</v>
      </c>
      <c r="E74" s="11" cm="1">
        <f t="array" ref="E74">SUM(IF(J74:L74&lt;&gt;"",J74:L74*R74:T74,""))*627.51</f>
        <v>-2.0537026170935961</v>
      </c>
      <c r="F74">
        <v>3.44000542743</v>
      </c>
      <c r="G74">
        <f t="shared" si="0"/>
        <v>-5.4937080445235962</v>
      </c>
      <c r="H74" s="12">
        <f t="shared" si="1"/>
        <v>5.4937080445235962</v>
      </c>
      <c r="I74" s="12"/>
      <c r="J74" s="58">
        <f>B38</f>
        <v>-599.15125332299999</v>
      </c>
      <c r="K74" s="58">
        <f>B40</f>
        <v>-599.15452610370005</v>
      </c>
      <c r="L74" s="58" t="s">
        <v>189</v>
      </c>
      <c r="N74" t="s">
        <v>50</v>
      </c>
      <c r="O74" t="s">
        <v>52</v>
      </c>
      <c r="R74">
        <v>-1</v>
      </c>
      <c r="S74">
        <v>1</v>
      </c>
    </row>
    <row r="75" spans="1:20" x14ac:dyDescent="0.2">
      <c r="A75" s="44" t="s">
        <v>84</v>
      </c>
      <c r="B75" s="5">
        <v>-74.916596102699998</v>
      </c>
      <c r="D75" t="s">
        <v>161</v>
      </c>
      <c r="E75" s="11" cm="1">
        <f t="array" ref="E75">SUM(IF(J75:L75&lt;&gt;"",J75:L75*R75:T75,""))*627.51</f>
        <v>36.695669651920923</v>
      </c>
      <c r="F75">
        <v>29.4200470629</v>
      </c>
      <c r="G75">
        <f t="shared" si="0"/>
        <v>7.275622589020923</v>
      </c>
      <c r="H75" s="12">
        <f t="shared" si="1"/>
        <v>7.275622589020923</v>
      </c>
      <c r="I75" s="12"/>
      <c r="J75" s="58">
        <f>B39</f>
        <v>-599.21300432659996</v>
      </c>
      <c r="K75" s="58">
        <f>B40</f>
        <v>-599.15452610370005</v>
      </c>
      <c r="L75" s="58" t="s">
        <v>189</v>
      </c>
      <c r="N75" t="s">
        <v>51</v>
      </c>
      <c r="O75" t="s">
        <v>52</v>
      </c>
      <c r="R75">
        <v>-1</v>
      </c>
      <c r="S75">
        <v>1</v>
      </c>
    </row>
    <row r="76" spans="1:20" x14ac:dyDescent="0.2">
      <c r="A76" s="44" t="s">
        <v>85</v>
      </c>
      <c r="B76" s="5">
        <v>-75.5629622939</v>
      </c>
      <c r="D76" t="s">
        <v>162</v>
      </c>
      <c r="E76" s="11" cm="1">
        <f t="array" ref="E76">SUM(IF(J76:L76&lt;&gt;"",J76:L76*R76:T76,""))*627.51</f>
        <v>-14.669262489892155</v>
      </c>
      <c r="F76">
        <v>-2.4400036088999997</v>
      </c>
      <c r="G76">
        <f t="shared" si="0"/>
        <v>-12.229258880992155</v>
      </c>
      <c r="H76" s="12">
        <f t="shared" si="1"/>
        <v>12.229258880992155</v>
      </c>
      <c r="I76" s="12"/>
      <c r="J76" s="58">
        <f>B76</f>
        <v>-75.5629622939</v>
      </c>
      <c r="K76" s="58">
        <f>B23</f>
        <v>-139.45534109869999</v>
      </c>
      <c r="L76" s="58">
        <f>B66</f>
        <v>-215.04168033080001</v>
      </c>
      <c r="N76" t="s">
        <v>85</v>
      </c>
      <c r="O76" t="s">
        <v>26</v>
      </c>
      <c r="P76" t="s">
        <v>75</v>
      </c>
      <c r="R76">
        <v>-1</v>
      </c>
      <c r="S76">
        <v>-1</v>
      </c>
      <c r="T76">
        <v>1</v>
      </c>
    </row>
    <row r="77" spans="1:20" x14ac:dyDescent="0.2">
      <c r="A77" s="44" t="s">
        <v>86</v>
      </c>
      <c r="B77" s="5">
        <v>-75.573016331999995</v>
      </c>
      <c r="D77" t="s">
        <v>163</v>
      </c>
      <c r="E77" s="11" cm="1">
        <f t="array" ref="E77">SUM(IF(J77:L77&lt;&gt;"",J77:L77*R77:T77,""))*627.51</f>
        <v>8.334508439988614</v>
      </c>
      <c r="F77">
        <v>17.660028362729999</v>
      </c>
      <c r="G77">
        <f t="shared" si="0"/>
        <v>-9.3255199227413854</v>
      </c>
      <c r="H77" s="12">
        <f t="shared" si="1"/>
        <v>9.3255199227413854</v>
      </c>
      <c r="I77" s="12"/>
      <c r="J77" s="58">
        <f>B26</f>
        <v>-115.46686886419999</v>
      </c>
      <c r="K77" s="58">
        <f>B36</f>
        <v>-99.588093340100002</v>
      </c>
      <c r="L77" s="58">
        <f>B66</f>
        <v>-215.04168033080001</v>
      </c>
      <c r="N77" t="s">
        <v>38</v>
      </c>
      <c r="O77" t="s">
        <v>48</v>
      </c>
      <c r="P77" t="s">
        <v>75</v>
      </c>
      <c r="R77">
        <v>-1</v>
      </c>
      <c r="S77">
        <v>-1</v>
      </c>
      <c r="T77">
        <v>1</v>
      </c>
    </row>
    <row r="78" spans="1:20" x14ac:dyDescent="0.2">
      <c r="A78" s="44" t="s">
        <v>21</v>
      </c>
      <c r="B78" s="5">
        <v>-75.573016331999995</v>
      </c>
      <c r="D78" t="s">
        <v>164</v>
      </c>
      <c r="E78" s="11" cm="1">
        <f t="array" ref="E78">SUM(IF(J78:L78&lt;&gt;"",J78:L78*R78:T78,""))*627.51</f>
        <v>4.7740753094169008</v>
      </c>
      <c r="F78">
        <v>10.96001749635</v>
      </c>
      <c r="G78">
        <f t="shared" si="0"/>
        <v>-6.1859421869330991</v>
      </c>
      <c r="H78" s="12">
        <f t="shared" si="1"/>
        <v>6.1859421869330991</v>
      </c>
      <c r="I78" s="12"/>
      <c r="J78" s="58">
        <f>B65</f>
        <v>-215.0492882977</v>
      </c>
      <c r="K78" s="58">
        <f>B66</f>
        <v>-215.04168033080001</v>
      </c>
      <c r="L78" s="58" t="s">
        <v>189</v>
      </c>
      <c r="N78" t="s">
        <v>74</v>
      </c>
      <c r="O78" t="s">
        <v>75</v>
      </c>
      <c r="R78">
        <v>-1</v>
      </c>
      <c r="S78">
        <v>1</v>
      </c>
    </row>
    <row r="79" spans="1:20" x14ac:dyDescent="0.2">
      <c r="A79" s="44" t="s">
        <v>87</v>
      </c>
      <c r="B79" s="5">
        <v>-342.09497103339999</v>
      </c>
      <c r="D79" t="s">
        <v>165</v>
      </c>
      <c r="E79" s="11" cm="1">
        <f t="array" ref="E79">SUM(IF(J79:L79&lt;&gt;"",J79:L79*R79:T79,""))*627.51</f>
        <v>59.5041986892086</v>
      </c>
      <c r="F79">
        <v>47.200075417949996</v>
      </c>
      <c r="G79">
        <f t="shared" si="0"/>
        <v>12.304123271258604</v>
      </c>
      <c r="H79" s="12">
        <f t="shared" si="1"/>
        <v>12.304123271258604</v>
      </c>
      <c r="I79" s="12"/>
      <c r="J79" s="58">
        <f>B64</f>
        <v>-215.13650622789999</v>
      </c>
      <c r="K79" s="58">
        <f>B66</f>
        <v>-215.04168033080001</v>
      </c>
      <c r="L79" s="58" t="s">
        <v>189</v>
      </c>
      <c r="N79" t="s">
        <v>73</v>
      </c>
      <c r="O79" t="s">
        <v>75</v>
      </c>
      <c r="R79">
        <v>-1</v>
      </c>
      <c r="S79">
        <v>1</v>
      </c>
    </row>
    <row r="80" spans="1:20" x14ac:dyDescent="0.2">
      <c r="A80" s="44" t="s">
        <v>88</v>
      </c>
      <c r="B80" s="5">
        <v>-342.73053841270001</v>
      </c>
      <c r="D80" t="s">
        <v>166</v>
      </c>
      <c r="E80" s="11" cm="1">
        <f t="array" ref="E80">SUM(IF(J80:L80&lt;&gt;"",J80:L80*R80:T80,""))*627.51</f>
        <v>9.3068346202258621</v>
      </c>
      <c r="F80">
        <v>14.360022926339999</v>
      </c>
      <c r="G80">
        <f t="shared" si="0"/>
        <v>-5.0531883061141372</v>
      </c>
      <c r="H80" s="12">
        <f t="shared" si="1"/>
        <v>5.0531883061141372</v>
      </c>
      <c r="I80" s="12"/>
      <c r="J80" s="58">
        <f>B60</f>
        <v>-0.49684446110000002</v>
      </c>
      <c r="K80" s="58">
        <f>B69</f>
        <v>-109.27941745130001</v>
      </c>
      <c r="L80" s="58">
        <f>B62</f>
        <v>-109.7614305398</v>
      </c>
      <c r="N80" t="s">
        <v>69</v>
      </c>
      <c r="O80" t="s">
        <v>78</v>
      </c>
      <c r="P80" t="s">
        <v>71</v>
      </c>
      <c r="R80">
        <v>-1</v>
      </c>
      <c r="S80">
        <v>-1</v>
      </c>
      <c r="T80">
        <v>1</v>
      </c>
    </row>
    <row r="81" spans="1:20" x14ac:dyDescent="0.2">
      <c r="A81" s="44" t="s">
        <v>89</v>
      </c>
      <c r="B81" s="5">
        <v>-460.79167411089998</v>
      </c>
      <c r="D81" t="s">
        <v>168</v>
      </c>
      <c r="E81" s="11" cm="1">
        <f t="array" ref="E81">SUM(IF(J81:L81&lt;&gt;"",J81:L81*R81:T81,""))*627.51</f>
        <v>13.819851964425261</v>
      </c>
      <c r="F81">
        <v>10.610016891239999</v>
      </c>
      <c r="G81">
        <f t="shared" si="0"/>
        <v>3.2098350731852623</v>
      </c>
      <c r="H81" s="12">
        <f t="shared" si="1"/>
        <v>3.2098350731852623</v>
      </c>
      <c r="I81" s="12"/>
      <c r="J81" s="58">
        <f>B61</f>
        <v>-109.7834538573</v>
      </c>
      <c r="K81" s="58">
        <f>B62</f>
        <v>-109.7614305398</v>
      </c>
      <c r="L81" s="58" t="s">
        <v>189</v>
      </c>
      <c r="N81" t="s">
        <v>70</v>
      </c>
      <c r="O81" t="s">
        <v>71</v>
      </c>
      <c r="R81">
        <v>-1</v>
      </c>
      <c r="S81">
        <v>1</v>
      </c>
    </row>
    <row r="82" spans="1:20" x14ac:dyDescent="0.2">
      <c r="A82" s="44" t="s">
        <v>23</v>
      </c>
      <c r="B82" s="5">
        <v>-76.729499037099998</v>
      </c>
      <c r="D82" t="s">
        <v>169</v>
      </c>
      <c r="E82" s="11" cm="1">
        <f t="array" ref="E82">SUM(IF(J82:L82&lt;&gt;"",J82:L82*R82:T82,""))*627.51</f>
        <v>0.62798722134955043</v>
      </c>
      <c r="F82">
        <v>3.1700048172000002</v>
      </c>
      <c r="G82">
        <f t="shared" si="0"/>
        <v>-2.5420175958504498</v>
      </c>
      <c r="H82" s="12">
        <f t="shared" si="1"/>
        <v>2.5420175958504498</v>
      </c>
      <c r="I82" s="12"/>
      <c r="J82" s="58">
        <f>B60</f>
        <v>-0.49684446110000002</v>
      </c>
      <c r="K82" s="58">
        <f>B35</f>
        <v>-113.06597063549999</v>
      </c>
      <c r="L82" s="58">
        <f>B54</f>
        <v>-113.5618143361</v>
      </c>
      <c r="N82" t="s">
        <v>69</v>
      </c>
      <c r="O82" t="s">
        <v>47</v>
      </c>
      <c r="P82" t="s">
        <v>65</v>
      </c>
      <c r="R82">
        <v>-1</v>
      </c>
      <c r="S82">
        <v>-1</v>
      </c>
      <c r="T82">
        <v>1</v>
      </c>
    </row>
    <row r="83" spans="1:20" x14ac:dyDescent="0.2">
      <c r="A83" s="44" t="s">
        <v>90</v>
      </c>
      <c r="B83" s="5">
        <v>-40.903357769400003</v>
      </c>
      <c r="D83" t="s">
        <v>170</v>
      </c>
      <c r="E83" s="11" cm="1">
        <f t="array" ref="E83">SUM(IF(J83:L83&lt;&gt;"",J83:L83*R83:T83,""))*627.51</f>
        <v>25.435705011172644</v>
      </c>
      <c r="F83">
        <v>22.68003619908</v>
      </c>
      <c r="G83">
        <f t="shared" si="0"/>
        <v>2.7556688120926438</v>
      </c>
      <c r="H83" s="12">
        <f t="shared" si="1"/>
        <v>2.7556688120926438</v>
      </c>
      <c r="I83" s="12"/>
      <c r="J83" s="58">
        <f>B53</f>
        <v>-113.6023486782</v>
      </c>
      <c r="K83" s="58">
        <f>B54</f>
        <v>-113.5618143361</v>
      </c>
      <c r="L83" s="58" t="s">
        <v>189</v>
      </c>
      <c r="N83" t="s">
        <v>64</v>
      </c>
      <c r="O83" t="s">
        <v>65</v>
      </c>
      <c r="R83">
        <v>-1</v>
      </c>
      <c r="S83">
        <v>1</v>
      </c>
    </row>
    <row r="84" spans="1:20" x14ac:dyDescent="0.2">
      <c r="A84" s="44" t="s">
        <v>91</v>
      </c>
      <c r="B84" s="5">
        <v>-115.9859084632</v>
      </c>
      <c r="D84" t="s">
        <v>171</v>
      </c>
      <c r="E84" s="11" cm="1">
        <f t="array" ref="E84">SUM(IF(J84:L84&lt;&gt;"",J84:L84*R84:T84,""))*627.51</f>
        <v>-0.35876108397485479</v>
      </c>
      <c r="F84">
        <v>1.7200049099999999</v>
      </c>
      <c r="G84">
        <f t="shared" ref="G84:G89" si="2">E84-F84</f>
        <v>-2.0787659939748546</v>
      </c>
      <c r="H84" s="12">
        <f t="shared" si="1"/>
        <v>2.0787659939748546</v>
      </c>
      <c r="I84" s="12"/>
      <c r="J84" s="58">
        <f>B60</f>
        <v>-0.49684446110000002</v>
      </c>
      <c r="K84" s="58">
        <f>B14</f>
        <v>-78.405257785299995</v>
      </c>
      <c r="L84" s="58">
        <f>B16</f>
        <v>-78.902673968100004</v>
      </c>
      <c r="N84" t="s">
        <v>69</v>
      </c>
      <c r="O84" t="s">
        <v>28</v>
      </c>
      <c r="P84" t="s">
        <v>30</v>
      </c>
      <c r="R84">
        <v>-1</v>
      </c>
      <c r="S84">
        <v>-1</v>
      </c>
      <c r="T84">
        <v>1</v>
      </c>
    </row>
    <row r="85" spans="1:20" x14ac:dyDescent="0.2">
      <c r="A85" s="44" t="s">
        <v>92</v>
      </c>
      <c r="B85" s="5">
        <v>-1.6577253896999999</v>
      </c>
      <c r="D85" t="s">
        <v>172</v>
      </c>
      <c r="E85" s="11" cm="1">
        <f t="array" ref="E85">SUM(IF(J85:L85&lt;&gt;"",J85:L85*R85:T85,""))*627.51</f>
        <v>48.402382444409824</v>
      </c>
      <c r="F85">
        <v>41.750066354099999</v>
      </c>
      <c r="G85">
        <f t="shared" si="2"/>
        <v>6.6523160903098244</v>
      </c>
      <c r="H85" s="12">
        <f t="shared" ref="H85:H89" si="3">ABS(G85)</f>
        <v>6.6523160903098244</v>
      </c>
      <c r="I85" s="12"/>
      <c r="J85" s="58">
        <f>B15</f>
        <v>-78.979808009699994</v>
      </c>
      <c r="K85" s="58">
        <f>B16</f>
        <v>-78.902673968100004</v>
      </c>
      <c r="L85" s="58" t="s">
        <v>189</v>
      </c>
      <c r="N85" t="s">
        <v>29</v>
      </c>
      <c r="O85" t="s">
        <v>30</v>
      </c>
      <c r="R85">
        <v>-1</v>
      </c>
      <c r="S85">
        <v>1</v>
      </c>
    </row>
    <row r="86" spans="1:20" x14ac:dyDescent="0.2">
      <c r="A86" s="44" t="s">
        <v>93</v>
      </c>
      <c r="B86" s="5">
        <v>-131.99429241300001</v>
      </c>
      <c r="D86" t="s">
        <v>173</v>
      </c>
      <c r="E86" s="11" cm="1">
        <f t="array" ref="E86">SUM(IF(J86:L86&lt;&gt;"",J86:L86*R86:T86,""))*627.51</f>
        <v>3.1569580057905182</v>
      </c>
      <c r="F86">
        <v>6.85001085678</v>
      </c>
      <c r="G86">
        <f t="shared" si="2"/>
        <v>-3.6930528509894818</v>
      </c>
      <c r="H86" s="12">
        <f t="shared" si="3"/>
        <v>3.6930528509894818</v>
      </c>
      <c r="I86" s="12"/>
      <c r="J86" s="58">
        <f>B25</f>
        <v>-39.748060188499998</v>
      </c>
      <c r="K86" s="58">
        <f>B14</f>
        <v>-78.405257785299995</v>
      </c>
      <c r="L86" s="58">
        <f>B20</f>
        <v>-118.14828704519999</v>
      </c>
      <c r="N86" t="s">
        <v>37</v>
      </c>
      <c r="O86" t="s">
        <v>28</v>
      </c>
      <c r="P86" t="s">
        <v>34</v>
      </c>
      <c r="R86">
        <v>-1</v>
      </c>
      <c r="S86">
        <v>-1</v>
      </c>
      <c r="T86">
        <v>1</v>
      </c>
    </row>
    <row r="87" spans="1:20" x14ac:dyDescent="0.2">
      <c r="A87" s="44" t="s">
        <v>94</v>
      </c>
      <c r="B87" s="5">
        <v>-500.04798911770001</v>
      </c>
      <c r="D87" t="s">
        <v>174</v>
      </c>
      <c r="E87" s="11" cm="1">
        <f t="array" ref="E87">SUM(IF(J87:L87&lt;&gt;"",J87:L87*R87:T87,""))*627.51</f>
        <v>36.667456802385374</v>
      </c>
      <c r="F87">
        <v>32.970052483289997</v>
      </c>
      <c r="G87">
        <f t="shared" si="2"/>
        <v>3.6974043190953765</v>
      </c>
      <c r="H87" s="12">
        <f t="shared" si="3"/>
        <v>3.6974043190953765</v>
      </c>
      <c r="I87" s="12"/>
      <c r="J87" s="58">
        <f>B19</f>
        <v>-118.2067203081</v>
      </c>
      <c r="K87" s="58">
        <f>B20</f>
        <v>-118.14828704519999</v>
      </c>
      <c r="L87" s="58" t="s">
        <v>189</v>
      </c>
      <c r="N87" t="s">
        <v>33</v>
      </c>
      <c r="O87" t="s">
        <v>34</v>
      </c>
      <c r="R87">
        <v>-1</v>
      </c>
      <c r="S87">
        <v>1</v>
      </c>
    </row>
    <row r="88" spans="1:20" x14ac:dyDescent="0.2">
      <c r="A88" s="44" t="s">
        <v>95</v>
      </c>
      <c r="B88" s="5">
        <v>-155.21502709660001</v>
      </c>
      <c r="D88" t="s">
        <v>175</v>
      </c>
      <c r="E88" s="11" cm="1">
        <f t="array" ref="E88">SUM(IF(J88:L88&lt;&gt;"",J88:L88*R88:T88,""))*627.51</f>
        <v>50.892730364855794</v>
      </c>
      <c r="F88">
        <v>48.070076617289999</v>
      </c>
      <c r="G88">
        <f t="shared" si="2"/>
        <v>2.8226537475657949</v>
      </c>
      <c r="H88" s="12">
        <f t="shared" si="3"/>
        <v>2.8226537475657949</v>
      </c>
      <c r="I88" s="12"/>
      <c r="J88" s="58">
        <f>B51</f>
        <v>-93.206444443999999</v>
      </c>
      <c r="K88" s="58">
        <f>B52</f>
        <v>-93.125341783699994</v>
      </c>
      <c r="L88" s="58" t="s">
        <v>189</v>
      </c>
      <c r="N88" t="s">
        <v>62</v>
      </c>
      <c r="O88" t="s">
        <v>63</v>
      </c>
      <c r="R88">
        <v>-1</v>
      </c>
      <c r="S88">
        <v>1</v>
      </c>
    </row>
    <row r="89" spans="1:20" x14ac:dyDescent="0.2">
      <c r="A89" s="44" t="s">
        <v>96</v>
      </c>
      <c r="B89" s="5">
        <v>-100.70347976630001</v>
      </c>
      <c r="D89" t="s">
        <v>176</v>
      </c>
      <c r="E89" s="11" cm="1">
        <f t="array" ref="E89">SUM(IF(J89:L89&lt;&gt;"",J89:L89*R89:T89,""))*627.51</f>
        <v>36.890057189739956</v>
      </c>
      <c r="F89">
        <v>32.820052492889999</v>
      </c>
      <c r="G89">
        <f t="shared" si="2"/>
        <v>4.0700046968499564</v>
      </c>
      <c r="H89" s="12">
        <f t="shared" si="3"/>
        <v>4.0700046968499564</v>
      </c>
      <c r="I89" s="12"/>
      <c r="J89" s="58">
        <f>B63</f>
        <v>-93.184129782599996</v>
      </c>
      <c r="K89" s="58">
        <f>B52</f>
        <v>-93.125341783699994</v>
      </c>
      <c r="L89" s="58" t="s">
        <v>189</v>
      </c>
      <c r="N89" t="s">
        <v>72</v>
      </c>
      <c r="O89" t="s">
        <v>63</v>
      </c>
      <c r="R89">
        <v>-1</v>
      </c>
      <c r="S89">
        <v>1</v>
      </c>
    </row>
    <row r="90" spans="1:20" x14ac:dyDescent="0.2">
      <c r="A90" s="44" t="s">
        <v>97</v>
      </c>
      <c r="B90" s="5">
        <v>-115.31649112940001</v>
      </c>
    </row>
    <row r="91" spans="1:20" ht="18" x14ac:dyDescent="0.2">
      <c r="A91" s="44" t="s">
        <v>98</v>
      </c>
      <c r="B91" s="5">
        <v>-343.22742952549999</v>
      </c>
      <c r="D91" s="1" t="s">
        <v>190</v>
      </c>
      <c r="E91" s="11" t="s">
        <v>194</v>
      </c>
      <c r="F91" s="59"/>
      <c r="G91" s="64" t="s">
        <v>198</v>
      </c>
      <c r="H91" s="64"/>
    </row>
    <row r="92" spans="1:20" x14ac:dyDescent="0.2">
      <c r="A92" s="44" t="s">
        <v>99</v>
      </c>
      <c r="B92" s="5">
        <v>-76.0602500607</v>
      </c>
      <c r="D92" t="s">
        <v>30</v>
      </c>
      <c r="E92" s="63">
        <f>INDEX($B$14:$B$99,MATCH(D92,$A$14:$A$99,0))</f>
        <v>-78.902673968100004</v>
      </c>
      <c r="G92" s="73">
        <v>2.003E-3</v>
      </c>
    </row>
    <row r="93" spans="1:20" x14ac:dyDescent="0.2">
      <c r="A93" s="44" t="s">
        <v>100</v>
      </c>
      <c r="B93" s="5">
        <v>-399.42715801830002</v>
      </c>
      <c r="D93" t="s">
        <v>34</v>
      </c>
      <c r="E93" s="63">
        <f t="shared" ref="E93:E125" si="4">INDEX($B$14:$B$99,MATCH(D93,$A$14:$A$99,0))</f>
        <v>-118.14828704519999</v>
      </c>
      <c r="G93" s="73">
        <v>2.0219999999999999E-3</v>
      </c>
    </row>
    <row r="94" spans="1:20" x14ac:dyDescent="0.2">
      <c r="A94" s="44" t="s">
        <v>101</v>
      </c>
      <c r="B94" s="5">
        <v>-535.19846271220001</v>
      </c>
      <c r="D94" t="s">
        <v>27</v>
      </c>
      <c r="E94" s="63">
        <f t="shared" si="4"/>
        <v>-599.00490647640004</v>
      </c>
      <c r="G94" s="73">
        <v>2.2300000000000002E-3</v>
      </c>
    </row>
    <row r="95" spans="1:20" x14ac:dyDescent="0.2">
      <c r="A95" s="44" t="s">
        <v>102</v>
      </c>
      <c r="B95" s="5">
        <v>-95.491871082700001</v>
      </c>
      <c r="D95" t="s">
        <v>43</v>
      </c>
      <c r="E95" s="63">
        <f t="shared" si="4"/>
        <v>-959.26624532400001</v>
      </c>
      <c r="G95" s="73">
        <v>5.5400000000000002E-4</v>
      </c>
    </row>
    <row r="96" spans="1:20" x14ac:dyDescent="0.2">
      <c r="A96" s="44" t="s">
        <v>103</v>
      </c>
      <c r="B96" s="5">
        <v>-134.7205265106</v>
      </c>
      <c r="D96" t="s">
        <v>52</v>
      </c>
      <c r="E96" s="63">
        <f t="shared" si="4"/>
        <v>-599.15452610370005</v>
      </c>
      <c r="G96" s="73">
        <v>4.6280000000000002E-3</v>
      </c>
    </row>
    <row r="97" spans="1:7" x14ac:dyDescent="0.2">
      <c r="A97" s="44" t="s">
        <v>104</v>
      </c>
      <c r="B97" s="5">
        <v>-135.38477496039999</v>
      </c>
      <c r="D97" t="s">
        <v>54</v>
      </c>
      <c r="E97" s="63">
        <f t="shared" si="4"/>
        <v>-239.06240903310001</v>
      </c>
      <c r="G97" s="73">
        <v>2.2109999999999999E-3</v>
      </c>
    </row>
    <row r="98" spans="1:7" x14ac:dyDescent="0.2">
      <c r="A98" s="44" t="s">
        <v>105</v>
      </c>
      <c r="B98" s="5">
        <v>-96.156133384399993</v>
      </c>
      <c r="D98" t="s">
        <v>59</v>
      </c>
      <c r="E98" s="63">
        <f t="shared" si="4"/>
        <v>-460.76517289840001</v>
      </c>
      <c r="G98" s="73">
        <v>8.6459999999999998E-4</v>
      </c>
    </row>
    <row r="99" spans="1:7" x14ac:dyDescent="0.2">
      <c r="A99" s="44" t="s">
        <v>106</v>
      </c>
      <c r="B99" s="5">
        <v>-194.80256403760001</v>
      </c>
      <c r="D99" t="s">
        <v>63</v>
      </c>
      <c r="E99" s="63">
        <f t="shared" si="4"/>
        <v>-93.125341783699994</v>
      </c>
      <c r="G99" s="73">
        <v>9.6629999999999997E-3</v>
      </c>
    </row>
    <row r="100" spans="1:7" x14ac:dyDescent="0.2">
      <c r="D100" t="s">
        <v>65</v>
      </c>
      <c r="E100" s="63">
        <f t="shared" si="4"/>
        <v>-113.5618143361</v>
      </c>
      <c r="G100" s="73">
        <v>4.2700000000000004E-3</v>
      </c>
    </row>
    <row r="101" spans="1:7" x14ac:dyDescent="0.2">
      <c r="D101" t="s">
        <v>25</v>
      </c>
      <c r="E101" s="63">
        <f t="shared" si="4"/>
        <v>-199.62329520450001</v>
      </c>
      <c r="G101" s="73">
        <v>2.3220000000000001E-2</v>
      </c>
    </row>
    <row r="102" spans="1:7" x14ac:dyDescent="0.2">
      <c r="D102" t="s">
        <v>66</v>
      </c>
      <c r="E102" s="63">
        <f t="shared" si="4"/>
        <v>-139.900174596</v>
      </c>
      <c r="G102" s="73">
        <v>3.5149999999999999E-3</v>
      </c>
    </row>
    <row r="103" spans="1:7" x14ac:dyDescent="0.2">
      <c r="D103" t="s">
        <v>67</v>
      </c>
      <c r="E103" s="63">
        <f t="shared" si="4"/>
        <v>-100.6740210549</v>
      </c>
      <c r="G103" s="73">
        <v>6.7980000000000002E-3</v>
      </c>
    </row>
    <row r="104" spans="1:7" x14ac:dyDescent="0.2">
      <c r="D104" t="s">
        <v>71</v>
      </c>
      <c r="E104" s="63">
        <f t="shared" si="4"/>
        <v>-109.7614305398</v>
      </c>
      <c r="G104" s="73">
        <v>6.3210000000000002E-3</v>
      </c>
    </row>
    <row r="105" spans="1:7" x14ac:dyDescent="0.2">
      <c r="D105" t="s">
        <v>75</v>
      </c>
      <c r="E105" s="63">
        <f t="shared" si="4"/>
        <v>-215.04168033080001</v>
      </c>
      <c r="G105" s="73">
        <v>1.895E-3</v>
      </c>
    </row>
    <row r="106" spans="1:7" x14ac:dyDescent="0.2">
      <c r="D106" t="s">
        <v>80</v>
      </c>
      <c r="E106" s="63">
        <f t="shared" si="4"/>
        <v>-184.7326514678</v>
      </c>
      <c r="G106" s="73">
        <v>8.4790000000000004E-3</v>
      </c>
    </row>
    <row r="107" spans="1:7" x14ac:dyDescent="0.2">
      <c r="D107" t="s">
        <v>89</v>
      </c>
      <c r="E107" s="63">
        <f t="shared" si="4"/>
        <v>-460.79167411089998</v>
      </c>
      <c r="G107" s="73">
        <v>1.4149999999999999E-2</v>
      </c>
    </row>
    <row r="108" spans="1:7" x14ac:dyDescent="0.2">
      <c r="D108" t="s">
        <v>23</v>
      </c>
      <c r="E108" s="63">
        <f t="shared" si="4"/>
        <v>-76.729499037099998</v>
      </c>
      <c r="G108" s="73">
        <v>1.0480000000000001E-3</v>
      </c>
    </row>
    <row r="109" spans="1:7" x14ac:dyDescent="0.2">
      <c r="D109" t="s">
        <v>90</v>
      </c>
      <c r="E109" s="63">
        <f t="shared" si="4"/>
        <v>-40.903357769400003</v>
      </c>
      <c r="G109" s="73">
        <v>1.5820000000000001E-3</v>
      </c>
    </row>
    <row r="110" spans="1:7" x14ac:dyDescent="0.2">
      <c r="D110" t="s">
        <v>91</v>
      </c>
      <c r="E110" s="63">
        <f t="shared" si="4"/>
        <v>-115.9859084632</v>
      </c>
      <c r="G110" s="73">
        <v>2.6020000000000001E-3</v>
      </c>
    </row>
    <row r="111" spans="1:7" x14ac:dyDescent="0.2">
      <c r="D111" t="s">
        <v>92</v>
      </c>
      <c r="E111" s="63">
        <f t="shared" si="4"/>
        <v>-1.6577253896999999</v>
      </c>
      <c r="G111" s="73">
        <v>3.1710000000000001E-4</v>
      </c>
    </row>
    <row r="112" spans="1:7" x14ac:dyDescent="0.2">
      <c r="D112" t="s">
        <v>93</v>
      </c>
      <c r="E112" s="63">
        <f t="shared" si="4"/>
        <v>-131.99429241300001</v>
      </c>
      <c r="G112" s="73">
        <v>1.6379999999999999E-3</v>
      </c>
    </row>
    <row r="113" spans="4:7" x14ac:dyDescent="0.2">
      <c r="D113" t="s">
        <v>94</v>
      </c>
      <c r="E113" s="63">
        <f t="shared" si="4"/>
        <v>-500.04798911770001</v>
      </c>
      <c r="G113" s="73">
        <v>3.552E-3</v>
      </c>
    </row>
    <row r="114" spans="4:7" x14ac:dyDescent="0.2">
      <c r="D114" t="s">
        <v>95</v>
      </c>
      <c r="E114" s="63">
        <f t="shared" si="4"/>
        <v>-155.21502709660001</v>
      </c>
      <c r="G114" s="73">
        <v>1.663E-3</v>
      </c>
    </row>
    <row r="115" spans="4:7" x14ac:dyDescent="0.2">
      <c r="D115" t="s">
        <v>96</v>
      </c>
      <c r="E115" s="63">
        <f t="shared" si="4"/>
        <v>-100.70347976630001</v>
      </c>
      <c r="G115" s="73">
        <v>1.637E-3</v>
      </c>
    </row>
    <row r="116" spans="4:7" x14ac:dyDescent="0.2">
      <c r="D116" t="s">
        <v>97</v>
      </c>
      <c r="E116" s="63">
        <f t="shared" si="4"/>
        <v>-115.31649112940001</v>
      </c>
      <c r="G116" s="73">
        <v>3.666E-3</v>
      </c>
    </row>
    <row r="117" spans="4:7" x14ac:dyDescent="0.2">
      <c r="D117" t="s">
        <v>98</v>
      </c>
      <c r="E117" s="63">
        <f t="shared" si="4"/>
        <v>-343.22742952549999</v>
      </c>
      <c r="G117" s="73">
        <v>1.983E-3</v>
      </c>
    </row>
    <row r="118" spans="4:7" x14ac:dyDescent="0.2">
      <c r="D118" t="s">
        <v>99</v>
      </c>
      <c r="E118" s="63">
        <f t="shared" si="4"/>
        <v>-76.0602500607</v>
      </c>
      <c r="G118" s="73">
        <v>2.63E-3</v>
      </c>
    </row>
    <row r="119" spans="4:7" x14ac:dyDescent="0.2">
      <c r="D119" t="s">
        <v>100</v>
      </c>
      <c r="E119" s="63">
        <f t="shared" si="4"/>
        <v>-399.42715801830002</v>
      </c>
      <c r="G119" s="73">
        <v>2.4109999999999999E-3</v>
      </c>
    </row>
    <row r="120" spans="4:7" x14ac:dyDescent="0.2">
      <c r="D120" t="s">
        <v>101</v>
      </c>
      <c r="E120" s="63">
        <f t="shared" si="4"/>
        <v>-535.19846271220001</v>
      </c>
      <c r="G120" s="73">
        <v>2.8319999999999999E-3</v>
      </c>
    </row>
    <row r="121" spans="4:7" x14ac:dyDescent="0.2">
      <c r="D121" t="s">
        <v>102</v>
      </c>
      <c r="E121" s="63">
        <f t="shared" si="4"/>
        <v>-95.491871082700001</v>
      </c>
      <c r="G121" s="73">
        <v>2.7079999999999999E-3</v>
      </c>
    </row>
    <row r="122" spans="4:7" x14ac:dyDescent="0.2">
      <c r="D122" t="s">
        <v>103</v>
      </c>
      <c r="E122" s="63">
        <f t="shared" si="4"/>
        <v>-134.7205265106</v>
      </c>
      <c r="G122" s="73">
        <v>3.1679999999999998E-3</v>
      </c>
    </row>
    <row r="123" spans="4:7" x14ac:dyDescent="0.2">
      <c r="D123" t="s">
        <v>104</v>
      </c>
      <c r="E123" s="63">
        <f t="shared" si="4"/>
        <v>-135.38477496039999</v>
      </c>
      <c r="G123" s="73">
        <v>1.3439999999999999E-3</v>
      </c>
    </row>
    <row r="124" spans="4:7" x14ac:dyDescent="0.2">
      <c r="D124" t="s">
        <v>105</v>
      </c>
      <c r="E124" s="63">
        <f t="shared" si="4"/>
        <v>-96.156133384399993</v>
      </c>
      <c r="G124" s="73">
        <v>1.8829999999999999E-3</v>
      </c>
    </row>
    <row r="125" spans="4:7" x14ac:dyDescent="0.2">
      <c r="D125" t="s">
        <v>106</v>
      </c>
      <c r="E125" s="63">
        <f t="shared" si="4"/>
        <v>-194.80256403760001</v>
      </c>
      <c r="G125" s="73">
        <v>2.16E-3</v>
      </c>
    </row>
    <row r="126" spans="4:7" x14ac:dyDescent="0.2">
      <c r="G126" s="73">
        <f>AVERAGE(G92:G125)</f>
        <v>3.8719911764705868E-3</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69EE-F2AA-0B48-A211-ED4831BCE792}">
  <dimension ref="A1:CA1039"/>
  <sheetViews>
    <sheetView zoomScale="92" zoomScaleNormal="150" workbookViewId="0">
      <pane ySplit="8" topLeftCell="A87" activePane="bottomLeft" state="frozen"/>
      <selection activeCell="C16" sqref="C16:W16"/>
      <selection pane="bottomLeft" activeCell="G92" sqref="G92:G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13.91</v>
      </c>
      <c r="C5" s="49" cm="1">
        <f t="array" ref="C5">ROUND((AVERAGE(IF(ISNUMBER(G14:G89),G14:G89,""))),2)</f>
        <v>6.87</v>
      </c>
      <c r="D5" s="50" cm="1">
        <f t="array" ref="D5">ROUND((SQRT(AVERAGE(IF(ISNUMBER(G14:G89),G14:G89^2,"")))),2)</f>
        <v>20.55</v>
      </c>
      <c r="E5" s="49" cm="1">
        <f t="array" ref="E5">ROUND((MAX(IF(ISNUMBER(G14:G89),ABS(G14:G89),""))),2)</f>
        <v>76.989999999999995</v>
      </c>
      <c r="F5" s="50">
        <f t="array" ref="F5">ROUND((MIN(IF(ISNUMBER(G14:G89),ABS(G14:G89),""))),2)</f>
        <v>0.72</v>
      </c>
      <c r="H5" s="23"/>
      <c r="I5" s="23"/>
      <c r="J5" s="23"/>
      <c r="K5" s="24"/>
    </row>
    <row r="6" spans="1:79" ht="17" thickBot="1" x14ac:dyDescent="0.25">
      <c r="A6" s="48" t="s">
        <v>183</v>
      </c>
      <c r="B6" s="52" cm="1">
        <f t="array" ref="B6">ROUND((AVERAGE(IF(ISNUMBER(G14:G51),ABS(G14:G51),""))),2)</f>
        <v>8.92</v>
      </c>
      <c r="C6" s="51" cm="1">
        <f t="array" ref="C6">ROUND((AVERAGE(IF(ISNUMBER(G14:G51),G14:G51,""))),2)</f>
        <v>2.8</v>
      </c>
      <c r="D6" s="52" cm="1">
        <f t="array" ref="D6">ROUND((SQRT(AVERAGE(IF(ISNUMBER(G14:G51),G14:G51^2,"")))),2)</f>
        <v>10.7</v>
      </c>
      <c r="E6" s="51" cm="1">
        <f t="array" ref="E6">ROUND((MAX(IF(ISNUMBER(G14:G51),ABS(G14:G51),""))),2)</f>
        <v>24.69</v>
      </c>
      <c r="F6" s="53">
        <f t="array" ref="F6">ROUND((MIN(IF(ISNUMBER(G14:G51),ABS(G14:G51),""))),2)</f>
        <v>0.72</v>
      </c>
      <c r="H6" s="23"/>
      <c r="I6" s="23"/>
      <c r="J6" s="23"/>
      <c r="K6" s="24"/>
    </row>
    <row r="7" spans="1:79" ht="17" thickBot="1" x14ac:dyDescent="0.25">
      <c r="A7" s="47" t="s">
        <v>184</v>
      </c>
      <c r="B7" s="55" cm="1">
        <f t="array" ref="B7">ROUND((AVERAGE(IF(ISNUMBER(G52:G89),ABS(G52:G89),""))),2)</f>
        <v>18.91</v>
      </c>
      <c r="C7" s="54" cm="1">
        <f t="array" ref="C7">ROUND((AVERAGE(IF(ISNUMBER(G52:G89),G52:G89,""))),2)</f>
        <v>10.94</v>
      </c>
      <c r="D7" s="55" cm="1">
        <f t="array" ref="D7">ROUND((SQRT(AVERAGE(IF(ISNUMBER(G52:G89),G52:G89^2,"")))),2)</f>
        <v>27.01</v>
      </c>
      <c r="E7" s="54" cm="1">
        <f t="array" ref="E7">ROUND((MAX(IF(ISNUMBER(G52:G89),ABS(G52:G89),""))),2)</f>
        <v>76.989999999999995</v>
      </c>
      <c r="F7" s="56">
        <f t="array" ref="F7">ROUND((MIN(IF(ISNUMBER(G52:G89),ABS(G52:G89),""))),2)</f>
        <v>1.03</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209</v>
      </c>
      <c r="C10" s="27">
        <f>B5</f>
        <v>13.91</v>
      </c>
      <c r="D10" s="27">
        <f>H14</f>
        <v>14.975501061083435</v>
      </c>
      <c r="E10" s="27">
        <f>H15</f>
        <v>15.007724322280431</v>
      </c>
      <c r="F10" s="27">
        <f>H16</f>
        <v>6.7939213311591349</v>
      </c>
      <c r="G10" s="12">
        <f>H17</f>
        <v>5.1700117287954299</v>
      </c>
      <c r="H10" s="27">
        <f>H18</f>
        <v>3.7789029026469301</v>
      </c>
      <c r="I10" s="27">
        <f>H19</f>
        <v>17.351854546798009</v>
      </c>
      <c r="J10" s="27">
        <f>H20</f>
        <v>3.7140875420862827</v>
      </c>
      <c r="K10" s="27">
        <f>H21</f>
        <v>12.880911931576655</v>
      </c>
      <c r="L10" s="27">
        <f>H22</f>
        <v>8.4163582179607168</v>
      </c>
      <c r="M10" s="27">
        <f>H23</f>
        <v>8.4163582179607168</v>
      </c>
      <c r="N10" s="27">
        <f>H24</f>
        <v>19.951887431086149</v>
      </c>
      <c r="O10" s="27">
        <f>H25</f>
        <v>24.69479440516308</v>
      </c>
      <c r="P10" s="27">
        <f>H26</f>
        <v>6.1589062460157198</v>
      </c>
      <c r="Q10" s="27">
        <f>H27</f>
        <v>15.004075092136219</v>
      </c>
      <c r="R10" s="27">
        <f>H28</f>
        <v>6.6123966226712998</v>
      </c>
      <c r="S10" s="27">
        <f>H29</f>
        <v>17.271039200947349</v>
      </c>
      <c r="T10" s="27">
        <f>H30</f>
        <v>3.5641337391205776</v>
      </c>
      <c r="U10" s="27">
        <f>H31</f>
        <v>3.8106347078638478</v>
      </c>
      <c r="V10" s="27">
        <f>H32</f>
        <v>7.3155515495004568</v>
      </c>
      <c r="W10" s="27">
        <f>H33</f>
        <v>19.187001370601109</v>
      </c>
      <c r="X10" s="27">
        <f>H34</f>
        <v>5.5731815401537101</v>
      </c>
      <c r="Y10" s="27">
        <f>H35</f>
        <v>6.232206098107909</v>
      </c>
      <c r="Z10" s="27">
        <f>H36</f>
        <v>2.4106167628138966</v>
      </c>
      <c r="AA10" s="27">
        <f>H37</f>
        <v>2.9611780803327274</v>
      </c>
      <c r="AB10" s="27">
        <f>H38</f>
        <v>7.6439708998420635</v>
      </c>
      <c r="AC10" s="27">
        <f>H39</f>
        <v>3.3552653644108528</v>
      </c>
      <c r="AD10" s="27">
        <f>H40</f>
        <v>8.6439753670917625</v>
      </c>
      <c r="AE10" s="27">
        <f>H41</f>
        <v>13.983546949041386</v>
      </c>
      <c r="AF10" s="27">
        <f>H42</f>
        <v>11.43977048622814</v>
      </c>
      <c r="AG10" s="27">
        <f>H43</f>
        <v>4.2835114274114758</v>
      </c>
      <c r="AH10" s="27">
        <f>H44</f>
        <v>16.494954405981989</v>
      </c>
      <c r="AI10" s="27">
        <f>H45</f>
        <v>0.72014569644330351</v>
      </c>
      <c r="AJ10" s="27">
        <f>H46</f>
        <v>6.5416946009098336</v>
      </c>
      <c r="AK10" s="27">
        <f>H47</f>
        <v>12.45743020510896</v>
      </c>
      <c r="AL10" s="27">
        <f>H48</f>
        <v>3.637750393815482</v>
      </c>
      <c r="AM10" s="27">
        <f>H49</f>
        <v>8.1616678028289265</v>
      </c>
      <c r="AN10" s="27">
        <f>H50</f>
        <v>2.1624756523896949</v>
      </c>
      <c r="AO10" s="27">
        <f>H51</f>
        <v>2.1624756523896949</v>
      </c>
      <c r="AP10" s="27">
        <f>H52</f>
        <v>15.176302738932431</v>
      </c>
      <c r="AQ10" s="27">
        <f>H53</f>
        <v>11.701647629370115</v>
      </c>
      <c r="AR10" s="27">
        <f>H54</f>
        <v>76.991100878543108</v>
      </c>
      <c r="AS10" s="27">
        <f>H55</f>
        <v>76.991100878543108</v>
      </c>
      <c r="AT10" s="27">
        <f>H56</f>
        <v>16.941343805814167</v>
      </c>
      <c r="AU10" s="27">
        <f>H57</f>
        <v>16.941343805814167</v>
      </c>
      <c r="AV10" s="27">
        <f>H58</f>
        <v>3.4213550213696102</v>
      </c>
      <c r="AW10" s="27">
        <f>H59</f>
        <v>1.347068379776573</v>
      </c>
      <c r="AX10" s="27">
        <f>H60</f>
        <v>4.7346165012641457</v>
      </c>
      <c r="AY10" s="27">
        <f>H61</f>
        <v>27.7566885831978</v>
      </c>
      <c r="AZ10" s="27">
        <f>H62</f>
        <v>6.3968125065176249</v>
      </c>
      <c r="BA10" s="27">
        <f>H63</f>
        <v>4.3063490515773779</v>
      </c>
      <c r="BB10" s="27">
        <f>H64</f>
        <v>32.942676769906505</v>
      </c>
      <c r="BC10" s="27">
        <f>H65</f>
        <v>32.942676769906505</v>
      </c>
      <c r="BD10" s="27">
        <f>H66</f>
        <v>27.906672803079246</v>
      </c>
      <c r="BE10" s="27">
        <f>H67</f>
        <v>27.906672803079246</v>
      </c>
      <c r="BF10" s="27">
        <f>H68</f>
        <v>1.8434494402521571</v>
      </c>
      <c r="BG10" s="27">
        <f>H69</f>
        <v>1.8434494402521571</v>
      </c>
      <c r="BH10" s="27">
        <f>H70</f>
        <v>1.0300358652398476</v>
      </c>
      <c r="BI10" s="27">
        <f>H71</f>
        <v>1.0300358652398476</v>
      </c>
      <c r="BJ10" s="27">
        <f>H72</f>
        <v>2.8553073228075085</v>
      </c>
      <c r="BK10" s="27">
        <f>H73</f>
        <v>47.744087707932401</v>
      </c>
      <c r="BL10" s="27">
        <f>H74</f>
        <v>5.6549719430516499</v>
      </c>
      <c r="BM10" s="27">
        <f>H75</f>
        <v>44.561432896562096</v>
      </c>
      <c r="BN10" s="27">
        <f>H76</f>
        <v>33.508752343830778</v>
      </c>
      <c r="BO10" s="27">
        <f>H77</f>
        <v>7.9468898885752157</v>
      </c>
      <c r="BP10" s="27">
        <f>H78</f>
        <v>29.127728058641544</v>
      </c>
      <c r="BQ10" s="27">
        <f>H79</f>
        <v>6.5946780091654702</v>
      </c>
      <c r="BR10" s="27">
        <f>H80</f>
        <v>12.220484582409521</v>
      </c>
      <c r="BS10" s="27">
        <f>H81</f>
        <v>10.665947352080634</v>
      </c>
      <c r="BT10" s="27">
        <f>H82</f>
        <v>8.6723920271957908</v>
      </c>
      <c r="BU10" s="27">
        <f>H83</f>
        <v>19.52355372895633</v>
      </c>
      <c r="BV10" s="27">
        <f>H84</f>
        <v>4.9044630648166514</v>
      </c>
      <c r="BW10" s="27">
        <f>H85</f>
        <v>6.767705725752343</v>
      </c>
      <c r="BX10" s="27">
        <f>H86</f>
        <v>3.7050999250221794</v>
      </c>
      <c r="BY10" s="27">
        <f>H87</f>
        <v>4.9100273472165696</v>
      </c>
      <c r="BZ10" s="27">
        <f>H88</f>
        <v>40.938001139380418</v>
      </c>
      <c r="CA10" s="27">
        <f>H89</f>
        <v>37.947643067773882</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2.7154938819699999E-2</v>
      </c>
      <c r="D14" t="s">
        <v>107</v>
      </c>
      <c r="E14" s="11" cm="1">
        <f t="array" ref="E14">SUM(IF(J14:L14&lt;&gt;"",J14:L14*R14:T14,""))*627.51</f>
        <v>-9.2754920132334338</v>
      </c>
      <c r="F14">
        <v>5.7000090478500001</v>
      </c>
      <c r="G14">
        <f t="shared" ref="G14:G83" si="0">E14-F14</f>
        <v>-14.975501061083435</v>
      </c>
      <c r="H14" s="12">
        <f>ABS(G14)</f>
        <v>14.975501061083435</v>
      </c>
      <c r="I14" s="57"/>
      <c r="J14" s="58">
        <f>B68</f>
        <v>8.3029822075600002E-2</v>
      </c>
      <c r="K14" s="58">
        <f>B50</f>
        <v>-3.9184280116800002E-2</v>
      </c>
      <c r="L14" s="58">
        <f>B81</f>
        <v>2.9064116940499998E-2</v>
      </c>
      <c r="N14" t="s">
        <v>77</v>
      </c>
      <c r="O14" t="s">
        <v>61</v>
      </c>
      <c r="P14" t="s">
        <v>89</v>
      </c>
      <c r="R14">
        <v>-1</v>
      </c>
      <c r="S14">
        <v>-1</v>
      </c>
      <c r="T14">
        <v>1</v>
      </c>
    </row>
    <row r="15" spans="1:79" x14ac:dyDescent="0.2">
      <c r="A15" s="44" t="s">
        <v>29</v>
      </c>
      <c r="B15" s="5">
        <v>2.7792081520200001E-2</v>
      </c>
      <c r="D15" t="s">
        <v>118</v>
      </c>
      <c r="E15" s="11" cm="1">
        <f t="array" ref="E15">SUM(IF(J15:L15&lt;&gt;"",J15:L15*R15:T15,""))*627.51</f>
        <v>-7.1477116476104321</v>
      </c>
      <c r="F15">
        <v>7.8600126746700001</v>
      </c>
      <c r="G15">
        <f t="shared" si="0"/>
        <v>-15.007724322280431</v>
      </c>
      <c r="H15" s="12">
        <f t="shared" ref="H15:H84" si="1">ABS(G15)</f>
        <v>15.007724322280431</v>
      </c>
      <c r="I15" s="12"/>
      <c r="J15" s="58">
        <f>B45</f>
        <v>-5.7437947102699999E-3</v>
      </c>
      <c r="K15" s="58">
        <f>B34</f>
        <v>4.6198505661399998E-2</v>
      </c>
      <c r="L15" s="58">
        <f>B81</f>
        <v>2.9064116940499998E-2</v>
      </c>
      <c r="N15" t="s">
        <v>22</v>
      </c>
      <c r="O15" t="s">
        <v>46</v>
      </c>
      <c r="P15" t="s">
        <v>89</v>
      </c>
      <c r="R15">
        <v>-1</v>
      </c>
      <c r="S15">
        <v>-1</v>
      </c>
      <c r="T15">
        <v>1</v>
      </c>
    </row>
    <row r="16" spans="1:79" x14ac:dyDescent="0.2">
      <c r="A16" s="44" t="s">
        <v>30</v>
      </c>
      <c r="B16" s="5">
        <v>0.105110008055</v>
      </c>
      <c r="D16" t="s">
        <v>129</v>
      </c>
      <c r="E16" s="11" cm="1">
        <f t="array" ref="E16">SUM(IF(J16:L16&lt;&gt;"",J16:L16*R16:T16,""))*627.51</f>
        <v>11.693929175189135</v>
      </c>
      <c r="F16">
        <v>4.9000078440300001</v>
      </c>
      <c r="G16">
        <f t="shared" si="0"/>
        <v>6.7939213311591349</v>
      </c>
      <c r="H16" s="12">
        <f t="shared" si="1"/>
        <v>6.7939213311591349</v>
      </c>
      <c r="I16" s="12"/>
      <c r="J16" s="58">
        <f>B78</f>
        <v>1.35603639632E-3</v>
      </c>
      <c r="K16" s="58">
        <f>B45</f>
        <v>-5.7437947102699999E-3</v>
      </c>
      <c r="L16" s="58">
        <f>B82</f>
        <v>1.4247688412299999E-2</v>
      </c>
      <c r="N16" t="s">
        <v>21</v>
      </c>
      <c r="O16" t="s">
        <v>22</v>
      </c>
      <c r="P16" t="s">
        <v>23</v>
      </c>
      <c r="R16">
        <v>-1</v>
      </c>
      <c r="S16">
        <v>-1</v>
      </c>
      <c r="T16">
        <v>1</v>
      </c>
    </row>
    <row r="17" spans="1:20" x14ac:dyDescent="0.2">
      <c r="A17" s="44" t="s">
        <v>31</v>
      </c>
      <c r="B17" s="5">
        <v>2.7761891367799999E-2</v>
      </c>
      <c r="D17" t="s">
        <v>139</v>
      </c>
      <c r="E17" s="11" cm="1">
        <f t="array" ref="E17">SUM(IF(J17:L17&lt;&gt;"",J17:L17*R17:T17,""))*627.51</f>
        <v>16.030022054964569</v>
      </c>
      <c r="F17">
        <v>21.200033783759999</v>
      </c>
      <c r="G17">
        <f t="shared" si="0"/>
        <v>-5.1700117287954299</v>
      </c>
      <c r="H17" s="12">
        <f t="shared" si="1"/>
        <v>5.1700117287954299</v>
      </c>
      <c r="I17" s="12"/>
      <c r="J17" s="58">
        <f>B46</f>
        <v>-9.4327578445000004E-2</v>
      </c>
      <c r="K17" s="58">
        <f>B68</f>
        <v>8.3029822075600002E-2</v>
      </c>
      <c r="L17" s="58">
        <f>B82</f>
        <v>1.4247688412299999E-2</v>
      </c>
      <c r="N17" t="s">
        <v>57</v>
      </c>
      <c r="O17" t="s">
        <v>77</v>
      </c>
      <c r="P17" t="s">
        <v>23</v>
      </c>
      <c r="R17">
        <v>-1</v>
      </c>
      <c r="S17">
        <v>-1</v>
      </c>
      <c r="T17">
        <v>1</v>
      </c>
    </row>
    <row r="18" spans="1:20" x14ac:dyDescent="0.2">
      <c r="A18" s="44" t="s">
        <v>32</v>
      </c>
      <c r="B18" s="5">
        <v>-2.43229445737E-2</v>
      </c>
      <c r="D18" t="s">
        <v>140</v>
      </c>
      <c r="E18" s="11" cm="1">
        <f t="array" ref="E18">SUM(IF(J18:L18&lt;&gt;"",J18:L18*R18:T18,""))*627.51</f>
        <v>15.87892220856693</v>
      </c>
      <c r="F18">
        <v>12.10001930592</v>
      </c>
      <c r="G18">
        <f t="shared" si="0"/>
        <v>3.7789029026469301</v>
      </c>
      <c r="H18" s="12">
        <f t="shared" si="1"/>
        <v>3.7789029026469301</v>
      </c>
      <c r="I18" s="12"/>
      <c r="J18" s="58">
        <f>B27</f>
        <v>4.78846290809E-2</v>
      </c>
      <c r="K18" s="58">
        <f>B45</f>
        <v>-5.7437947102699999E-3</v>
      </c>
      <c r="L18" s="58">
        <f>B83</f>
        <v>6.7445486421699993E-2</v>
      </c>
      <c r="N18" t="s">
        <v>39</v>
      </c>
      <c r="O18" t="s">
        <v>22</v>
      </c>
      <c r="P18" t="s">
        <v>90</v>
      </c>
      <c r="R18">
        <v>-1</v>
      </c>
      <c r="S18">
        <v>-1</v>
      </c>
      <c r="T18">
        <v>1</v>
      </c>
    </row>
    <row r="19" spans="1:20" x14ac:dyDescent="0.2">
      <c r="A19" s="44" t="s">
        <v>33</v>
      </c>
      <c r="B19" s="5">
        <v>1.96855992009E-2</v>
      </c>
      <c r="D19" t="s">
        <v>141</v>
      </c>
      <c r="E19" s="11" cm="1">
        <f t="array" ref="E19">SUM(IF(J19:L19&lt;&gt;"",J19:L19*R19:T19,""))*627.51</f>
        <v>-2.05183042559801</v>
      </c>
      <c r="F19">
        <v>15.3000241212</v>
      </c>
      <c r="G19">
        <f t="shared" si="0"/>
        <v>-17.351854546798009</v>
      </c>
      <c r="H19" s="12">
        <f t="shared" si="1"/>
        <v>17.351854546798009</v>
      </c>
      <c r="I19" s="12"/>
      <c r="J19" s="58">
        <f>B28</f>
        <v>-1.23145384784E-2</v>
      </c>
      <c r="K19" s="58">
        <f>B68</f>
        <v>8.3029822075600002E-2</v>
      </c>
      <c r="L19" s="58">
        <f>B83</f>
        <v>6.7445486421699993E-2</v>
      </c>
      <c r="N19" t="s">
        <v>40</v>
      </c>
      <c r="O19" t="s">
        <v>77</v>
      </c>
      <c r="P19" t="s">
        <v>90</v>
      </c>
      <c r="R19">
        <v>-1</v>
      </c>
      <c r="S19">
        <v>-1</v>
      </c>
      <c r="T19">
        <v>1</v>
      </c>
    </row>
    <row r="20" spans="1:20" x14ac:dyDescent="0.2">
      <c r="A20" s="44" t="s">
        <v>34</v>
      </c>
      <c r="B20" s="5">
        <v>8.0051298282200006E-2</v>
      </c>
      <c r="D20" t="s">
        <v>142</v>
      </c>
      <c r="E20" s="11" cm="1">
        <f t="array" ref="E20">SUM(IF(J20:L20&lt;&gt;"",J20:L20*R20:T20,""))*627.51</f>
        <v>10.214097793756283</v>
      </c>
      <c r="F20">
        <v>6.50001025167</v>
      </c>
      <c r="G20">
        <f t="shared" si="0"/>
        <v>3.7140875420862827</v>
      </c>
      <c r="H20" s="12">
        <f t="shared" si="1"/>
        <v>3.7140875420862827</v>
      </c>
      <c r="I20" s="12"/>
      <c r="J20" s="58">
        <f>B78</f>
        <v>1.35603639632E-3</v>
      </c>
      <c r="K20" s="58">
        <f>B28</f>
        <v>-1.23145384784E-2</v>
      </c>
      <c r="L20" s="58">
        <f>B84</f>
        <v>5.3186852037899997E-3</v>
      </c>
      <c r="N20" t="s">
        <v>21</v>
      </c>
      <c r="O20" t="s">
        <v>40</v>
      </c>
      <c r="P20" t="s">
        <v>91</v>
      </c>
      <c r="R20">
        <v>-1</v>
      </c>
      <c r="S20">
        <v>-1</v>
      </c>
      <c r="T20">
        <v>1</v>
      </c>
    </row>
    <row r="21" spans="1:20" x14ac:dyDescent="0.2">
      <c r="A21" s="44" t="s">
        <v>35</v>
      </c>
      <c r="B21" s="5">
        <v>3.7208496596799999E-2</v>
      </c>
      <c r="D21" t="s">
        <v>143</v>
      </c>
      <c r="E21" s="11" cm="1">
        <f t="array" ref="E21">SUM(IF(J21:L21&lt;&gt;"",J21:L21*R21:T21,""))*627.51</f>
        <v>32.480943307696656</v>
      </c>
      <c r="F21">
        <v>19.60003137612</v>
      </c>
      <c r="G21">
        <f t="shared" si="0"/>
        <v>12.880911931576655</v>
      </c>
      <c r="H21" s="12">
        <f t="shared" si="1"/>
        <v>12.880911931576655</v>
      </c>
      <c r="I21" s="12"/>
      <c r="J21" s="58">
        <f>B46</f>
        <v>-9.4327578445000004E-2</v>
      </c>
      <c r="K21" s="58">
        <f>B27</f>
        <v>4.78846290809E-2</v>
      </c>
      <c r="L21" s="58">
        <f>B84</f>
        <v>5.3186852037899997E-3</v>
      </c>
      <c r="N21" t="s">
        <v>57</v>
      </c>
      <c r="O21" t="s">
        <v>39</v>
      </c>
      <c r="P21" t="s">
        <v>91</v>
      </c>
      <c r="R21">
        <v>-1</v>
      </c>
      <c r="S21">
        <v>-1</v>
      </c>
      <c r="T21">
        <v>1</v>
      </c>
    </row>
    <row r="22" spans="1:20" x14ac:dyDescent="0.2">
      <c r="A22" s="44" t="s">
        <v>36</v>
      </c>
      <c r="B22" s="5">
        <v>-2.79493352065E-2</v>
      </c>
      <c r="D22" t="s">
        <v>144</v>
      </c>
      <c r="E22" s="11" cm="1">
        <f t="array" ref="E22">SUM(IF(J22:L22&lt;&gt;"",J22:L22*R22:T22,""))*627.51</f>
        <v>1.1836568553892841</v>
      </c>
      <c r="F22">
        <v>9.6000150733500007</v>
      </c>
      <c r="G22">
        <f t="shared" si="0"/>
        <v>-8.4163582179607168</v>
      </c>
      <c r="H22" s="12">
        <f t="shared" si="1"/>
        <v>8.4163582179607168</v>
      </c>
      <c r="I22" s="12"/>
      <c r="J22" s="58">
        <f>B68</f>
        <v>8.3029822075600002E-2</v>
      </c>
      <c r="K22" s="58">
        <f>B45</f>
        <v>-5.7437947102699999E-3</v>
      </c>
      <c r="L22" s="58">
        <f>B85</f>
        <v>7.9172303050800003E-2</v>
      </c>
      <c r="N22" t="s">
        <v>77</v>
      </c>
      <c r="O22" t="s">
        <v>22</v>
      </c>
      <c r="P22" t="s">
        <v>92</v>
      </c>
      <c r="R22">
        <v>-1</v>
      </c>
      <c r="S22">
        <v>-1</v>
      </c>
      <c r="T22">
        <v>1</v>
      </c>
    </row>
    <row r="23" spans="1:20" x14ac:dyDescent="0.2">
      <c r="A23" s="44" t="s">
        <v>26</v>
      </c>
      <c r="B23" s="5">
        <v>-9.5119379584300001E-2</v>
      </c>
      <c r="D23" t="s">
        <v>108</v>
      </c>
      <c r="E23" s="11" cm="1">
        <f t="array" ref="E23">SUM(IF(J23:L23&lt;&gt;"",J23:L23*R23:T23,""))*627.51</f>
        <v>1.1836568553892841</v>
      </c>
      <c r="F23">
        <v>9.6000150733500007</v>
      </c>
      <c r="G23">
        <f t="shared" si="0"/>
        <v>-8.4163582179607168</v>
      </c>
      <c r="H23" s="12">
        <f t="shared" si="1"/>
        <v>8.4163582179607168</v>
      </c>
      <c r="I23" s="12"/>
      <c r="J23" s="58">
        <f>B68</f>
        <v>8.3029822075600002E-2</v>
      </c>
      <c r="K23" s="58">
        <f>B45</f>
        <v>-5.7437947102699999E-3</v>
      </c>
      <c r="L23" s="58">
        <f>B85</f>
        <v>7.9172303050800003E-2</v>
      </c>
      <c r="N23" t="s">
        <v>77</v>
      </c>
      <c r="O23" t="s">
        <v>22</v>
      </c>
      <c r="P23" t="s">
        <v>92</v>
      </c>
      <c r="R23">
        <v>-1</v>
      </c>
      <c r="S23">
        <v>-1</v>
      </c>
      <c r="T23">
        <v>1</v>
      </c>
    </row>
    <row r="24" spans="1:20" x14ac:dyDescent="0.2">
      <c r="A24" s="44" t="s">
        <v>27</v>
      </c>
      <c r="B24" s="5">
        <v>5.2219256364899998E-2</v>
      </c>
      <c r="D24" t="s">
        <v>109</v>
      </c>
      <c r="E24" s="11" cm="1">
        <f t="array" ref="E24">SUM(IF(J24:L24&lt;&gt;"",J24:L24*R24:T24,""))*627.51</f>
        <v>22.951892259166151</v>
      </c>
      <c r="F24">
        <v>3.0000048280800002</v>
      </c>
      <c r="G24">
        <f t="shared" si="0"/>
        <v>19.951887431086149</v>
      </c>
      <c r="H24" s="12">
        <f t="shared" si="1"/>
        <v>19.951887431086149</v>
      </c>
      <c r="I24" s="12"/>
      <c r="J24" s="58">
        <f>B78</f>
        <v>1.35603639632E-3</v>
      </c>
      <c r="K24" s="58">
        <f>B74</f>
        <v>-1.11186893662E-2</v>
      </c>
      <c r="L24" s="58">
        <f>B86</f>
        <v>2.6813484875200001E-2</v>
      </c>
      <c r="N24" t="s">
        <v>21</v>
      </c>
      <c r="O24" t="s">
        <v>83</v>
      </c>
      <c r="P24" t="s">
        <v>93</v>
      </c>
      <c r="R24">
        <v>-1</v>
      </c>
      <c r="S24">
        <v>-1</v>
      </c>
      <c r="T24">
        <v>1</v>
      </c>
    </row>
    <row r="25" spans="1:20" x14ac:dyDescent="0.2">
      <c r="A25" s="44" t="s">
        <v>37</v>
      </c>
      <c r="B25" s="5">
        <v>4.78846290809E-2</v>
      </c>
      <c r="D25" t="s">
        <v>110</v>
      </c>
      <c r="E25" s="11" cm="1">
        <f t="array" ref="E25">SUM(IF(J25:L25&lt;&gt;"",J25:L25*R25:T25,""))*627.51</f>
        <v>37.394814927703081</v>
      </c>
      <c r="F25">
        <v>12.700020522540001</v>
      </c>
      <c r="G25">
        <f t="shared" si="0"/>
        <v>24.69479440516308</v>
      </c>
      <c r="H25" s="12">
        <f t="shared" si="1"/>
        <v>24.69479440516308</v>
      </c>
      <c r="I25" s="12"/>
      <c r="J25" s="58">
        <f>B46</f>
        <v>-9.4327578445000004E-2</v>
      </c>
      <c r="K25" s="58">
        <f>B73</f>
        <v>6.1548682437500002E-2</v>
      </c>
      <c r="L25" s="58">
        <f>B86</f>
        <v>2.6813484875200001E-2</v>
      </c>
      <c r="N25" t="s">
        <v>57</v>
      </c>
      <c r="O25" t="s">
        <v>82</v>
      </c>
      <c r="P25" t="s">
        <v>93</v>
      </c>
      <c r="R25">
        <v>-1</v>
      </c>
      <c r="S25">
        <v>-1</v>
      </c>
      <c r="T25">
        <v>1</v>
      </c>
    </row>
    <row r="26" spans="1:20" x14ac:dyDescent="0.2">
      <c r="A26" s="44" t="s">
        <v>38</v>
      </c>
      <c r="B26" s="5">
        <v>-8.8788791114200002E-2</v>
      </c>
      <c r="D26" t="s">
        <v>111</v>
      </c>
      <c r="E26" s="11" cm="1">
        <f t="array" ref="E26">SUM(IF(J26:L26&lt;&gt;"",J26:L26*R26:T26,""))*627.51</f>
        <v>7.8589086472557197</v>
      </c>
      <c r="F26">
        <v>1.7000024012399999</v>
      </c>
      <c r="G26">
        <f t="shared" si="0"/>
        <v>6.1589062460157198</v>
      </c>
      <c r="H26" s="12">
        <f t="shared" si="1"/>
        <v>6.1589062460157198</v>
      </c>
      <c r="I26" s="12"/>
      <c r="J26" s="58">
        <f>B50</f>
        <v>-3.9184280116800002E-2</v>
      </c>
      <c r="K26" s="58">
        <f>B27</f>
        <v>4.78846290809E-2</v>
      </c>
      <c r="L26" s="58">
        <f>B87</f>
        <v>2.12243065859E-2</v>
      </c>
      <c r="N26" t="s">
        <v>61</v>
      </c>
      <c r="O26" t="s">
        <v>39</v>
      </c>
      <c r="P26" t="s">
        <v>94</v>
      </c>
      <c r="R26">
        <v>-1</v>
      </c>
      <c r="S26">
        <v>-1</v>
      </c>
      <c r="T26">
        <v>1</v>
      </c>
    </row>
    <row r="27" spans="1:20" x14ac:dyDescent="0.2">
      <c r="A27" s="44" t="s">
        <v>39</v>
      </c>
      <c r="B27" s="5">
        <v>4.78846290809E-2</v>
      </c>
      <c r="D27" t="s">
        <v>112</v>
      </c>
      <c r="E27" s="11" cm="1">
        <f t="array" ref="E27">SUM(IF(J27:L27&lt;&gt;"",J27:L27*R27:T27,""))*627.51</f>
        <v>-7.9440636212862197</v>
      </c>
      <c r="F27">
        <v>7.0600114708500001</v>
      </c>
      <c r="G27">
        <f t="shared" si="0"/>
        <v>-15.004075092136219</v>
      </c>
      <c r="H27" s="12">
        <f t="shared" si="1"/>
        <v>15.004075092136219</v>
      </c>
      <c r="I27" s="12"/>
      <c r="J27" s="58">
        <f>B34</f>
        <v>4.6198505661399998E-2</v>
      </c>
      <c r="K27" s="58">
        <f>B28</f>
        <v>-1.23145384784E-2</v>
      </c>
      <c r="L27" s="58">
        <f>B87</f>
        <v>2.12243065859E-2</v>
      </c>
      <c r="N27" t="s">
        <v>46</v>
      </c>
      <c r="O27" t="s">
        <v>40</v>
      </c>
      <c r="P27" t="s">
        <v>94</v>
      </c>
      <c r="R27">
        <v>-1</v>
      </c>
      <c r="S27">
        <v>-1</v>
      </c>
      <c r="T27">
        <v>1</v>
      </c>
    </row>
    <row r="28" spans="1:20" x14ac:dyDescent="0.2">
      <c r="A28" s="44" t="s">
        <v>40</v>
      </c>
      <c r="B28" s="5">
        <v>-1.23145384784E-2</v>
      </c>
      <c r="D28" t="s">
        <v>113</v>
      </c>
      <c r="E28" s="11" cm="1">
        <f t="array" ref="E28">SUM(IF(J28:L28&lt;&gt;"",J28:L28*R28:T28,""))*627.51</f>
        <v>9.8124014379512996</v>
      </c>
      <c r="F28">
        <v>3.2000048152799998</v>
      </c>
      <c r="G28">
        <f t="shared" si="0"/>
        <v>6.6123966226712998</v>
      </c>
      <c r="H28" s="12">
        <f t="shared" si="1"/>
        <v>6.6123966226712998</v>
      </c>
      <c r="I28" s="12"/>
      <c r="J28" s="58">
        <f>B78</f>
        <v>1.35603639632E-3</v>
      </c>
      <c r="K28" s="58">
        <f>B18</f>
        <v>-2.43229445737E-2</v>
      </c>
      <c r="L28" s="58">
        <f>B88</f>
        <v>-7.3298642450899997E-3</v>
      </c>
      <c r="N28" t="s">
        <v>21</v>
      </c>
      <c r="O28" t="s">
        <v>32</v>
      </c>
      <c r="P28" t="s">
        <v>95</v>
      </c>
      <c r="R28">
        <v>-1</v>
      </c>
      <c r="S28">
        <v>-1</v>
      </c>
      <c r="T28">
        <v>1</v>
      </c>
    </row>
    <row r="29" spans="1:20" x14ac:dyDescent="0.2">
      <c r="A29" s="44" t="s">
        <v>41</v>
      </c>
      <c r="B29" s="5">
        <v>-6.0010972340699999E-2</v>
      </c>
      <c r="D29" t="s">
        <v>114</v>
      </c>
      <c r="E29" s="11" cm="1">
        <f t="array" ref="E29">SUM(IF(J29:L29&lt;&gt;"",J29:L29*R29:T29,""))*627.51</f>
        <v>37.17107118537735</v>
      </c>
      <c r="F29">
        <v>19.900031984430001</v>
      </c>
      <c r="G29">
        <f t="shared" si="0"/>
        <v>17.271039200947349</v>
      </c>
      <c r="H29" s="12">
        <f t="shared" si="1"/>
        <v>17.271039200947349</v>
      </c>
      <c r="I29" s="12"/>
      <c r="J29" s="58">
        <f>B46</f>
        <v>-9.4327578445000004E-2</v>
      </c>
      <c r="K29" s="58">
        <f>B17</f>
        <v>2.7761891367799999E-2</v>
      </c>
      <c r="L29" s="58">
        <f>B88</f>
        <v>-7.3298642450899997E-3</v>
      </c>
      <c r="N29" t="s">
        <v>57</v>
      </c>
      <c r="O29" t="s">
        <v>31</v>
      </c>
      <c r="P29" t="s">
        <v>95</v>
      </c>
      <c r="R29">
        <v>-1</v>
      </c>
      <c r="S29">
        <v>-1</v>
      </c>
      <c r="T29">
        <v>1</v>
      </c>
    </row>
    <row r="30" spans="1:20" x14ac:dyDescent="0.2">
      <c r="A30" s="44" t="s">
        <v>42</v>
      </c>
      <c r="B30" s="5">
        <v>-9.9811164071300001E-2</v>
      </c>
      <c r="D30" t="s">
        <v>115</v>
      </c>
      <c r="E30" s="11" cm="1">
        <f t="array" ref="E30">SUM(IF(J30:L30&lt;&gt;"",J30:L30*R30:T30,""))*627.51</f>
        <v>4.9841361582805774</v>
      </c>
      <c r="F30">
        <v>1.4200024191599998</v>
      </c>
      <c r="G30">
        <f t="shared" si="0"/>
        <v>3.5641337391205776</v>
      </c>
      <c r="H30" s="12">
        <f t="shared" si="1"/>
        <v>3.5641337391205776</v>
      </c>
      <c r="I30" s="12"/>
      <c r="J30" s="58">
        <f>B44</f>
        <v>3.0103131146800001E-2</v>
      </c>
      <c r="K30" s="58">
        <f>B45</f>
        <v>-5.7437947102699999E-3</v>
      </c>
      <c r="L30" s="58">
        <f>B89</f>
        <v>3.2302056326700003E-2</v>
      </c>
      <c r="N30" t="s">
        <v>56</v>
      </c>
      <c r="O30" t="s">
        <v>22</v>
      </c>
      <c r="P30" t="s">
        <v>96</v>
      </c>
      <c r="R30">
        <v>-1</v>
      </c>
      <c r="S30">
        <v>-1</v>
      </c>
      <c r="T30">
        <v>1</v>
      </c>
    </row>
    <row r="31" spans="1:20" x14ac:dyDescent="0.2">
      <c r="A31" s="44" t="s">
        <v>43</v>
      </c>
      <c r="B31" s="5">
        <v>-8.00824183312E-2</v>
      </c>
      <c r="D31" t="s">
        <v>116</v>
      </c>
      <c r="E31" s="11" cm="1">
        <f t="array" ref="E31">SUM(IF(J31:L31&lt;&gt;"",J31:L31*R31:T31,""))*627.51</f>
        <v>37.210687791143847</v>
      </c>
      <c r="F31">
        <v>33.40005308328</v>
      </c>
      <c r="G31">
        <f t="shared" si="0"/>
        <v>3.8106347078638478</v>
      </c>
      <c r="H31" s="12">
        <f t="shared" si="1"/>
        <v>3.8106347078638478</v>
      </c>
      <c r="I31" s="12"/>
      <c r="J31" s="58">
        <f>B59</f>
        <v>-0.11002672160800001</v>
      </c>
      <c r="K31" s="58">
        <f>B68</f>
        <v>8.3029822075600002E-2</v>
      </c>
      <c r="L31" s="58">
        <f>B89</f>
        <v>3.2302056326700003E-2</v>
      </c>
      <c r="N31" t="s">
        <v>68</v>
      </c>
      <c r="O31" t="s">
        <v>77</v>
      </c>
      <c r="P31" t="s">
        <v>96</v>
      </c>
      <c r="R31">
        <v>-1</v>
      </c>
      <c r="S31">
        <v>-1</v>
      </c>
      <c r="T31">
        <v>1</v>
      </c>
    </row>
    <row r="32" spans="1:20" x14ac:dyDescent="0.2">
      <c r="A32" s="44" t="s">
        <v>44</v>
      </c>
      <c r="B32" s="5">
        <v>-1.6584279778800001E-2</v>
      </c>
      <c r="D32" t="s">
        <v>117</v>
      </c>
      <c r="E32" s="11" cm="1">
        <f t="array" ref="E32">SUM(IF(J32:L32&lt;&gt;"",J32:L32*R32:T32,""))*627.51</f>
        <v>6.1544701787795422</v>
      </c>
      <c r="F32">
        <v>13.470021728279999</v>
      </c>
      <c r="G32">
        <f t="shared" si="0"/>
        <v>-7.3155515495004568</v>
      </c>
      <c r="H32" s="12">
        <f t="shared" si="1"/>
        <v>7.3155515495004568</v>
      </c>
      <c r="I32" s="12"/>
      <c r="J32" s="58">
        <f>B75</f>
        <v>9.4913307992100002E-2</v>
      </c>
      <c r="K32" s="58">
        <f>B28</f>
        <v>-1.23145384784E-2</v>
      </c>
      <c r="L32" s="58">
        <f>B90</f>
        <v>9.2406533818299996E-2</v>
      </c>
      <c r="N32" t="s">
        <v>84</v>
      </c>
      <c r="O32" t="s">
        <v>40</v>
      </c>
      <c r="P32" t="s">
        <v>97</v>
      </c>
      <c r="R32">
        <v>-1</v>
      </c>
      <c r="S32">
        <v>-1</v>
      </c>
      <c r="T32">
        <v>1</v>
      </c>
    </row>
    <row r="33" spans="1:20" x14ac:dyDescent="0.2">
      <c r="A33" s="44" t="s">
        <v>45</v>
      </c>
      <c r="B33" s="5">
        <v>4.6198505661399998E-2</v>
      </c>
      <c r="D33" t="s">
        <v>119</v>
      </c>
      <c r="E33" s="11" cm="1">
        <f t="array" ref="E33">SUM(IF(J33:L33&lt;&gt;"",J33:L33*R33:T33,""))*627.51</f>
        <v>27.087014042711107</v>
      </c>
      <c r="F33">
        <v>7.9000126721099999</v>
      </c>
      <c r="G33">
        <f t="shared" si="0"/>
        <v>19.187001370601109</v>
      </c>
      <c r="H33" s="12">
        <f t="shared" si="1"/>
        <v>19.187001370601109</v>
      </c>
      <c r="I33" s="12"/>
      <c r="J33" s="58">
        <f>B78</f>
        <v>1.35603639632E-3</v>
      </c>
      <c r="K33" s="58">
        <f>B27</f>
        <v>4.78846290809E-2</v>
      </c>
      <c r="L33" s="58">
        <f>B90</f>
        <v>9.2406533818299996E-2</v>
      </c>
      <c r="N33" t="s">
        <v>21</v>
      </c>
      <c r="O33" t="s">
        <v>39</v>
      </c>
      <c r="P33" t="s">
        <v>97</v>
      </c>
      <c r="R33">
        <v>-1</v>
      </c>
      <c r="S33">
        <v>-1</v>
      </c>
      <c r="T33">
        <v>1</v>
      </c>
    </row>
    <row r="34" spans="1:20" x14ac:dyDescent="0.2">
      <c r="A34" s="44" t="s">
        <v>46</v>
      </c>
      <c r="B34" s="5">
        <v>4.6198505661399998E-2</v>
      </c>
      <c r="D34" t="s">
        <v>120</v>
      </c>
      <c r="E34" s="11" cm="1">
        <f t="array" ref="E34">SUM(IF(J34:L34&lt;&gt;"",J34:L34*R34:T34,""))*627.51</f>
        <v>-2.4731767184737103</v>
      </c>
      <c r="F34">
        <v>3.1000048216799998</v>
      </c>
      <c r="G34">
        <f t="shared" si="0"/>
        <v>-5.5731815401537101</v>
      </c>
      <c r="H34" s="12">
        <f t="shared" si="1"/>
        <v>5.5731815401537101</v>
      </c>
      <c r="I34" s="12"/>
      <c r="J34" s="58">
        <f>B68</f>
        <v>8.3029822075600002E-2</v>
      </c>
      <c r="K34" s="58">
        <f>B80</f>
        <v>1.9298153028899999E-2</v>
      </c>
      <c r="L34" s="58">
        <f>B91</f>
        <v>9.8386720433700003E-2</v>
      </c>
      <c r="N34" t="s">
        <v>77</v>
      </c>
      <c r="O34" t="s">
        <v>88</v>
      </c>
      <c r="P34" t="s">
        <v>98</v>
      </c>
      <c r="R34">
        <v>-1</v>
      </c>
      <c r="S34">
        <v>-1</v>
      </c>
      <c r="T34">
        <v>1</v>
      </c>
    </row>
    <row r="35" spans="1:20" x14ac:dyDescent="0.2">
      <c r="A35" s="44" t="s">
        <v>47</v>
      </c>
      <c r="B35" s="5">
        <v>-4.7108814520599998E-3</v>
      </c>
      <c r="D35" t="s">
        <v>121</v>
      </c>
      <c r="E35" s="11" cm="1">
        <f t="array" ref="E35">SUM(IF(J35:L35&lt;&gt;"",J35:L35*R35:T35,""))*627.51</f>
        <v>29.432242891417911</v>
      </c>
      <c r="F35">
        <v>23.200036793310002</v>
      </c>
      <c r="G35">
        <f t="shared" si="0"/>
        <v>6.232206098107909</v>
      </c>
      <c r="H35" s="12">
        <f t="shared" si="1"/>
        <v>6.232206098107909</v>
      </c>
      <c r="I35" s="12"/>
      <c r="J35" s="58">
        <f>B45</f>
        <v>-5.7437947102699999E-3</v>
      </c>
      <c r="K35" s="58">
        <f>B79</f>
        <v>5.7227289870400003E-2</v>
      </c>
      <c r="L35" s="58">
        <f>B91</f>
        <v>9.8386720433700003E-2</v>
      </c>
      <c r="N35" t="s">
        <v>22</v>
      </c>
      <c r="O35" t="s">
        <v>87</v>
      </c>
      <c r="P35" t="s">
        <v>98</v>
      </c>
      <c r="R35">
        <v>-1</v>
      </c>
      <c r="S35">
        <v>-1</v>
      </c>
      <c r="T35">
        <v>1</v>
      </c>
    </row>
    <row r="36" spans="1:20" x14ac:dyDescent="0.2">
      <c r="A36" s="44" t="s">
        <v>48</v>
      </c>
      <c r="B36" s="5">
        <v>5.48531036314E-3</v>
      </c>
      <c r="D36" t="s">
        <v>122</v>
      </c>
      <c r="E36" s="11" cm="1">
        <f t="array" ref="E36">SUM(IF(J36:L36&lt;&gt;"",J36:L36*R36:T36,""))*627.51</f>
        <v>12.910633661093897</v>
      </c>
      <c r="F36">
        <v>10.50001689828</v>
      </c>
      <c r="G36">
        <f t="shared" si="0"/>
        <v>2.4106167628138966</v>
      </c>
      <c r="H36" s="12">
        <f t="shared" si="1"/>
        <v>2.4106167628138966</v>
      </c>
      <c r="I36" s="12"/>
      <c r="J36" s="58">
        <f>B68</f>
        <v>8.3029822075600002E-2</v>
      </c>
      <c r="K36" s="58">
        <f>B78</f>
        <v>1.35603639632E-3</v>
      </c>
      <c r="L36" s="58">
        <f>B92</f>
        <v>0.10496024559100001</v>
      </c>
      <c r="N36" t="s">
        <v>77</v>
      </c>
      <c r="O36" t="s">
        <v>21</v>
      </c>
      <c r="P36" t="s">
        <v>99</v>
      </c>
      <c r="R36">
        <v>-1</v>
      </c>
      <c r="S36">
        <v>-1</v>
      </c>
      <c r="T36">
        <v>1</v>
      </c>
    </row>
    <row r="37" spans="1:20" x14ac:dyDescent="0.2">
      <c r="A37" s="44" t="s">
        <v>49</v>
      </c>
      <c r="B37" s="5">
        <v>-3.4655707954599997E-2</v>
      </c>
      <c r="D37" t="s">
        <v>123</v>
      </c>
      <c r="E37" s="11" cm="1">
        <f t="array" ref="E37">SUM(IF(J37:L37&lt;&gt;"",J37:L37*R37:T37,""))*627.51</f>
        <v>9.9088424313272725</v>
      </c>
      <c r="F37">
        <v>12.87002051166</v>
      </c>
      <c r="G37">
        <f t="shared" si="0"/>
        <v>-2.9611780803327274</v>
      </c>
      <c r="H37" s="12">
        <f t="shared" si="1"/>
        <v>2.9611780803327274</v>
      </c>
      <c r="I37" s="12"/>
      <c r="J37" s="58">
        <f>B45</f>
        <v>-5.7437947102699999E-3</v>
      </c>
      <c r="K37" s="58">
        <f>B75</f>
        <v>9.4913307992100002E-2</v>
      </c>
      <c r="L37" s="58">
        <f>B92</f>
        <v>0.10496024559100001</v>
      </c>
      <c r="N37" t="s">
        <v>22</v>
      </c>
      <c r="O37" t="s">
        <v>84</v>
      </c>
      <c r="P37" t="s">
        <v>99</v>
      </c>
      <c r="R37">
        <v>-1</v>
      </c>
      <c r="S37">
        <v>-1</v>
      </c>
      <c r="T37">
        <v>1</v>
      </c>
    </row>
    <row r="38" spans="1:20" x14ac:dyDescent="0.2">
      <c r="A38" s="44" t="s">
        <v>50</v>
      </c>
      <c r="B38" s="5">
        <v>-4.3468249019000003E-2</v>
      </c>
      <c r="D38" t="s">
        <v>124</v>
      </c>
      <c r="E38" s="11" cm="1">
        <f t="array" ref="E38">SUM(IF(J38:L38&lt;&gt;"",J38:L38*R38:T38,""))*627.51</f>
        <v>-4.1439654762520632</v>
      </c>
      <c r="F38">
        <v>3.5000054235899998</v>
      </c>
      <c r="G38">
        <f t="shared" si="0"/>
        <v>-7.6439708998420635</v>
      </c>
      <c r="H38" s="12">
        <f t="shared" si="1"/>
        <v>7.6439708998420635</v>
      </c>
      <c r="I38" s="12"/>
      <c r="J38" s="58">
        <f>B68</f>
        <v>8.3029822075600002E-2</v>
      </c>
      <c r="K38" s="58">
        <f>B47</f>
        <v>2.1943136734000001E-3</v>
      </c>
      <c r="L38" s="58">
        <f>B93</f>
        <v>7.8620311943399995E-2</v>
      </c>
      <c r="N38" t="s">
        <v>77</v>
      </c>
      <c r="O38" t="s">
        <v>58</v>
      </c>
      <c r="P38" t="s">
        <v>100</v>
      </c>
      <c r="R38">
        <v>-1</v>
      </c>
      <c r="S38">
        <v>-1</v>
      </c>
      <c r="T38">
        <v>1</v>
      </c>
    </row>
    <row r="39" spans="1:20" x14ac:dyDescent="0.2">
      <c r="A39" s="44" t="s">
        <v>51</v>
      </c>
      <c r="B39" s="5">
        <v>-0.16489491389300001</v>
      </c>
      <c r="D39" t="s">
        <v>125</v>
      </c>
      <c r="E39" s="11" cm="1">
        <f t="array" ref="E39">SUM(IF(J39:L39&lt;&gt;"",J39:L39*R39:T39,""))*627.51</f>
        <v>13.404761173389149</v>
      </c>
      <c r="F39">
        <v>16.760026537800002</v>
      </c>
      <c r="G39">
        <f t="shared" si="0"/>
        <v>-3.3552653644108528</v>
      </c>
      <c r="H39" s="12">
        <f t="shared" si="1"/>
        <v>3.3552653644108528</v>
      </c>
      <c r="I39" s="12"/>
      <c r="J39" s="58">
        <f>B45</f>
        <v>-5.7437947102699999E-3</v>
      </c>
      <c r="K39" s="58">
        <f>B67</f>
        <v>6.3002277880600005E-2</v>
      </c>
      <c r="L39" s="58">
        <f>B93</f>
        <v>7.8620311943399995E-2</v>
      </c>
      <c r="N39" t="s">
        <v>22</v>
      </c>
      <c r="O39" t="s">
        <v>76</v>
      </c>
      <c r="P39" t="s">
        <v>100</v>
      </c>
      <c r="R39">
        <v>-1</v>
      </c>
      <c r="S39">
        <v>-1</v>
      </c>
      <c r="T39">
        <v>1</v>
      </c>
    </row>
    <row r="40" spans="1:20" x14ac:dyDescent="0.2">
      <c r="A40" s="44" t="s">
        <v>52</v>
      </c>
      <c r="B40" s="5">
        <v>-4.69980198842E-2</v>
      </c>
      <c r="D40" t="s">
        <v>126</v>
      </c>
      <c r="E40" s="11" cm="1">
        <f t="array" ref="E40">SUM(IF(J40:L40&lt;&gt;"",J40:L40*R40:T40,""))*627.51</f>
        <v>18.213990442361762</v>
      </c>
      <c r="F40">
        <v>9.5700150752699997</v>
      </c>
      <c r="G40">
        <f t="shared" si="0"/>
        <v>8.6439753670917625</v>
      </c>
      <c r="H40" s="12">
        <f t="shared" si="1"/>
        <v>8.6439753670917625</v>
      </c>
      <c r="I40" s="12"/>
      <c r="J40" s="58">
        <f>B75</f>
        <v>9.4913307992100002E-2</v>
      </c>
      <c r="K40" s="58">
        <f>B50</f>
        <v>-3.9184280116800002E-2</v>
      </c>
      <c r="L40" s="58">
        <f>B94</f>
        <v>8.4754844901899995E-2</v>
      </c>
      <c r="N40" t="s">
        <v>84</v>
      </c>
      <c r="O40" t="s">
        <v>61</v>
      </c>
      <c r="P40" t="s">
        <v>101</v>
      </c>
      <c r="R40">
        <v>-1</v>
      </c>
      <c r="S40">
        <v>-1</v>
      </c>
      <c r="T40">
        <v>1</v>
      </c>
    </row>
    <row r="41" spans="1:20" x14ac:dyDescent="0.2">
      <c r="A41" s="44" t="s">
        <v>53</v>
      </c>
      <c r="B41" s="5">
        <v>-0.103472920786</v>
      </c>
      <c r="D41" t="s">
        <v>127</v>
      </c>
      <c r="E41" s="11" cm="1">
        <f t="array" ref="E41">SUM(IF(J41:L41&lt;&gt;"",J41:L41*R41:T41,""))*627.51</f>
        <v>23.343562037751386</v>
      </c>
      <c r="F41">
        <v>9.36001508871</v>
      </c>
      <c r="G41">
        <f t="shared" si="0"/>
        <v>13.983546949041386</v>
      </c>
      <c r="H41" s="12">
        <f t="shared" si="1"/>
        <v>13.983546949041386</v>
      </c>
      <c r="I41" s="12"/>
      <c r="J41" s="58">
        <f>B78</f>
        <v>1.35603639632E-3</v>
      </c>
      <c r="K41" s="58">
        <f>B34</f>
        <v>4.6198505661399998E-2</v>
      </c>
      <c r="L41" s="58">
        <f>B94</f>
        <v>8.4754844901899995E-2</v>
      </c>
      <c r="N41" t="s">
        <v>21</v>
      </c>
      <c r="O41" t="s">
        <v>46</v>
      </c>
      <c r="P41" t="s">
        <v>101</v>
      </c>
      <c r="R41">
        <v>-1</v>
      </c>
      <c r="S41">
        <v>-1</v>
      </c>
      <c r="T41">
        <v>1</v>
      </c>
    </row>
    <row r="42" spans="1:20" x14ac:dyDescent="0.2">
      <c r="A42" s="44" t="s">
        <v>54</v>
      </c>
      <c r="B42" s="5">
        <v>-3.7678441160799998E-2</v>
      </c>
      <c r="D42" t="s">
        <v>128</v>
      </c>
      <c r="E42" s="11" cm="1">
        <f t="array" ref="E42">SUM(IF(J42:L42&lt;&gt;"",J42:L42*R42:T42,""))*627.51</f>
        <v>19.439783151938141</v>
      </c>
      <c r="F42">
        <v>8.0000126657100008</v>
      </c>
      <c r="G42">
        <f t="shared" si="0"/>
        <v>11.43977048622814</v>
      </c>
      <c r="H42" s="12">
        <f t="shared" si="1"/>
        <v>11.43977048622814</v>
      </c>
      <c r="I42" s="12"/>
      <c r="J42" s="58">
        <f>B73</f>
        <v>6.1548682437500002E-2</v>
      </c>
      <c r="K42" s="58">
        <f>B27</f>
        <v>4.78846290809E-2</v>
      </c>
      <c r="L42" s="58">
        <f>B95</f>
        <v>0.140412551932</v>
      </c>
      <c r="N42" t="s">
        <v>82</v>
      </c>
      <c r="O42" t="s">
        <v>39</v>
      </c>
      <c r="P42" t="s">
        <v>102</v>
      </c>
      <c r="R42">
        <v>-1</v>
      </c>
      <c r="S42">
        <v>-1</v>
      </c>
      <c r="T42">
        <v>1</v>
      </c>
    </row>
    <row r="43" spans="1:20" x14ac:dyDescent="0.2">
      <c r="A43" s="44" t="s">
        <v>55</v>
      </c>
      <c r="B43" s="5">
        <v>3.0103131146800001E-2</v>
      </c>
      <c r="D43" t="s">
        <v>130</v>
      </c>
      <c r="E43" s="11" cm="1">
        <f t="array" ref="E43">SUM(IF(J43:L43&lt;&gt;"",J43:L43*R43:T43,""))*627.51</f>
        <v>18.116524162078523</v>
      </c>
      <c r="F43">
        <v>22.400035589489999</v>
      </c>
      <c r="G43">
        <f t="shared" si="0"/>
        <v>-4.2835114274114758</v>
      </c>
      <c r="H43" s="12">
        <f t="shared" si="1"/>
        <v>4.2835114274114758</v>
      </c>
      <c r="I43" s="12"/>
      <c r="J43" s="58">
        <f>B72</f>
        <v>0.123856595658</v>
      </c>
      <c r="K43" s="58">
        <f>B28</f>
        <v>-1.23145384784E-2</v>
      </c>
      <c r="L43" s="58">
        <f>B95</f>
        <v>0.140412551932</v>
      </c>
      <c r="N43" t="s">
        <v>81</v>
      </c>
      <c r="O43" t="s">
        <v>40</v>
      </c>
      <c r="P43" t="s">
        <v>102</v>
      </c>
      <c r="R43">
        <v>-1</v>
      </c>
      <c r="S43">
        <v>-1</v>
      </c>
      <c r="T43">
        <v>1</v>
      </c>
    </row>
    <row r="44" spans="1:20" x14ac:dyDescent="0.2">
      <c r="A44" s="44" t="s">
        <v>56</v>
      </c>
      <c r="B44" s="5">
        <v>3.0103131146800001E-2</v>
      </c>
      <c r="D44" t="s">
        <v>131</v>
      </c>
      <c r="E44" s="11" cm="1">
        <f t="array" ref="E44">SUM(IF(J44:L44&lt;&gt;"",J44:L44*R44:T44,""))*627.51</f>
        <v>23.99496647618199</v>
      </c>
      <c r="F44">
        <v>7.5000120702000004</v>
      </c>
      <c r="G44">
        <f t="shared" si="0"/>
        <v>16.494954405981989</v>
      </c>
      <c r="H44" s="12">
        <f t="shared" si="1"/>
        <v>16.494954405981989</v>
      </c>
      <c r="I44" s="12"/>
      <c r="J44" s="58">
        <f>B73</f>
        <v>6.1548682437500002E-2</v>
      </c>
      <c r="K44" s="58">
        <f>B17</f>
        <v>2.7761891367799999E-2</v>
      </c>
      <c r="L44" s="58">
        <f>B96</f>
        <v>0.127548954829</v>
      </c>
      <c r="N44" t="s">
        <v>82</v>
      </c>
      <c r="O44" t="s">
        <v>31</v>
      </c>
      <c r="P44" t="s">
        <v>103</v>
      </c>
      <c r="R44">
        <v>-1</v>
      </c>
      <c r="S44">
        <v>-1</v>
      </c>
      <c r="T44">
        <v>1</v>
      </c>
    </row>
    <row r="45" spans="1:20" x14ac:dyDescent="0.2">
      <c r="A45" s="44" t="s">
        <v>22</v>
      </c>
      <c r="B45" s="5">
        <v>-5.7437947102699999E-3</v>
      </c>
      <c r="D45" t="s">
        <v>132</v>
      </c>
      <c r="E45" s="11" cm="1">
        <f t="array" ref="E45">SUM(IF(J45:L45&lt;&gt;"",J45:L45*R45:T45,""))*627.51</f>
        <v>17.579883252836698</v>
      </c>
      <c r="F45">
        <v>18.300028949280001</v>
      </c>
      <c r="G45">
        <f t="shared" si="0"/>
        <v>-0.72014569644330351</v>
      </c>
      <c r="H45" s="12">
        <f t="shared" si="1"/>
        <v>0.72014569644330351</v>
      </c>
      <c r="I45" s="12"/>
      <c r="J45" s="58">
        <f>B72</f>
        <v>0.123856595658</v>
      </c>
      <c r="K45" s="58">
        <f>B18</f>
        <v>-2.43229445737E-2</v>
      </c>
      <c r="L45" s="58">
        <f>B96</f>
        <v>0.127548954829</v>
      </c>
      <c r="N45" t="s">
        <v>81</v>
      </c>
      <c r="O45" t="s">
        <v>32</v>
      </c>
      <c r="P45" t="s">
        <v>103</v>
      </c>
      <c r="R45">
        <v>-1</v>
      </c>
      <c r="S45">
        <v>-1</v>
      </c>
      <c r="T45">
        <v>1</v>
      </c>
    </row>
    <row r="46" spans="1:20" x14ac:dyDescent="0.2">
      <c r="A46" s="44" t="s">
        <v>57</v>
      </c>
      <c r="B46" s="5">
        <v>-9.4327578445000004E-2</v>
      </c>
      <c r="D46" t="s">
        <v>133</v>
      </c>
      <c r="E46" s="11" cm="1">
        <f t="array" ref="E46">SUM(IF(J46:L46&lt;&gt;"",J46:L46*R46:T46,""))*627.51</f>
        <v>16.941710878079835</v>
      </c>
      <c r="F46">
        <v>10.400016277170002</v>
      </c>
      <c r="G46">
        <f t="shared" si="0"/>
        <v>6.5416946009098336</v>
      </c>
      <c r="H46" s="12">
        <f t="shared" si="1"/>
        <v>6.5416946009098336</v>
      </c>
      <c r="I46" s="12"/>
      <c r="J46" s="58">
        <f>B18</f>
        <v>-2.43229445737E-2</v>
      </c>
      <c r="K46" s="58">
        <f>B73</f>
        <v>6.1548682437500002E-2</v>
      </c>
      <c r="L46" s="58">
        <f>B97</f>
        <v>6.4224050047000006E-2</v>
      </c>
      <c r="N46" t="s">
        <v>32</v>
      </c>
      <c r="O46" t="s">
        <v>82</v>
      </c>
      <c r="P46" t="s">
        <v>104</v>
      </c>
      <c r="R46">
        <v>-1</v>
      </c>
      <c r="S46">
        <v>-1</v>
      </c>
      <c r="T46">
        <v>1</v>
      </c>
    </row>
    <row r="47" spans="1:20" x14ac:dyDescent="0.2">
      <c r="A47" s="44" t="s">
        <v>58</v>
      </c>
      <c r="B47" s="5">
        <v>2.1943136734000001E-3</v>
      </c>
      <c r="D47" t="s">
        <v>134</v>
      </c>
      <c r="E47" s="11" cm="1">
        <f t="array" ref="E47">SUM(IF(J47:L47&lt;&gt;"",J47:L47*R47:T47,""))*627.51</f>
        <v>29.857457956968958</v>
      </c>
      <c r="F47">
        <v>17.400027751859998</v>
      </c>
      <c r="G47">
        <f t="shared" si="0"/>
        <v>12.45743020510896</v>
      </c>
      <c r="H47" s="12">
        <f t="shared" si="1"/>
        <v>12.45743020510896</v>
      </c>
      <c r="I47" s="12"/>
      <c r="J47" s="58">
        <f>B17</f>
        <v>2.7761891367799999E-2</v>
      </c>
      <c r="K47" s="58">
        <f>B74</f>
        <v>-1.11186893662E-2</v>
      </c>
      <c r="L47" s="58">
        <f>B97</f>
        <v>6.4224050047000006E-2</v>
      </c>
      <c r="N47" t="s">
        <v>31</v>
      </c>
      <c r="O47" t="s">
        <v>83</v>
      </c>
      <c r="P47" t="s">
        <v>104</v>
      </c>
      <c r="R47">
        <v>-1</v>
      </c>
      <c r="S47">
        <v>-1</v>
      </c>
      <c r="T47">
        <v>1</v>
      </c>
    </row>
    <row r="48" spans="1:20" x14ac:dyDescent="0.2">
      <c r="A48" s="44" t="s">
        <v>59</v>
      </c>
      <c r="B48" s="5">
        <v>4.5532662741999998E-2</v>
      </c>
      <c r="D48" t="s">
        <v>135</v>
      </c>
      <c r="E48" s="11" cm="1">
        <f t="array" ref="E48">SUM(IF(J48:L48&lt;&gt;"",J48:L48*R48:T48,""))*627.51</f>
        <v>18.137773311195481</v>
      </c>
      <c r="F48">
        <v>14.500022917379999</v>
      </c>
      <c r="G48">
        <f t="shared" si="0"/>
        <v>3.637750393815482</v>
      </c>
      <c r="H48" s="12">
        <f t="shared" si="1"/>
        <v>3.637750393815482</v>
      </c>
      <c r="I48" s="12"/>
      <c r="J48" s="58">
        <f>B73</f>
        <v>6.1548682437500002E-2</v>
      </c>
      <c r="K48" s="58">
        <f>B28</f>
        <v>-1.23145384784E-2</v>
      </c>
      <c r="L48" s="58">
        <f>B98</f>
        <v>7.8138501357699994E-2</v>
      </c>
      <c r="N48" t="s">
        <v>82</v>
      </c>
      <c r="O48" t="s">
        <v>40</v>
      </c>
      <c r="P48" t="s">
        <v>105</v>
      </c>
      <c r="R48">
        <v>-1</v>
      </c>
      <c r="S48">
        <v>-1</v>
      </c>
      <c r="T48">
        <v>1</v>
      </c>
    </row>
    <row r="49" spans="1:42" x14ac:dyDescent="0.2">
      <c r="A49" s="44" t="s">
        <v>60</v>
      </c>
      <c r="B49" s="5">
        <v>-3.9184280116800002E-2</v>
      </c>
      <c r="D49" t="s">
        <v>136</v>
      </c>
      <c r="E49" s="11" cm="1">
        <f t="array" ref="E49">SUM(IF(J49:L49&lt;&gt;"",J49:L49*R49:T49,""))*627.51</f>
        <v>25.961696156598926</v>
      </c>
      <c r="F49">
        <v>17.800028353769999</v>
      </c>
      <c r="G49">
        <f t="shared" si="0"/>
        <v>8.1616678028289265</v>
      </c>
      <c r="H49" s="12">
        <f t="shared" si="1"/>
        <v>8.1616678028289265</v>
      </c>
      <c r="I49" s="12"/>
      <c r="J49" s="58">
        <f>B74</f>
        <v>-1.11186893662E-2</v>
      </c>
      <c r="K49" s="58">
        <f>B27</f>
        <v>4.78846290809E-2</v>
      </c>
      <c r="L49" s="58">
        <f>B98</f>
        <v>7.8138501357699994E-2</v>
      </c>
      <c r="N49" t="s">
        <v>83</v>
      </c>
      <c r="O49" t="s">
        <v>39</v>
      </c>
      <c r="P49" t="s">
        <v>105</v>
      </c>
      <c r="R49">
        <v>-1</v>
      </c>
      <c r="S49">
        <v>-1</v>
      </c>
      <c r="T49">
        <v>1</v>
      </c>
    </row>
    <row r="50" spans="1:42" x14ac:dyDescent="0.2">
      <c r="A50" s="44" t="s">
        <v>61</v>
      </c>
      <c r="B50" s="5">
        <v>-3.9184280116800002E-2</v>
      </c>
      <c r="D50" t="s">
        <v>137</v>
      </c>
      <c r="E50" s="11" cm="1">
        <f t="array" ref="E50">SUM(IF(J50:L50&lt;&gt;"",J50:L50*R50:T50,""))*627.51</f>
        <v>40.562536573299695</v>
      </c>
      <c r="F50">
        <v>38.400060920910001</v>
      </c>
      <c r="G50">
        <f t="shared" si="0"/>
        <v>2.1624756523896949</v>
      </c>
      <c r="H50" s="12">
        <f t="shared" si="1"/>
        <v>2.1624756523896949</v>
      </c>
      <c r="I50" s="12"/>
      <c r="J50" s="58">
        <f>B21</f>
        <v>3.7208496596799999E-2</v>
      </c>
      <c r="K50" s="58">
        <f>B99</f>
        <v>0.101848959017</v>
      </c>
      <c r="L50" s="58" t="s">
        <v>189</v>
      </c>
      <c r="N50" t="s">
        <v>35</v>
      </c>
      <c r="O50" t="s">
        <v>106</v>
      </c>
      <c r="R50">
        <v>-1</v>
      </c>
      <c r="S50">
        <v>1</v>
      </c>
    </row>
    <row r="51" spans="1:42" x14ac:dyDescent="0.2">
      <c r="A51" s="44" t="s">
        <v>62</v>
      </c>
      <c r="B51" s="5">
        <v>4.9521628539000002E-2</v>
      </c>
      <c r="D51" t="s">
        <v>138</v>
      </c>
      <c r="E51" s="11" cm="1">
        <f t="array" ref="E51">SUM(IF(J51:L51&lt;&gt;"",J51:L51*R51:T51,""))*627.51</f>
        <v>40.562536573299695</v>
      </c>
      <c r="F51">
        <v>38.400060920910001</v>
      </c>
      <c r="G51">
        <f t="shared" si="0"/>
        <v>2.1624756523896949</v>
      </c>
      <c r="H51" s="12">
        <f t="shared" si="1"/>
        <v>2.1624756523896949</v>
      </c>
      <c r="I51" s="12"/>
      <c r="J51" s="58">
        <f>B21</f>
        <v>3.7208496596799999E-2</v>
      </c>
      <c r="K51" s="58">
        <f>B99</f>
        <v>0.101848959017</v>
      </c>
      <c r="L51" s="58" t="s">
        <v>189</v>
      </c>
      <c r="N51" t="s">
        <v>35</v>
      </c>
      <c r="O51" t="s">
        <v>106</v>
      </c>
      <c r="R51">
        <v>-1</v>
      </c>
      <c r="S51">
        <v>1</v>
      </c>
    </row>
    <row r="52" spans="1:42" x14ac:dyDescent="0.2">
      <c r="A52" s="44" t="s">
        <v>63</v>
      </c>
      <c r="B52" s="5">
        <v>0.19136491033</v>
      </c>
      <c r="D52" t="s">
        <v>145</v>
      </c>
      <c r="E52" s="11" cm="1">
        <f t="array" ref="E52">SUM(IF(J52:L52&lt;&gt;"",J52:L52*R52:T52,""))*627.51</f>
        <v>1.9537244026975675</v>
      </c>
      <c r="F52">
        <v>17.130027141629999</v>
      </c>
      <c r="G52">
        <f t="shared" si="0"/>
        <v>-15.176302738932431</v>
      </c>
      <c r="H52" s="12">
        <f t="shared" si="1"/>
        <v>15.176302738932431</v>
      </c>
      <c r="I52" s="12"/>
      <c r="J52" s="58">
        <f>B60</f>
        <v>8.3029822075600002E-2</v>
      </c>
      <c r="K52" s="58">
        <f>B70</f>
        <v>4.5705003257999997E-2</v>
      </c>
      <c r="L52" s="58">
        <f>B71</f>
        <v>0.131848280741</v>
      </c>
      <c r="N52" t="s">
        <v>69</v>
      </c>
      <c r="O52" t="s">
        <v>79</v>
      </c>
      <c r="P52" t="s">
        <v>80</v>
      </c>
      <c r="R52">
        <v>-1</v>
      </c>
      <c r="S52">
        <v>-1</v>
      </c>
      <c r="T52">
        <v>1</v>
      </c>
    </row>
    <row r="53" spans="1:42" x14ac:dyDescent="0.2">
      <c r="A53" s="44" t="s">
        <v>64</v>
      </c>
      <c r="B53" s="5">
        <v>2.29469059082E-3</v>
      </c>
      <c r="D53" t="s">
        <v>156</v>
      </c>
      <c r="E53" s="11" cm="1">
        <f t="array" ref="E53">SUM(IF(J53:L53&lt;&gt;"",J53:L53*R53:T53,""))*627.51</f>
        <v>70.568483275019886</v>
      </c>
      <c r="F53">
        <v>82.270130904390001</v>
      </c>
      <c r="G53">
        <f t="shared" si="0"/>
        <v>-11.701647629370115</v>
      </c>
      <c r="H53" s="12">
        <f t="shared" si="1"/>
        <v>11.701647629370115</v>
      </c>
      <c r="I53" s="12"/>
      <c r="J53" s="58">
        <f>B77</f>
        <v>1.35603639632E-3</v>
      </c>
      <c r="K53" s="58">
        <f>B69</f>
        <v>1.8034302200300001E-2</v>
      </c>
      <c r="L53" s="58">
        <f>B71</f>
        <v>0.131848280741</v>
      </c>
      <c r="N53" t="s">
        <v>86</v>
      </c>
      <c r="O53" t="s">
        <v>78</v>
      </c>
      <c r="P53" t="s">
        <v>80</v>
      </c>
      <c r="R53">
        <v>-1</v>
      </c>
      <c r="S53">
        <v>-1</v>
      </c>
      <c r="T53">
        <v>1</v>
      </c>
    </row>
    <row r="54" spans="1:42" s="11" customFormat="1" x14ac:dyDescent="0.2">
      <c r="A54" s="44" t="s">
        <v>65</v>
      </c>
      <c r="B54" s="5">
        <v>6.9550335804499999E-2</v>
      </c>
      <c r="D54" t="s">
        <v>167</v>
      </c>
      <c r="E54" s="11" cm="1">
        <f t="array" ref="E54">SUM(IF(J54:L54&lt;&gt;"",J54:L54*R54:T54,""))*627.51</f>
        <v>119.17116783263312</v>
      </c>
      <c r="F54">
        <v>42.180066954090002</v>
      </c>
      <c r="G54">
        <f t="shared" si="0"/>
        <v>76.991100878543108</v>
      </c>
      <c r="H54" s="12">
        <f t="shared" si="1"/>
        <v>76.991100878543108</v>
      </c>
      <c r="I54" s="12"/>
      <c r="J54" s="58">
        <f>B60</f>
        <v>8.3029822075600002E-2</v>
      </c>
      <c r="K54" s="58">
        <f>B58</f>
        <v>-0.11002672160800001</v>
      </c>
      <c r="L54" s="58">
        <f>B57</f>
        <v>0.16291428567999999</v>
      </c>
      <c r="M54"/>
      <c r="N54" t="s">
        <v>69</v>
      </c>
      <c r="O54" t="s">
        <v>24</v>
      </c>
      <c r="P54" t="s">
        <v>67</v>
      </c>
      <c r="Q54"/>
      <c r="R54">
        <v>-1</v>
      </c>
      <c r="S54">
        <v>-1</v>
      </c>
      <c r="T54">
        <v>1</v>
      </c>
      <c r="U54"/>
      <c r="V54"/>
      <c r="AP54"/>
    </row>
    <row r="55" spans="1:42" x14ac:dyDescent="0.2">
      <c r="A55" s="44" t="s">
        <v>25</v>
      </c>
      <c r="B55" s="5">
        <v>4.44465067817E-2</v>
      </c>
      <c r="D55" t="s">
        <v>177</v>
      </c>
      <c r="E55" s="11" cm="1">
        <f t="array" ref="E55">SUM(IF(J55:L55&lt;&gt;"",J55:L55*R55:T55,""))*627.51</f>
        <v>119.17116783263312</v>
      </c>
      <c r="F55">
        <v>42.180066954090002</v>
      </c>
      <c r="G55">
        <f t="shared" si="0"/>
        <v>76.991100878543108</v>
      </c>
      <c r="H55" s="12">
        <f t="shared" si="1"/>
        <v>76.991100878543108</v>
      </c>
      <c r="I55" s="12"/>
      <c r="J55" s="58">
        <f>B58</f>
        <v>-0.11002672160800001</v>
      </c>
      <c r="K55" s="58">
        <f>B60</f>
        <v>8.3029822075600002E-2</v>
      </c>
      <c r="L55" s="58">
        <f>B57</f>
        <v>0.16291428567999999</v>
      </c>
      <c r="N55" t="s">
        <v>24</v>
      </c>
      <c r="O55" t="s">
        <v>69</v>
      </c>
      <c r="P55" t="s">
        <v>67</v>
      </c>
      <c r="R55">
        <v>-1</v>
      </c>
      <c r="S55">
        <v>-1</v>
      </c>
      <c r="T55">
        <v>1</v>
      </c>
    </row>
    <row r="56" spans="1:42" x14ac:dyDescent="0.2">
      <c r="A56" s="44" t="s">
        <v>66</v>
      </c>
      <c r="B56" s="5">
        <v>3.08718187803E-2</v>
      </c>
      <c r="D56" t="s">
        <v>178</v>
      </c>
      <c r="E56" s="11" cm="1">
        <f t="array" ref="E56">SUM(IF(J56:L56&lt;&gt;"",J56:L56*R56:T56,""))*627.51</f>
        <v>1.0586851626658309</v>
      </c>
      <c r="F56">
        <v>18.000028968479999</v>
      </c>
      <c r="G56">
        <f t="shared" si="0"/>
        <v>-16.941343805814167</v>
      </c>
      <c r="H56" s="12">
        <f t="shared" si="1"/>
        <v>16.941343805814167</v>
      </c>
      <c r="I56" s="12"/>
      <c r="J56" s="58">
        <f>B60</f>
        <v>8.3029822075600002E-2</v>
      </c>
      <c r="K56" s="58">
        <f>B49</f>
        <v>-3.9184280116800002E-2</v>
      </c>
      <c r="L56" s="58">
        <f>B48</f>
        <v>4.5532662741999998E-2</v>
      </c>
      <c r="N56" t="s">
        <v>69</v>
      </c>
      <c r="O56" t="s">
        <v>60</v>
      </c>
      <c r="P56" t="s">
        <v>59</v>
      </c>
      <c r="R56">
        <v>-1</v>
      </c>
      <c r="S56">
        <v>-1</v>
      </c>
      <c r="T56">
        <v>1</v>
      </c>
    </row>
    <row r="57" spans="1:42" x14ac:dyDescent="0.2">
      <c r="A57" s="44" t="s">
        <v>67</v>
      </c>
      <c r="B57" s="5">
        <v>0.16291428567999999</v>
      </c>
      <c r="D57" t="s">
        <v>179</v>
      </c>
      <c r="E57" s="11" cm="1">
        <f t="array" ref="E57">SUM(IF(J57:L57&lt;&gt;"",J57:L57*R57:T57,""))*627.51</f>
        <v>1.0586851626658309</v>
      </c>
      <c r="F57">
        <v>18.000028968479999</v>
      </c>
      <c r="G57">
        <f t="shared" si="0"/>
        <v>-16.941343805814167</v>
      </c>
      <c r="H57" s="12">
        <f t="shared" si="1"/>
        <v>16.941343805814167</v>
      </c>
      <c r="I57" s="12"/>
      <c r="J57" s="58">
        <f>B49</f>
        <v>-3.9184280116800002E-2</v>
      </c>
      <c r="K57" s="58">
        <f>B60</f>
        <v>8.3029822075600002E-2</v>
      </c>
      <c r="L57" s="58">
        <f>B48</f>
        <v>4.5532662741999998E-2</v>
      </c>
      <c r="N57" t="s">
        <v>60</v>
      </c>
      <c r="O57" t="s">
        <v>69</v>
      </c>
      <c r="P57" t="s">
        <v>59</v>
      </c>
      <c r="R57">
        <v>-1</v>
      </c>
      <c r="S57">
        <v>-1</v>
      </c>
      <c r="T57">
        <v>1</v>
      </c>
    </row>
    <row r="58" spans="1:42" x14ac:dyDescent="0.2">
      <c r="A58" s="44" t="s">
        <v>24</v>
      </c>
      <c r="B58" s="5">
        <v>-0.11002672160800001</v>
      </c>
      <c r="D58" t="s">
        <v>180</v>
      </c>
      <c r="E58" s="11" cm="1">
        <f t="array" ref="E58">SUM(IF(J58:L58&lt;&gt;"",J58:L58*R58:T58,""))*627.51</f>
        <v>26.958693235110388</v>
      </c>
      <c r="F58">
        <v>30.380048256479999</v>
      </c>
      <c r="G58">
        <f t="shared" si="0"/>
        <v>-3.4213550213696102</v>
      </c>
      <c r="H58" s="12">
        <f t="shared" si="1"/>
        <v>3.4213550213696102</v>
      </c>
      <c r="I58" s="12"/>
      <c r="J58" s="58">
        <f>B60</f>
        <v>8.3029822075600002E-2</v>
      </c>
      <c r="K58" s="58">
        <f>B23</f>
        <v>-9.5119379584300001E-2</v>
      </c>
      <c r="L58" s="58">
        <f>B56</f>
        <v>3.08718187803E-2</v>
      </c>
      <c r="N58" t="s">
        <v>69</v>
      </c>
      <c r="O58" t="s">
        <v>26</v>
      </c>
      <c r="P58" t="s">
        <v>66</v>
      </c>
      <c r="R58">
        <v>-1</v>
      </c>
      <c r="S58">
        <v>-1</v>
      </c>
      <c r="T58">
        <v>1</v>
      </c>
    </row>
    <row r="59" spans="1:42" x14ac:dyDescent="0.2">
      <c r="A59" s="44" t="s">
        <v>68</v>
      </c>
      <c r="B59" s="5">
        <v>-0.11002672160800001</v>
      </c>
      <c r="D59" t="s">
        <v>181</v>
      </c>
      <c r="E59" s="11" cm="1">
        <f t="array" ref="E59">SUM(IF(J59:L59&lt;&gt;"",J59:L59*R59:T59,""))*627.51</f>
        <v>58.367159484506573</v>
      </c>
      <c r="F59">
        <v>57.02009110473</v>
      </c>
      <c r="G59">
        <f t="shared" si="0"/>
        <v>1.347068379776573</v>
      </c>
      <c r="H59" s="12">
        <f t="shared" si="1"/>
        <v>1.347068379776573</v>
      </c>
      <c r="I59" s="12"/>
      <c r="J59" s="58">
        <f>B58</f>
        <v>-0.11002672160800001</v>
      </c>
      <c r="K59" s="58">
        <f>B25</f>
        <v>4.78846290809E-2</v>
      </c>
      <c r="L59" s="58">
        <f>B56</f>
        <v>3.08718187803E-2</v>
      </c>
      <c r="N59" t="s">
        <v>24</v>
      </c>
      <c r="O59" t="s">
        <v>37</v>
      </c>
      <c r="P59" t="s">
        <v>66</v>
      </c>
      <c r="R59">
        <v>-1</v>
      </c>
      <c r="S59">
        <v>-1</v>
      </c>
      <c r="T59">
        <v>1</v>
      </c>
    </row>
    <row r="60" spans="1:42" x14ac:dyDescent="0.2">
      <c r="A60" s="44" t="s">
        <v>69</v>
      </c>
      <c r="B60" s="5">
        <v>8.3029822075600002E-2</v>
      </c>
      <c r="D60" t="s">
        <v>182</v>
      </c>
      <c r="E60" s="11" cm="1">
        <f t="array" ref="E60">SUM(IF(J60:L60&lt;&gt;"",J60:L60*R60:T60,""))*627.51</f>
        <v>-2.4646128814841459</v>
      </c>
      <c r="F60">
        <v>2.2700036197799998</v>
      </c>
      <c r="G60">
        <f t="shared" si="0"/>
        <v>-4.7346165012641457</v>
      </c>
      <c r="H60" s="12">
        <f t="shared" si="1"/>
        <v>4.7346165012641457</v>
      </c>
      <c r="I60" s="12"/>
      <c r="J60" s="58">
        <f>B60</f>
        <v>8.3029822075600002E-2</v>
      </c>
      <c r="K60" s="58">
        <f>B37</f>
        <v>-3.4655707954599997E-2</v>
      </c>
      <c r="L60" s="58">
        <f>B55</f>
        <v>4.44465067817E-2</v>
      </c>
      <c r="N60" t="s">
        <v>69</v>
      </c>
      <c r="O60" t="s">
        <v>49</v>
      </c>
      <c r="P60" t="s">
        <v>25</v>
      </c>
      <c r="R60">
        <v>-1</v>
      </c>
      <c r="S60">
        <v>-1</v>
      </c>
      <c r="T60">
        <v>1</v>
      </c>
    </row>
    <row r="61" spans="1:42" x14ac:dyDescent="0.2">
      <c r="A61" s="44" t="s">
        <v>70</v>
      </c>
      <c r="B61" s="5">
        <v>7.0568314010899996E-2</v>
      </c>
      <c r="D61" t="s">
        <v>146</v>
      </c>
      <c r="E61" s="11" cm="1">
        <f t="array" ref="E61">SUM(IF(J61:L61&lt;&gt;"",J61:L61*R61:T61,""))*627.51</f>
        <v>78.043479720892194</v>
      </c>
      <c r="F61">
        <v>105.80016830408999</v>
      </c>
      <c r="G61">
        <f t="shared" si="0"/>
        <v>-27.7566885831978</v>
      </c>
      <c r="H61" s="12">
        <f t="shared" si="1"/>
        <v>27.7566885831978</v>
      </c>
      <c r="I61" s="12"/>
      <c r="J61" s="58">
        <f>B58</f>
        <v>-0.11002672160800001</v>
      </c>
      <c r="K61" s="58">
        <f>B43</f>
        <v>3.0103131146800001E-2</v>
      </c>
      <c r="L61" s="58">
        <f>B55</f>
        <v>4.44465067817E-2</v>
      </c>
      <c r="N61" t="s">
        <v>24</v>
      </c>
      <c r="O61" t="s">
        <v>55</v>
      </c>
      <c r="P61" t="s">
        <v>25</v>
      </c>
      <c r="R61">
        <v>-1</v>
      </c>
      <c r="S61">
        <v>-1</v>
      </c>
      <c r="T61">
        <v>1</v>
      </c>
    </row>
    <row r="62" spans="1:42" x14ac:dyDescent="0.2">
      <c r="A62" s="44" t="s">
        <v>71</v>
      </c>
      <c r="B62" s="5">
        <v>0.104473692799</v>
      </c>
      <c r="D62" t="s">
        <v>147</v>
      </c>
      <c r="E62" s="11" cm="1">
        <f t="array" ref="E62">SUM(IF(J62:L62&lt;&gt;"",J62:L62*R62:T62,""))*627.51</f>
        <v>13.126823370977625</v>
      </c>
      <c r="F62">
        <v>6.7300108644600005</v>
      </c>
      <c r="G62">
        <f t="shared" si="0"/>
        <v>6.3968125065176249</v>
      </c>
      <c r="H62" s="12">
        <f t="shared" si="1"/>
        <v>6.3968125065176249</v>
      </c>
      <c r="I62" s="12"/>
      <c r="J62" s="58">
        <f>B25</f>
        <v>4.78846290809E-2</v>
      </c>
      <c r="K62" s="58">
        <f>B32</f>
        <v>-1.6584279778800001E-2</v>
      </c>
      <c r="L62" s="58">
        <f>B24</f>
        <v>5.2219256364899998E-2</v>
      </c>
      <c r="N62" t="s">
        <v>37</v>
      </c>
      <c r="O62" t="s">
        <v>44</v>
      </c>
      <c r="P62" t="s">
        <v>27</v>
      </c>
      <c r="R62">
        <v>-1</v>
      </c>
      <c r="S62">
        <v>-1</v>
      </c>
      <c r="T62">
        <v>1</v>
      </c>
    </row>
    <row r="63" spans="1:42" x14ac:dyDescent="0.2">
      <c r="A63" s="44" t="s">
        <v>72</v>
      </c>
      <c r="B63" s="5">
        <v>7.8589503466899996E-2</v>
      </c>
      <c r="D63" t="s">
        <v>148</v>
      </c>
      <c r="E63" s="11" cm="1">
        <f t="array" ref="E63">SUM(IF(J63:L63&lt;&gt;"",J63:L63*R63:T63,""))*627.51</f>
        <v>63.466443156897377</v>
      </c>
      <c r="F63">
        <v>59.160094105319999</v>
      </c>
      <c r="G63">
        <f t="shared" si="0"/>
        <v>4.3063490515773779</v>
      </c>
      <c r="H63" s="12">
        <f t="shared" si="1"/>
        <v>4.3063490515773779</v>
      </c>
      <c r="I63" s="12"/>
      <c r="J63" s="58">
        <f>B23</f>
        <v>-9.5119379584300001E-2</v>
      </c>
      <c r="K63" s="58">
        <f>B33</f>
        <v>4.6198505661399998E-2</v>
      </c>
      <c r="L63" s="58">
        <f>B24</f>
        <v>5.2219256364899998E-2</v>
      </c>
      <c r="N63" t="s">
        <v>26</v>
      </c>
      <c r="O63" t="s">
        <v>45</v>
      </c>
      <c r="P63" t="s">
        <v>27</v>
      </c>
      <c r="R63">
        <v>-1</v>
      </c>
      <c r="S63">
        <v>-1</v>
      </c>
      <c r="T63">
        <v>1</v>
      </c>
    </row>
    <row r="64" spans="1:42" x14ac:dyDescent="0.2">
      <c r="A64" s="44" t="s">
        <v>73</v>
      </c>
      <c r="B64" s="5">
        <v>-0.13253338774000001</v>
      </c>
      <c r="D64" t="s">
        <v>149</v>
      </c>
      <c r="E64" s="11" cm="1">
        <f t="array" ref="E64">SUM(IF(J64:L64&lt;&gt;"",J64:L64*R64:T64,""))*627.51</f>
        <v>32.602676164156506</v>
      </c>
      <c r="F64">
        <v>-0.34000060575000002</v>
      </c>
      <c r="G64">
        <f t="shared" si="0"/>
        <v>32.942676769906505</v>
      </c>
      <c r="H64" s="12">
        <f t="shared" si="1"/>
        <v>32.942676769906505</v>
      </c>
      <c r="I64" s="12"/>
      <c r="J64" s="58">
        <f>B36</f>
        <v>5.48531036314E-3</v>
      </c>
      <c r="K64" s="58">
        <f>B23</f>
        <v>-9.5119379584300001E-2</v>
      </c>
      <c r="L64" s="58">
        <f>B42</f>
        <v>-3.7678441160799998E-2</v>
      </c>
      <c r="N64" t="s">
        <v>48</v>
      </c>
      <c r="O64" t="s">
        <v>26</v>
      </c>
      <c r="P64" t="s">
        <v>54</v>
      </c>
      <c r="R64">
        <v>-1</v>
      </c>
      <c r="S64">
        <v>-1</v>
      </c>
      <c r="T64">
        <v>1</v>
      </c>
    </row>
    <row r="65" spans="1:20" x14ac:dyDescent="0.2">
      <c r="A65" s="44" t="s">
        <v>74</v>
      </c>
      <c r="B65" s="5">
        <v>-0.13170845769299999</v>
      </c>
      <c r="D65" t="s">
        <v>150</v>
      </c>
      <c r="E65" s="11" cm="1">
        <f t="array" ref="E65">SUM(IF(J65:L65&lt;&gt;"",J65:L65*R65:T65,""))*627.51</f>
        <v>32.602676164156506</v>
      </c>
      <c r="F65">
        <v>-0.34000060575000002</v>
      </c>
      <c r="G65">
        <f t="shared" si="0"/>
        <v>32.942676769906505</v>
      </c>
      <c r="H65" s="12">
        <f t="shared" si="1"/>
        <v>32.942676769906505</v>
      </c>
      <c r="I65" s="12"/>
      <c r="J65" s="58">
        <f>B23</f>
        <v>-9.5119379584300001E-2</v>
      </c>
      <c r="K65" s="58">
        <f>B36</f>
        <v>5.48531036314E-3</v>
      </c>
      <c r="L65" s="58">
        <f>B42</f>
        <v>-3.7678441160799998E-2</v>
      </c>
      <c r="N65" t="s">
        <v>26</v>
      </c>
      <c r="O65" t="s">
        <v>48</v>
      </c>
      <c r="P65" t="s">
        <v>54</v>
      </c>
      <c r="R65">
        <v>-1</v>
      </c>
      <c r="S65">
        <v>-1</v>
      </c>
      <c r="T65">
        <v>1</v>
      </c>
    </row>
    <row r="66" spans="1:20" x14ac:dyDescent="0.2">
      <c r="A66" s="44" t="s">
        <v>75</v>
      </c>
      <c r="B66" s="5">
        <v>-6.7824622288E-2</v>
      </c>
      <c r="D66" t="s">
        <v>151</v>
      </c>
      <c r="E66" s="11" cm="1">
        <f t="array" ref="E66">SUM(IF(J66:L66&lt;&gt;"",J66:L66*R66:T66,""))*627.51</f>
        <v>41.286693909609248</v>
      </c>
      <c r="F66">
        <v>13.38002110653</v>
      </c>
      <c r="G66">
        <f t="shared" si="0"/>
        <v>27.906672803079246</v>
      </c>
      <c r="H66" s="12">
        <f t="shared" si="1"/>
        <v>27.906672803079246</v>
      </c>
      <c r="I66" s="12"/>
      <c r="J66" s="58">
        <f>B41</f>
        <v>-0.103472920786</v>
      </c>
      <c r="K66" s="58">
        <f>B42</f>
        <v>-3.7678441160799998E-2</v>
      </c>
      <c r="L66" s="58" t="s">
        <v>189</v>
      </c>
      <c r="N66" t="s">
        <v>53</v>
      </c>
      <c r="O66" t="s">
        <v>54</v>
      </c>
      <c r="R66">
        <v>-1</v>
      </c>
      <c r="S66">
        <v>1</v>
      </c>
    </row>
    <row r="67" spans="1:20" x14ac:dyDescent="0.2">
      <c r="A67" s="44" t="s">
        <v>76</v>
      </c>
      <c r="B67" s="5">
        <v>6.3002277880600005E-2</v>
      </c>
      <c r="D67" t="s">
        <v>152</v>
      </c>
      <c r="E67" s="11" cm="1">
        <f t="array" ref="E67">SUM(IF(J67:L67&lt;&gt;"",J67:L67*R67:T67,""))*627.51</f>
        <v>41.286693909609248</v>
      </c>
      <c r="F67">
        <v>13.38002110653</v>
      </c>
      <c r="G67">
        <f t="shared" si="0"/>
        <v>27.906672803079246</v>
      </c>
      <c r="H67" s="12">
        <f t="shared" si="1"/>
        <v>27.906672803079246</v>
      </c>
      <c r="I67" s="12"/>
      <c r="J67" s="58">
        <f>B41</f>
        <v>-0.103472920786</v>
      </c>
      <c r="K67" s="58">
        <f>B42</f>
        <v>-3.7678441160799998E-2</v>
      </c>
      <c r="L67" s="58" t="s">
        <v>189</v>
      </c>
      <c r="N67" t="s">
        <v>53</v>
      </c>
      <c r="O67" t="s">
        <v>54</v>
      </c>
      <c r="R67">
        <v>-1</v>
      </c>
      <c r="S67">
        <v>1</v>
      </c>
    </row>
    <row r="68" spans="1:20" x14ac:dyDescent="0.2">
      <c r="A68" s="44" t="s">
        <v>77</v>
      </c>
      <c r="B68" s="5">
        <v>8.3029822075600002E-2</v>
      </c>
      <c r="D68" t="s">
        <v>153</v>
      </c>
      <c r="E68" s="11" cm="1">
        <f t="array" ref="E68">SUM(IF(J68:L68&lt;&gt;"",J68:L68*R68:T68,""))*627.51</f>
        <v>4.9434542619321569</v>
      </c>
      <c r="F68">
        <v>3.1000048216799998</v>
      </c>
      <c r="G68">
        <f t="shared" si="0"/>
        <v>1.8434494402521571</v>
      </c>
      <c r="H68" s="12">
        <f t="shared" si="1"/>
        <v>1.8434494402521571</v>
      </c>
      <c r="I68" s="12"/>
      <c r="J68" s="58">
        <f>B29</f>
        <v>-6.0010972340699999E-2</v>
      </c>
      <c r="K68" s="58">
        <f>B22</f>
        <v>-2.79493352065E-2</v>
      </c>
      <c r="L68" s="58">
        <f>B31</f>
        <v>-8.00824183312E-2</v>
      </c>
      <c r="N68" t="s">
        <v>41</v>
      </c>
      <c r="O68" t="s">
        <v>36</v>
      </c>
      <c r="P68" t="s">
        <v>43</v>
      </c>
      <c r="R68">
        <v>-1</v>
      </c>
      <c r="S68">
        <v>-1</v>
      </c>
      <c r="T68">
        <v>1</v>
      </c>
    </row>
    <row r="69" spans="1:20" x14ac:dyDescent="0.2">
      <c r="A69" s="44" t="s">
        <v>78</v>
      </c>
      <c r="B69" s="5">
        <v>1.8034302200300001E-2</v>
      </c>
      <c r="D69" t="s">
        <v>154</v>
      </c>
      <c r="E69" s="11" cm="1">
        <f t="array" ref="E69">SUM(IF(J69:L69&lt;&gt;"",J69:L69*R69:T69,""))*627.51</f>
        <v>4.9434542619321569</v>
      </c>
      <c r="F69">
        <v>3.1000048216799998</v>
      </c>
      <c r="G69">
        <f t="shared" si="0"/>
        <v>1.8434494402521571</v>
      </c>
      <c r="H69" s="12">
        <f t="shared" si="1"/>
        <v>1.8434494402521571</v>
      </c>
      <c r="I69" s="12"/>
      <c r="J69" s="58">
        <f>B22</f>
        <v>-2.79493352065E-2</v>
      </c>
      <c r="K69" s="58">
        <f>B29</f>
        <v>-6.0010972340699999E-2</v>
      </c>
      <c r="L69" s="58">
        <f>B31</f>
        <v>-8.00824183312E-2</v>
      </c>
      <c r="N69" t="s">
        <v>36</v>
      </c>
      <c r="O69" t="s">
        <v>41</v>
      </c>
      <c r="P69" t="s">
        <v>43</v>
      </c>
      <c r="R69">
        <v>-1</v>
      </c>
      <c r="S69">
        <v>-1</v>
      </c>
      <c r="T69">
        <v>1</v>
      </c>
    </row>
    <row r="70" spans="1:20" x14ac:dyDescent="0.2">
      <c r="A70" s="44" t="s">
        <v>79</v>
      </c>
      <c r="B70" s="5">
        <v>4.5705003257999997E-2</v>
      </c>
      <c r="D70" t="s">
        <v>155</v>
      </c>
      <c r="E70" s="11" cm="1">
        <f t="array" ref="E70">SUM(IF(J70:L70&lt;&gt;"",J70:L70*R70:T70,""))*627.51</f>
        <v>12.379985239370152</v>
      </c>
      <c r="F70">
        <v>13.410021104609999</v>
      </c>
      <c r="G70">
        <f t="shared" si="0"/>
        <v>-1.0300358652398476</v>
      </c>
      <c r="H70" s="12">
        <f t="shared" si="1"/>
        <v>1.0300358652398476</v>
      </c>
      <c r="I70" s="12"/>
      <c r="J70" s="58">
        <f>B30</f>
        <v>-9.9811164071300001E-2</v>
      </c>
      <c r="K70" s="58">
        <f>B31</f>
        <v>-8.00824183312E-2</v>
      </c>
      <c r="L70" s="58" t="s">
        <v>189</v>
      </c>
      <c r="N70" t="s">
        <v>42</v>
      </c>
      <c r="O70" t="s">
        <v>43</v>
      </c>
      <c r="R70">
        <v>-1</v>
      </c>
      <c r="S70">
        <v>1</v>
      </c>
    </row>
    <row r="71" spans="1:20" x14ac:dyDescent="0.2">
      <c r="A71" s="44" t="s">
        <v>80</v>
      </c>
      <c r="B71" s="5">
        <v>0.131848280741</v>
      </c>
      <c r="D71" t="s">
        <v>157</v>
      </c>
      <c r="E71" s="11" cm="1">
        <f t="array" ref="E71">SUM(IF(J71:L71&lt;&gt;"",J71:L71*R71:T71,""))*627.51</f>
        <v>12.379985239370152</v>
      </c>
      <c r="F71">
        <v>13.410021104609999</v>
      </c>
      <c r="G71">
        <f t="shared" si="0"/>
        <v>-1.0300358652398476</v>
      </c>
      <c r="H71" s="12">
        <f t="shared" si="1"/>
        <v>1.0300358652398476</v>
      </c>
      <c r="I71" s="12"/>
      <c r="J71" s="58">
        <f>B30</f>
        <v>-9.9811164071300001E-2</v>
      </c>
      <c r="K71" s="58">
        <f>B31</f>
        <v>-8.00824183312E-2</v>
      </c>
      <c r="L71" s="58" t="s">
        <v>189</v>
      </c>
      <c r="N71" t="s">
        <v>42</v>
      </c>
      <c r="O71" t="s">
        <v>43</v>
      </c>
      <c r="R71">
        <v>-1</v>
      </c>
      <c r="S71">
        <v>1</v>
      </c>
    </row>
    <row r="72" spans="1:20" x14ac:dyDescent="0.2">
      <c r="A72" s="44" t="s">
        <v>81</v>
      </c>
      <c r="B72" s="5">
        <v>0.123856595658</v>
      </c>
      <c r="D72" t="s">
        <v>158</v>
      </c>
      <c r="E72" s="11" cm="1">
        <f t="array" ref="E72">SUM(IF(J72:L72&lt;&gt;"",J72:L72*R72:T72,""))*627.51</f>
        <v>-15.395327228077509</v>
      </c>
      <c r="F72">
        <v>-12.54001990527</v>
      </c>
      <c r="G72">
        <f t="shared" si="0"/>
        <v>-2.8553073228075085</v>
      </c>
      <c r="H72" s="12">
        <f t="shared" si="1"/>
        <v>2.8553073228075085</v>
      </c>
      <c r="I72" s="12"/>
      <c r="J72" s="58">
        <f>B36</f>
        <v>5.48531036314E-3</v>
      </c>
      <c r="K72" s="58">
        <f>B22</f>
        <v>-2.79493352065E-2</v>
      </c>
      <c r="L72" s="58">
        <f>B40</f>
        <v>-4.69980198842E-2</v>
      </c>
      <c r="N72" t="s">
        <v>48</v>
      </c>
      <c r="O72" t="s">
        <v>36</v>
      </c>
      <c r="P72" t="s">
        <v>52</v>
      </c>
      <c r="R72">
        <v>-1</v>
      </c>
      <c r="S72">
        <v>-1</v>
      </c>
      <c r="T72">
        <v>1</v>
      </c>
    </row>
    <row r="73" spans="1:20" x14ac:dyDescent="0.2">
      <c r="A73" s="44" t="s">
        <v>82</v>
      </c>
      <c r="B73" s="5">
        <v>6.1548682437500002E-2</v>
      </c>
      <c r="D73" t="s">
        <v>159</v>
      </c>
      <c r="E73" s="11" cm="1">
        <f t="array" ref="E73">SUM(IF(J73:L73&lt;&gt;"",J73:L73*R73:T73,""))*627.51</f>
        <v>67.854119678922402</v>
      </c>
      <c r="F73">
        <v>20.110031970990001</v>
      </c>
      <c r="G73">
        <f t="shared" si="0"/>
        <v>47.744087707932401</v>
      </c>
      <c r="H73" s="12">
        <f t="shared" si="1"/>
        <v>47.744087707932401</v>
      </c>
      <c r="I73" s="12"/>
      <c r="J73" s="58">
        <f>B29</f>
        <v>-6.0010972340699999E-2</v>
      </c>
      <c r="K73" s="58">
        <f>B23</f>
        <v>-9.5119379584300001E-2</v>
      </c>
      <c r="L73" s="58">
        <f>B40</f>
        <v>-4.69980198842E-2</v>
      </c>
      <c r="N73" t="s">
        <v>41</v>
      </c>
      <c r="O73" t="s">
        <v>26</v>
      </c>
      <c r="P73" t="s">
        <v>52</v>
      </c>
      <c r="R73">
        <v>-1</v>
      </c>
      <c r="S73">
        <v>-1</v>
      </c>
      <c r="T73">
        <v>1</v>
      </c>
    </row>
    <row r="74" spans="1:20" x14ac:dyDescent="0.2">
      <c r="A74" s="44" t="s">
        <v>83</v>
      </c>
      <c r="B74" s="5">
        <v>-1.11186893662E-2</v>
      </c>
      <c r="D74" t="s">
        <v>160</v>
      </c>
      <c r="E74" s="11" cm="1">
        <f t="array" ref="E74">SUM(IF(J74:L74&lt;&gt;"",J74:L74*R74:T74,""))*627.51</f>
        <v>-2.2149665156216498</v>
      </c>
      <c r="F74">
        <v>3.44000542743</v>
      </c>
      <c r="G74">
        <f t="shared" si="0"/>
        <v>-5.6549719430516499</v>
      </c>
      <c r="H74" s="12">
        <f t="shared" si="1"/>
        <v>5.6549719430516499</v>
      </c>
      <c r="I74" s="12"/>
      <c r="J74" s="58">
        <f>B38</f>
        <v>-4.3468249019000003E-2</v>
      </c>
      <c r="K74" s="58">
        <f>B40</f>
        <v>-4.69980198842E-2</v>
      </c>
      <c r="L74" s="58" t="s">
        <v>189</v>
      </c>
      <c r="N74" t="s">
        <v>50</v>
      </c>
      <c r="O74" t="s">
        <v>52</v>
      </c>
      <c r="R74">
        <v>-1</v>
      </c>
      <c r="S74">
        <v>1</v>
      </c>
    </row>
    <row r="75" spans="1:20" x14ac:dyDescent="0.2">
      <c r="A75" s="44" t="s">
        <v>84</v>
      </c>
      <c r="B75" s="5">
        <v>9.4913307992100002E-2</v>
      </c>
      <c r="D75" t="s">
        <v>161</v>
      </c>
      <c r="E75" s="11" cm="1">
        <f t="array" ref="E75">SUM(IF(J75:L75&lt;&gt;"",J75:L75*R75:T75,""))*627.51</f>
        <v>73.981479959462092</v>
      </c>
      <c r="F75">
        <v>29.4200470629</v>
      </c>
      <c r="G75">
        <f t="shared" si="0"/>
        <v>44.561432896562096</v>
      </c>
      <c r="H75" s="12">
        <f t="shared" si="1"/>
        <v>44.561432896562096</v>
      </c>
      <c r="I75" s="12"/>
      <c r="J75" s="58">
        <f>B39</f>
        <v>-0.16489491389300001</v>
      </c>
      <c r="K75" s="58">
        <f>B40</f>
        <v>-4.69980198842E-2</v>
      </c>
      <c r="L75" s="58" t="s">
        <v>189</v>
      </c>
      <c r="N75" t="s">
        <v>51</v>
      </c>
      <c r="O75" t="s">
        <v>52</v>
      </c>
      <c r="R75">
        <v>-1</v>
      </c>
      <c r="S75">
        <v>1</v>
      </c>
    </row>
    <row r="76" spans="1:20" x14ac:dyDescent="0.2">
      <c r="A76" s="44" t="s">
        <v>85</v>
      </c>
      <c r="B76" s="5">
        <v>-2.2216403856399999E-2</v>
      </c>
      <c r="D76" t="s">
        <v>162</v>
      </c>
      <c r="E76" s="11" cm="1">
        <f t="array" ref="E76">SUM(IF(J76:L76&lt;&gt;"",J76:L76*R76:T76,""))*627.51</f>
        <v>31.068748734930779</v>
      </c>
      <c r="F76">
        <v>-2.4400036088999997</v>
      </c>
      <c r="G76">
        <f t="shared" si="0"/>
        <v>33.508752343830778</v>
      </c>
      <c r="H76" s="12">
        <f t="shared" si="1"/>
        <v>33.508752343830778</v>
      </c>
      <c r="I76" s="12"/>
      <c r="J76" s="58">
        <f>B76</f>
        <v>-2.2216403856399999E-2</v>
      </c>
      <c r="K76" s="58">
        <f>B23</f>
        <v>-9.5119379584300001E-2</v>
      </c>
      <c r="L76" s="58">
        <f>B66</f>
        <v>-6.7824622288E-2</v>
      </c>
      <c r="N76" t="s">
        <v>85</v>
      </c>
      <c r="O76" t="s">
        <v>26</v>
      </c>
      <c r="P76" t="s">
        <v>75</v>
      </c>
      <c r="R76">
        <v>-1</v>
      </c>
      <c r="S76">
        <v>-1</v>
      </c>
      <c r="T76">
        <v>1</v>
      </c>
    </row>
    <row r="77" spans="1:20" x14ac:dyDescent="0.2">
      <c r="A77" s="44" t="s">
        <v>86</v>
      </c>
      <c r="B77" s="5">
        <v>1.35603639632E-3</v>
      </c>
      <c r="D77" t="s">
        <v>163</v>
      </c>
      <c r="E77" s="11" cm="1">
        <f t="array" ref="E77">SUM(IF(J77:L77&lt;&gt;"",J77:L77*R77:T77,""))*627.51</f>
        <v>9.7131384741547837</v>
      </c>
      <c r="F77">
        <v>17.660028362729999</v>
      </c>
      <c r="G77">
        <f t="shared" si="0"/>
        <v>-7.9468898885752157</v>
      </c>
      <c r="H77" s="12">
        <f t="shared" si="1"/>
        <v>7.9468898885752157</v>
      </c>
      <c r="I77" s="12"/>
      <c r="J77" s="58">
        <f>B26</f>
        <v>-8.8788791114200002E-2</v>
      </c>
      <c r="K77" s="58">
        <f>B36</f>
        <v>5.48531036314E-3</v>
      </c>
      <c r="L77" s="58">
        <f>B66</f>
        <v>-6.7824622288E-2</v>
      </c>
      <c r="N77" t="s">
        <v>38</v>
      </c>
      <c r="O77" t="s">
        <v>48</v>
      </c>
      <c r="P77" t="s">
        <v>75</v>
      </c>
      <c r="R77">
        <v>-1</v>
      </c>
      <c r="S77">
        <v>-1</v>
      </c>
      <c r="T77">
        <v>1</v>
      </c>
    </row>
    <row r="78" spans="1:20" x14ac:dyDescent="0.2">
      <c r="A78" s="44" t="s">
        <v>21</v>
      </c>
      <c r="B78" s="5">
        <v>1.35603639632E-3</v>
      </c>
      <c r="D78" t="s">
        <v>164</v>
      </c>
      <c r="E78" s="11" cm="1">
        <f t="array" ref="E78">SUM(IF(J78:L78&lt;&gt;"",J78:L78*R78:T78,""))*627.51</f>
        <v>40.087745554991542</v>
      </c>
      <c r="F78">
        <v>10.96001749635</v>
      </c>
      <c r="G78">
        <f t="shared" si="0"/>
        <v>29.127728058641544</v>
      </c>
      <c r="H78" s="12">
        <f t="shared" si="1"/>
        <v>29.127728058641544</v>
      </c>
      <c r="I78" s="12"/>
      <c r="J78" s="58">
        <f>B65</f>
        <v>-0.13170845769299999</v>
      </c>
      <c r="K78" s="58">
        <f>B66</f>
        <v>-6.7824622288E-2</v>
      </c>
      <c r="L78" s="58" t="s">
        <v>189</v>
      </c>
      <c r="N78" t="s">
        <v>74</v>
      </c>
      <c r="O78" t="s">
        <v>75</v>
      </c>
      <c r="R78">
        <v>-1</v>
      </c>
      <c r="S78">
        <v>1</v>
      </c>
    </row>
    <row r="79" spans="1:20" x14ac:dyDescent="0.2">
      <c r="A79" s="44" t="s">
        <v>87</v>
      </c>
      <c r="B79" s="5">
        <v>5.7227289870400003E-2</v>
      </c>
      <c r="D79" t="s">
        <v>165</v>
      </c>
      <c r="E79" s="11" cm="1">
        <f t="array" ref="E79">SUM(IF(J79:L79&lt;&gt;"",J79:L79*R79:T79,""))*627.51</f>
        <v>40.605397408784526</v>
      </c>
      <c r="F79">
        <v>47.200075417949996</v>
      </c>
      <c r="G79">
        <f t="shared" si="0"/>
        <v>-6.5946780091654702</v>
      </c>
      <c r="H79" s="12">
        <f t="shared" si="1"/>
        <v>6.5946780091654702</v>
      </c>
      <c r="I79" s="12"/>
      <c r="J79" s="58">
        <f>B64</f>
        <v>-0.13253338774000001</v>
      </c>
      <c r="K79" s="58">
        <f>B66</f>
        <v>-6.7824622288E-2</v>
      </c>
      <c r="L79" s="58" t="s">
        <v>189</v>
      </c>
      <c r="N79" t="s">
        <v>73</v>
      </c>
      <c r="O79" t="s">
        <v>75</v>
      </c>
      <c r="R79">
        <v>-1</v>
      </c>
      <c r="S79">
        <v>1</v>
      </c>
    </row>
    <row r="80" spans="1:20" x14ac:dyDescent="0.2">
      <c r="A80" s="44" t="s">
        <v>88</v>
      </c>
      <c r="B80" s="5">
        <v>1.9298153028899999E-2</v>
      </c>
      <c r="D80" t="s">
        <v>166</v>
      </c>
      <c r="E80" s="11" cm="1">
        <f t="array" ref="E80">SUM(IF(J80:L80&lt;&gt;"",J80:L80*R80:T80,""))*627.51</f>
        <v>2.1395383439304783</v>
      </c>
      <c r="F80">
        <v>14.360022926339999</v>
      </c>
      <c r="G80">
        <f t="shared" si="0"/>
        <v>-12.220484582409521</v>
      </c>
      <c r="H80" s="12">
        <f t="shared" si="1"/>
        <v>12.220484582409521</v>
      </c>
      <c r="I80" s="12"/>
      <c r="J80" s="58">
        <f>B60</f>
        <v>8.3029822075600002E-2</v>
      </c>
      <c r="K80" s="58">
        <f>B69</f>
        <v>1.8034302200300001E-2</v>
      </c>
      <c r="L80" s="58">
        <f>B62</f>
        <v>0.104473692799</v>
      </c>
      <c r="N80" t="s">
        <v>69</v>
      </c>
      <c r="O80" t="s">
        <v>78</v>
      </c>
      <c r="P80" t="s">
        <v>71</v>
      </c>
      <c r="R80">
        <v>-1</v>
      </c>
      <c r="S80">
        <v>-1</v>
      </c>
      <c r="T80">
        <v>1</v>
      </c>
    </row>
    <row r="81" spans="1:20" x14ac:dyDescent="0.2">
      <c r="A81" s="44" t="s">
        <v>89</v>
      </c>
      <c r="B81" s="5">
        <v>2.9064116940499998E-2</v>
      </c>
      <c r="D81" t="s">
        <v>168</v>
      </c>
      <c r="E81" s="11" cm="1">
        <f t="array" ref="E81">SUM(IF(J81:L81&lt;&gt;"",J81:L81*R81:T81,""))*627.51</f>
        <v>21.275964243320633</v>
      </c>
      <c r="F81">
        <v>10.610016891239999</v>
      </c>
      <c r="G81">
        <f t="shared" si="0"/>
        <v>10.665947352080634</v>
      </c>
      <c r="H81" s="12">
        <f t="shared" si="1"/>
        <v>10.665947352080634</v>
      </c>
      <c r="I81" s="12"/>
      <c r="J81" s="58">
        <f>B61</f>
        <v>7.0568314010899996E-2</v>
      </c>
      <c r="K81" s="58">
        <f>B62</f>
        <v>0.104473692799</v>
      </c>
      <c r="L81" s="58" t="s">
        <v>189</v>
      </c>
      <c r="N81" t="s">
        <v>70</v>
      </c>
      <c r="O81" t="s">
        <v>71</v>
      </c>
      <c r="R81">
        <v>-1</v>
      </c>
      <c r="S81">
        <v>1</v>
      </c>
    </row>
    <row r="82" spans="1:20" x14ac:dyDescent="0.2">
      <c r="A82" s="44" t="s">
        <v>23</v>
      </c>
      <c r="B82" s="5">
        <v>1.4247688412299999E-2</v>
      </c>
      <c r="D82" t="s">
        <v>169</v>
      </c>
      <c r="E82" s="11" cm="1">
        <f t="array" ref="E82">SUM(IF(J82:L82&lt;&gt;"",J82:L82*R82:T82,""))*627.51</f>
        <v>-5.5023872099957911</v>
      </c>
      <c r="F82">
        <v>3.1700048172000002</v>
      </c>
      <c r="G82">
        <f t="shared" si="0"/>
        <v>-8.6723920271957908</v>
      </c>
      <c r="H82" s="12">
        <f t="shared" si="1"/>
        <v>8.6723920271957908</v>
      </c>
      <c r="I82" s="12"/>
      <c r="J82" s="58">
        <f>B60</f>
        <v>8.3029822075600002E-2</v>
      </c>
      <c r="K82" s="58">
        <f>B35</f>
        <v>-4.7108814520599998E-3</v>
      </c>
      <c r="L82" s="58">
        <f>B54</f>
        <v>6.9550335804499999E-2</v>
      </c>
      <c r="N82" t="s">
        <v>69</v>
      </c>
      <c r="O82" t="s">
        <v>47</v>
      </c>
      <c r="P82" t="s">
        <v>65</v>
      </c>
      <c r="R82">
        <v>-1</v>
      </c>
      <c r="S82">
        <v>-1</v>
      </c>
      <c r="T82">
        <v>1</v>
      </c>
    </row>
    <row r="83" spans="1:20" x14ac:dyDescent="0.2">
      <c r="A83" s="44" t="s">
        <v>90</v>
      </c>
      <c r="B83" s="5">
        <v>6.7445486421699993E-2</v>
      </c>
      <c r="D83" t="s">
        <v>170</v>
      </c>
      <c r="E83" s="11" cm="1">
        <f t="array" ref="E83">SUM(IF(J83:L83&lt;&gt;"",J83:L83*R83:T83,""))*627.51</f>
        <v>42.20358992803633</v>
      </c>
      <c r="F83">
        <v>22.68003619908</v>
      </c>
      <c r="G83">
        <f t="shared" si="0"/>
        <v>19.52355372895633</v>
      </c>
      <c r="H83" s="12">
        <f t="shared" si="1"/>
        <v>19.52355372895633</v>
      </c>
      <c r="I83" s="12"/>
      <c r="J83" s="58">
        <f>B53</f>
        <v>2.29469059082E-3</v>
      </c>
      <c r="K83" s="58">
        <f>B54</f>
        <v>6.9550335804499999E-2</v>
      </c>
      <c r="L83" s="58" t="s">
        <v>189</v>
      </c>
      <c r="N83" t="s">
        <v>64</v>
      </c>
      <c r="O83" t="s">
        <v>65</v>
      </c>
      <c r="R83">
        <v>-1</v>
      </c>
      <c r="S83">
        <v>1</v>
      </c>
    </row>
    <row r="84" spans="1:20" x14ac:dyDescent="0.2">
      <c r="A84" s="44" t="s">
        <v>91</v>
      </c>
      <c r="B84" s="5">
        <v>5.3186852037899997E-3</v>
      </c>
      <c r="D84" t="s">
        <v>171</v>
      </c>
      <c r="E84" s="11" cm="1">
        <f t="array" ref="E84">SUM(IF(J84:L84&lt;&gt;"",J84:L84*R84:T84,""))*627.51</f>
        <v>-3.1844581548166517</v>
      </c>
      <c r="F84">
        <v>1.7200049099999999</v>
      </c>
      <c r="G84">
        <f t="shared" ref="G84:G89" si="2">E84-F84</f>
        <v>-4.9044630648166514</v>
      </c>
      <c r="H84" s="12">
        <f t="shared" si="1"/>
        <v>4.9044630648166514</v>
      </c>
      <c r="I84" s="12"/>
      <c r="J84" s="58">
        <f>B60</f>
        <v>8.3029822075600002E-2</v>
      </c>
      <c r="K84" s="58">
        <f>B14</f>
        <v>2.7154938819699999E-2</v>
      </c>
      <c r="L84" s="58">
        <f>B16</f>
        <v>0.105110008055</v>
      </c>
      <c r="N84" t="s">
        <v>69</v>
      </c>
      <c r="O84" t="s">
        <v>28</v>
      </c>
      <c r="P84" t="s">
        <v>30</v>
      </c>
      <c r="R84">
        <v>-1</v>
      </c>
      <c r="S84">
        <v>-1</v>
      </c>
      <c r="T84">
        <v>1</v>
      </c>
    </row>
    <row r="85" spans="1:20" x14ac:dyDescent="0.2">
      <c r="A85" s="44" t="s">
        <v>92</v>
      </c>
      <c r="B85" s="5">
        <v>7.9172303050800003E-2</v>
      </c>
      <c r="D85" t="s">
        <v>172</v>
      </c>
      <c r="E85" s="11" cm="1">
        <f t="array" ref="E85">SUM(IF(J85:L85&lt;&gt;"",J85:L85*R85:T85,""))*627.51</f>
        <v>48.517772079852342</v>
      </c>
      <c r="F85">
        <v>41.750066354099999</v>
      </c>
      <c r="G85">
        <f t="shared" si="2"/>
        <v>6.767705725752343</v>
      </c>
      <c r="H85" s="12">
        <f t="shared" ref="H85:H89" si="3">ABS(G85)</f>
        <v>6.767705725752343</v>
      </c>
      <c r="I85" s="12"/>
      <c r="J85" s="58">
        <f>B15</f>
        <v>2.7792081520200001E-2</v>
      </c>
      <c r="K85" s="58">
        <f>B16</f>
        <v>0.105110008055</v>
      </c>
      <c r="L85" s="58" t="s">
        <v>189</v>
      </c>
      <c r="N85" t="s">
        <v>29</v>
      </c>
      <c r="O85" t="s">
        <v>30</v>
      </c>
      <c r="R85">
        <v>-1</v>
      </c>
      <c r="S85">
        <v>1</v>
      </c>
    </row>
    <row r="86" spans="1:20" x14ac:dyDescent="0.2">
      <c r="A86" s="44" t="s">
        <v>93</v>
      </c>
      <c r="B86" s="5">
        <v>2.6813484875200001E-2</v>
      </c>
      <c r="D86" t="s">
        <v>173</v>
      </c>
      <c r="E86" s="11" cm="1">
        <f t="array" ref="E86">SUM(IF(J86:L86&lt;&gt;"",J86:L86*R86:T86,""))*627.51</f>
        <v>3.1449109317578205</v>
      </c>
      <c r="F86">
        <v>6.85001085678</v>
      </c>
      <c r="G86">
        <f t="shared" si="2"/>
        <v>-3.7050999250221794</v>
      </c>
      <c r="H86" s="12">
        <f t="shared" si="3"/>
        <v>3.7050999250221794</v>
      </c>
      <c r="I86" s="12"/>
      <c r="J86" s="58">
        <f>B25</f>
        <v>4.78846290809E-2</v>
      </c>
      <c r="K86" s="58">
        <f>B14</f>
        <v>2.7154938819699999E-2</v>
      </c>
      <c r="L86" s="58">
        <f>B20</f>
        <v>8.0051298282200006E-2</v>
      </c>
      <c r="N86" t="s">
        <v>37</v>
      </c>
      <c r="O86" t="s">
        <v>28</v>
      </c>
      <c r="P86" t="s">
        <v>34</v>
      </c>
      <c r="R86">
        <v>-1</v>
      </c>
      <c r="S86">
        <v>-1</v>
      </c>
      <c r="T86">
        <v>1</v>
      </c>
    </row>
    <row r="87" spans="1:20" x14ac:dyDescent="0.2">
      <c r="A87" s="44" t="s">
        <v>94</v>
      </c>
      <c r="B87" s="5">
        <v>2.12243065859E-2</v>
      </c>
      <c r="D87" t="s">
        <v>174</v>
      </c>
      <c r="E87" s="11" cm="1">
        <f t="array" ref="E87">SUM(IF(J87:L87&lt;&gt;"",J87:L87*R87:T87,""))*627.51</f>
        <v>37.880079830506567</v>
      </c>
      <c r="F87">
        <v>32.970052483289997</v>
      </c>
      <c r="G87">
        <f t="shared" si="2"/>
        <v>4.9100273472165696</v>
      </c>
      <c r="H87" s="12">
        <f t="shared" si="3"/>
        <v>4.9100273472165696</v>
      </c>
      <c r="I87" s="12"/>
      <c r="J87" s="58">
        <f>B19</f>
        <v>1.96855992009E-2</v>
      </c>
      <c r="K87" s="58">
        <f>B20</f>
        <v>8.0051298282200006E-2</v>
      </c>
      <c r="L87" s="58" t="s">
        <v>189</v>
      </c>
      <c r="N87" t="s">
        <v>33</v>
      </c>
      <c r="O87" t="s">
        <v>34</v>
      </c>
      <c r="R87">
        <v>-1</v>
      </c>
      <c r="S87">
        <v>1</v>
      </c>
    </row>
    <row r="88" spans="1:20" x14ac:dyDescent="0.2">
      <c r="A88" s="44" t="s">
        <v>95</v>
      </c>
      <c r="B88" s="5">
        <v>-7.3298642450899997E-3</v>
      </c>
      <c r="D88" t="s">
        <v>175</v>
      </c>
      <c r="E88" s="11" cm="1">
        <f t="array" ref="E88">SUM(IF(J88:L88&lt;&gt;"",J88:L88*R88:T88,""))*627.51</f>
        <v>89.008077756670417</v>
      </c>
      <c r="F88">
        <v>48.070076617289999</v>
      </c>
      <c r="G88">
        <f t="shared" si="2"/>
        <v>40.938001139380418</v>
      </c>
      <c r="H88" s="12">
        <f t="shared" si="3"/>
        <v>40.938001139380418</v>
      </c>
      <c r="I88" s="12"/>
      <c r="J88" s="58">
        <f>B51</f>
        <v>4.9521628539000002E-2</v>
      </c>
      <c r="K88" s="58">
        <f>B52</f>
        <v>0.19136491033</v>
      </c>
      <c r="L88" s="58" t="s">
        <v>189</v>
      </c>
      <c r="N88" t="s">
        <v>62</v>
      </c>
      <c r="O88" t="s">
        <v>63</v>
      </c>
      <c r="R88">
        <v>-1</v>
      </c>
      <c r="S88">
        <v>1</v>
      </c>
    </row>
    <row r="89" spans="1:20" x14ac:dyDescent="0.2">
      <c r="A89" s="44" t="s">
        <v>96</v>
      </c>
      <c r="B89" s="5">
        <v>3.2302056326700003E-2</v>
      </c>
      <c r="D89" t="s">
        <v>176</v>
      </c>
      <c r="E89" s="11" cm="1">
        <f t="array" ref="E89">SUM(IF(J89:L89&lt;&gt;"",J89:L89*R89:T89,""))*627.51</f>
        <v>70.767695560663881</v>
      </c>
      <c r="F89">
        <v>32.820052492889999</v>
      </c>
      <c r="G89">
        <f t="shared" si="2"/>
        <v>37.947643067773882</v>
      </c>
      <c r="H89" s="12">
        <f t="shared" si="3"/>
        <v>37.947643067773882</v>
      </c>
      <c r="I89" s="12"/>
      <c r="J89" s="58">
        <f>B63</f>
        <v>7.8589503466899996E-2</v>
      </c>
      <c r="K89" s="58">
        <f>B52</f>
        <v>0.19136491033</v>
      </c>
      <c r="L89" s="58" t="s">
        <v>189</v>
      </c>
      <c r="N89" t="s">
        <v>72</v>
      </c>
      <c r="O89" t="s">
        <v>63</v>
      </c>
      <c r="R89">
        <v>-1</v>
      </c>
      <c r="S89">
        <v>1</v>
      </c>
    </row>
    <row r="90" spans="1:20" x14ac:dyDescent="0.2">
      <c r="A90" s="44" t="s">
        <v>97</v>
      </c>
      <c r="B90" s="5">
        <v>9.2406533818299996E-2</v>
      </c>
    </row>
    <row r="91" spans="1:20" ht="18" x14ac:dyDescent="0.2">
      <c r="A91" s="44" t="s">
        <v>98</v>
      </c>
      <c r="B91" s="5">
        <v>9.8386720433700003E-2</v>
      </c>
      <c r="D91" s="1" t="s">
        <v>190</v>
      </c>
      <c r="E91" s="11" t="s">
        <v>194</v>
      </c>
      <c r="F91" s="59"/>
      <c r="G91" s="64" t="s">
        <v>198</v>
      </c>
      <c r="H91" s="64"/>
    </row>
    <row r="92" spans="1:20" x14ac:dyDescent="0.2">
      <c r="A92" s="44" t="s">
        <v>99</v>
      </c>
      <c r="B92" s="5">
        <v>0.10496024559100001</v>
      </c>
      <c r="D92" t="s">
        <v>30</v>
      </c>
      <c r="E92" s="63">
        <f>INDEX($B$14:$B$99,MATCH(D92,$A$14:$A$99,0))</f>
        <v>0.105110008055</v>
      </c>
      <c r="G92" s="73">
        <v>6.0229999999999997E-3</v>
      </c>
    </row>
    <row r="93" spans="1:20" x14ac:dyDescent="0.2">
      <c r="A93" s="44" t="s">
        <v>100</v>
      </c>
      <c r="B93" s="5">
        <v>7.8620311943399995E-2</v>
      </c>
      <c r="D93" t="s">
        <v>34</v>
      </c>
      <c r="E93" s="63">
        <f t="shared" ref="E93:E125" si="4">INDEX($B$14:$B$99,MATCH(D93,$A$14:$A$99,0))</f>
        <v>8.0051298282200006E-2</v>
      </c>
      <c r="G93" s="73">
        <v>5.5579999999999996E-3</v>
      </c>
    </row>
    <row r="94" spans="1:20" x14ac:dyDescent="0.2">
      <c r="A94" s="44" t="s">
        <v>101</v>
      </c>
      <c r="B94" s="5">
        <v>8.4754844901899995E-2</v>
      </c>
      <c r="D94" t="s">
        <v>27</v>
      </c>
      <c r="E94" s="63">
        <f t="shared" si="4"/>
        <v>5.2219256364899998E-2</v>
      </c>
      <c r="G94" s="73">
        <v>1.9757E-2</v>
      </c>
    </row>
    <row r="95" spans="1:20" x14ac:dyDescent="0.2">
      <c r="A95" s="44" t="s">
        <v>102</v>
      </c>
      <c r="B95" s="5">
        <v>0.140412551932</v>
      </c>
      <c r="D95" t="s">
        <v>43</v>
      </c>
      <c r="E95" s="63">
        <f t="shared" si="4"/>
        <v>-8.00824183312E-2</v>
      </c>
      <c r="G95" s="73">
        <v>1.0410000000000001E-2</v>
      </c>
    </row>
    <row r="96" spans="1:20" x14ac:dyDescent="0.2">
      <c r="A96" s="44" t="s">
        <v>103</v>
      </c>
      <c r="B96" s="5">
        <v>0.127548954829</v>
      </c>
      <c r="D96" t="s">
        <v>52</v>
      </c>
      <c r="E96" s="63">
        <f t="shared" si="4"/>
        <v>-4.69980198842E-2</v>
      </c>
      <c r="G96" s="73">
        <v>8.1469999999999997E-3</v>
      </c>
    </row>
    <row r="97" spans="1:7" x14ac:dyDescent="0.2">
      <c r="A97" s="44" t="s">
        <v>104</v>
      </c>
      <c r="B97" s="5">
        <v>6.4224050047000006E-2</v>
      </c>
      <c r="D97" t="s">
        <v>54</v>
      </c>
      <c r="E97" s="63">
        <f t="shared" si="4"/>
        <v>-3.7678441160799998E-2</v>
      </c>
      <c r="G97" s="73">
        <v>1.4892000000000001E-2</v>
      </c>
    </row>
    <row r="98" spans="1:7" x14ac:dyDescent="0.2">
      <c r="A98" s="44" t="s">
        <v>105</v>
      </c>
      <c r="B98" s="5">
        <v>7.8138501357699994E-2</v>
      </c>
      <c r="D98" t="s">
        <v>59</v>
      </c>
      <c r="E98" s="63">
        <f t="shared" si="4"/>
        <v>4.5532662741999998E-2</v>
      </c>
      <c r="G98" s="73">
        <v>6.2319999999999997E-3</v>
      </c>
    </row>
    <row r="99" spans="1:7" x14ac:dyDescent="0.2">
      <c r="A99" s="44" t="s">
        <v>106</v>
      </c>
      <c r="B99" s="5">
        <v>0.101848959017</v>
      </c>
      <c r="D99" t="s">
        <v>63</v>
      </c>
      <c r="E99" s="63">
        <f t="shared" si="4"/>
        <v>0.19136491033</v>
      </c>
      <c r="G99" s="73">
        <v>5.7162999999999999E-2</v>
      </c>
    </row>
    <row r="100" spans="1:7" x14ac:dyDescent="0.2">
      <c r="D100" t="s">
        <v>65</v>
      </c>
      <c r="E100" s="63">
        <f t="shared" si="4"/>
        <v>6.9550335804499999E-2</v>
      </c>
      <c r="G100" s="73">
        <v>6.0423999999999999E-2</v>
      </c>
    </row>
    <row r="101" spans="1:7" x14ac:dyDescent="0.2">
      <c r="D101" t="s">
        <v>25</v>
      </c>
      <c r="E101" s="63">
        <f t="shared" si="4"/>
        <v>4.44465067817E-2</v>
      </c>
      <c r="G101" s="73">
        <v>9.7090000000000006E-3</v>
      </c>
    </row>
    <row r="102" spans="1:7" x14ac:dyDescent="0.2">
      <c r="D102" t="s">
        <v>66</v>
      </c>
      <c r="E102" s="63">
        <f t="shared" si="4"/>
        <v>3.08718187803E-2</v>
      </c>
      <c r="G102" s="73">
        <v>2.4065E-2</v>
      </c>
    </row>
    <row r="103" spans="1:7" x14ac:dyDescent="0.2">
      <c r="D103" t="s">
        <v>67</v>
      </c>
      <c r="E103" s="63">
        <f t="shared" si="4"/>
        <v>0.16291428567999999</v>
      </c>
      <c r="G103" s="73">
        <v>4.4388999999999998E-2</v>
      </c>
    </row>
    <row r="104" spans="1:7" x14ac:dyDescent="0.2">
      <c r="D104" t="s">
        <v>71</v>
      </c>
      <c r="E104" s="63">
        <f t="shared" si="4"/>
        <v>0.104473692799</v>
      </c>
      <c r="G104" s="73">
        <v>1.7495E-2</v>
      </c>
    </row>
    <row r="105" spans="1:7" x14ac:dyDescent="0.2">
      <c r="D105" t="s">
        <v>75</v>
      </c>
      <c r="E105" s="63">
        <f t="shared" si="4"/>
        <v>-6.7824622288E-2</v>
      </c>
      <c r="G105" s="73">
        <v>1.7319999999999999E-2</v>
      </c>
    </row>
    <row r="106" spans="1:7" x14ac:dyDescent="0.2">
      <c r="D106" t="s">
        <v>80</v>
      </c>
      <c r="E106" s="63">
        <f t="shared" si="4"/>
        <v>0.131848280741</v>
      </c>
      <c r="G106" s="73">
        <v>3.0745999999999999E-2</v>
      </c>
    </row>
    <row r="107" spans="1:7" x14ac:dyDescent="0.2">
      <c r="D107" t="s">
        <v>89</v>
      </c>
      <c r="E107" s="63">
        <f t="shared" si="4"/>
        <v>2.9064116940499998E-2</v>
      </c>
      <c r="G107" s="73">
        <v>8.4700000000000001E-3</v>
      </c>
    </row>
    <row r="108" spans="1:7" x14ac:dyDescent="0.2">
      <c r="D108" t="s">
        <v>23</v>
      </c>
      <c r="E108" s="63">
        <f t="shared" si="4"/>
        <v>1.4247688412299999E-2</v>
      </c>
      <c r="G108" s="73">
        <v>1.4182E-2</v>
      </c>
    </row>
    <row r="109" spans="1:7" x14ac:dyDescent="0.2">
      <c r="D109" t="s">
        <v>90</v>
      </c>
      <c r="E109" s="63">
        <f t="shared" si="4"/>
        <v>6.7445486421699993E-2</v>
      </c>
      <c r="G109" s="73">
        <v>1.1705E-2</v>
      </c>
    </row>
    <row r="110" spans="1:7" x14ac:dyDescent="0.2">
      <c r="D110" t="s">
        <v>91</v>
      </c>
      <c r="E110" s="63">
        <f t="shared" si="4"/>
        <v>5.3186852037899997E-3</v>
      </c>
      <c r="G110" s="73">
        <v>8.5529999999999998E-3</v>
      </c>
    </row>
    <row r="111" spans="1:7" x14ac:dyDescent="0.2">
      <c r="D111" t="s">
        <v>92</v>
      </c>
      <c r="E111" s="63">
        <f t="shared" si="4"/>
        <v>7.9172303050800003E-2</v>
      </c>
      <c r="G111" s="73">
        <v>2.7334000000000001E-2</v>
      </c>
    </row>
    <row r="112" spans="1:7" x14ac:dyDescent="0.2">
      <c r="D112" t="s">
        <v>93</v>
      </c>
      <c r="E112" s="63">
        <f t="shared" si="4"/>
        <v>2.6813484875200001E-2</v>
      </c>
      <c r="G112" s="73">
        <v>6.7210000000000004E-3</v>
      </c>
    </row>
    <row r="113" spans="4:7" x14ac:dyDescent="0.2">
      <c r="D113" t="s">
        <v>94</v>
      </c>
      <c r="E113" s="63">
        <f t="shared" si="4"/>
        <v>2.12243065859E-2</v>
      </c>
      <c r="G113" s="73">
        <v>6.2740000000000001E-3</v>
      </c>
    </row>
    <row r="114" spans="4:7" x14ac:dyDescent="0.2">
      <c r="D114" t="s">
        <v>95</v>
      </c>
      <c r="E114" s="63">
        <f t="shared" si="4"/>
        <v>-7.3298642450899997E-3</v>
      </c>
      <c r="G114" s="73">
        <v>8.3529999999999993E-3</v>
      </c>
    </row>
    <row r="115" spans="4:7" x14ac:dyDescent="0.2">
      <c r="D115" t="s">
        <v>96</v>
      </c>
      <c r="E115" s="63">
        <f t="shared" si="4"/>
        <v>3.2302056326700003E-2</v>
      </c>
      <c r="G115" s="73">
        <v>2.1753000000000002E-2</v>
      </c>
    </row>
    <row r="116" spans="4:7" x14ac:dyDescent="0.2">
      <c r="D116" t="s">
        <v>97</v>
      </c>
      <c r="E116" s="63">
        <f t="shared" si="4"/>
        <v>9.2406533818299996E-2</v>
      </c>
      <c r="G116" s="73">
        <v>1.2017999999999999E-2</v>
      </c>
    </row>
    <row r="117" spans="4:7" x14ac:dyDescent="0.2">
      <c r="D117" t="s">
        <v>98</v>
      </c>
      <c r="E117" s="63">
        <f t="shared" si="4"/>
        <v>9.8386720433700003E-2</v>
      </c>
      <c r="G117" s="73">
        <v>1.4940999999999999E-2</v>
      </c>
    </row>
    <row r="118" spans="4:7" x14ac:dyDescent="0.2">
      <c r="D118" t="s">
        <v>99</v>
      </c>
      <c r="E118" s="63">
        <f t="shared" si="4"/>
        <v>0.10496024559100001</v>
      </c>
      <c r="G118" s="73">
        <v>2.0813000000000002E-2</v>
      </c>
    </row>
    <row r="119" spans="4:7" x14ac:dyDescent="0.2">
      <c r="D119" t="s">
        <v>100</v>
      </c>
      <c r="E119" s="63">
        <f t="shared" si="4"/>
        <v>7.8620311943399995E-2</v>
      </c>
      <c r="G119" s="73">
        <v>1.0847000000000001E-2</v>
      </c>
    </row>
    <row r="120" spans="4:7" x14ac:dyDescent="0.2">
      <c r="D120" t="s">
        <v>101</v>
      </c>
      <c r="E120" s="63">
        <f t="shared" si="4"/>
        <v>8.4754844901899995E-2</v>
      </c>
      <c r="G120" s="73">
        <v>1.6551E-2</v>
      </c>
    </row>
    <row r="121" spans="4:7" x14ac:dyDescent="0.2">
      <c r="D121" t="s">
        <v>102</v>
      </c>
      <c r="E121" s="63">
        <f t="shared" si="4"/>
        <v>0.140412551932</v>
      </c>
      <c r="G121" s="73">
        <v>1.1087E-2</v>
      </c>
    </row>
    <row r="122" spans="4:7" x14ac:dyDescent="0.2">
      <c r="D122" t="s">
        <v>103</v>
      </c>
      <c r="E122" s="63">
        <f t="shared" si="4"/>
        <v>0.127548954829</v>
      </c>
      <c r="G122" s="73">
        <v>1.0427000000000001E-2</v>
      </c>
    </row>
    <row r="123" spans="4:7" x14ac:dyDescent="0.2">
      <c r="D123" t="s">
        <v>104</v>
      </c>
      <c r="E123" s="63">
        <f t="shared" si="4"/>
        <v>6.4224050047000006E-2</v>
      </c>
      <c r="G123" s="73">
        <v>7.9019999999999993E-3</v>
      </c>
    </row>
    <row r="124" spans="4:7" x14ac:dyDescent="0.2">
      <c r="D124" t="s">
        <v>105</v>
      </c>
      <c r="E124" s="63">
        <f t="shared" si="4"/>
        <v>7.8138501357699994E-2</v>
      </c>
      <c r="G124" s="73">
        <v>7.2150000000000001E-3</v>
      </c>
    </row>
    <row r="125" spans="4:7" x14ac:dyDescent="0.2">
      <c r="D125" t="s">
        <v>106</v>
      </c>
      <c r="E125" s="63">
        <f t="shared" si="4"/>
        <v>0.101848959017</v>
      </c>
      <c r="G125" s="73">
        <v>5.7879999999999997E-3</v>
      </c>
    </row>
    <row r="126" spans="4:7" x14ac:dyDescent="0.2">
      <c r="G126" s="73">
        <f>AVERAGE(G92:G125)</f>
        <v>1.6566588235294111E-2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85F3-C2CB-A54A-B797-E11090D413D6}">
  <dimension ref="A1:CA1039"/>
  <sheetViews>
    <sheetView zoomScale="92" zoomScaleNormal="150" workbookViewId="0">
      <pane ySplit="8" topLeftCell="A80" activePane="bottomLeft" state="frozen"/>
      <selection activeCell="C16" sqref="C16:W16"/>
      <selection pane="bottomLeft" activeCell="G92" sqref="G92:G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13.01</v>
      </c>
      <c r="C5" s="49" cm="1">
        <f t="array" ref="C5">ROUND((AVERAGE(IF(ISNUMBER(G14:G89),G14:G89,""))),2)</f>
        <v>2.46</v>
      </c>
      <c r="D5" s="50" cm="1">
        <f t="array" ref="D5">ROUND((SQRT(AVERAGE(IF(ISNUMBER(G14:G89),G14:G89^2,"")))),2)</f>
        <v>16.899999999999999</v>
      </c>
      <c r="E5" s="49" cm="1">
        <f t="array" ref="E5">ROUND((MAX(IF(ISNUMBER(G14:G89),ABS(G14:G89),""))),2)</f>
        <v>40.18</v>
      </c>
      <c r="F5" s="50">
        <f t="array" ref="F5">ROUND((MIN(IF(ISNUMBER(G14:G89),ABS(G14:G89),""))),2)</f>
        <v>0.09</v>
      </c>
      <c r="H5" s="23"/>
      <c r="I5" s="23"/>
      <c r="J5" s="23"/>
      <c r="K5" s="24"/>
    </row>
    <row r="6" spans="1:79" ht="17" thickBot="1" x14ac:dyDescent="0.25">
      <c r="A6" s="48" t="s">
        <v>183</v>
      </c>
      <c r="B6" s="52" cm="1">
        <f t="array" ref="B6">ROUND((AVERAGE(IF(ISNUMBER(G14:G51),ABS(G14:G51),""))),2)</f>
        <v>9.51</v>
      </c>
      <c r="C6" s="51" cm="1">
        <f t="array" ref="C6">ROUND((AVERAGE(IF(ISNUMBER(G14:G51),G14:G51,""))),2)</f>
        <v>-2.68</v>
      </c>
      <c r="D6" s="52" cm="1">
        <f t="array" ref="D6">ROUND((SQRT(AVERAGE(IF(ISNUMBER(G14:G51),G14:G51^2,"")))),2)</f>
        <v>12.23</v>
      </c>
      <c r="E6" s="51" cm="1">
        <f t="array" ref="E6">ROUND((MAX(IF(ISNUMBER(G14:G51),ABS(G14:G51),""))),2)</f>
        <v>27.38</v>
      </c>
      <c r="F6" s="53">
        <f t="array" ref="F6">ROUND((MIN(IF(ISNUMBER(G14:G51),ABS(G14:G51),""))),2)</f>
        <v>0.09</v>
      </c>
      <c r="H6" s="23"/>
      <c r="I6" s="23"/>
      <c r="J6" s="23"/>
      <c r="K6" s="24"/>
    </row>
    <row r="7" spans="1:79" ht="17" thickBot="1" x14ac:dyDescent="0.25">
      <c r="A7" s="47" t="s">
        <v>184</v>
      </c>
      <c r="B7" s="55" cm="1">
        <f t="array" ref="B7">ROUND((AVERAGE(IF(ISNUMBER(G52:G89),ABS(G52:G89),""))),2)</f>
        <v>16.510000000000002</v>
      </c>
      <c r="C7" s="54" cm="1">
        <f t="array" ref="C7">ROUND((AVERAGE(IF(ISNUMBER(G52:G89),G52:G89,""))),2)</f>
        <v>7.61</v>
      </c>
      <c r="D7" s="55" cm="1">
        <f t="array" ref="D7">ROUND((SQRT(AVERAGE(IF(ISNUMBER(G52:G89),G52:G89^2,"")))),2)</f>
        <v>20.53</v>
      </c>
      <c r="E7" s="54" cm="1">
        <f t="array" ref="E7">ROUND((MAX(IF(ISNUMBER(G52:G89),ABS(G52:G89),""))),2)</f>
        <v>40.18</v>
      </c>
      <c r="F7" s="56">
        <f t="array" ref="F7">ROUND((MIN(IF(ISNUMBER(G52:G89),ABS(G52:G89),""))),2)</f>
        <v>1.1200000000000001</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210</v>
      </c>
      <c r="C10" s="27">
        <f>B5</f>
        <v>13.01</v>
      </c>
      <c r="D10" s="27">
        <f>H14</f>
        <v>27.382959842495477</v>
      </c>
      <c r="E10" s="27">
        <f>H15</f>
        <v>14.234222028204007</v>
      </c>
      <c r="F10" s="27">
        <f>H16</f>
        <v>8.0373937542626397</v>
      </c>
      <c r="G10" s="12">
        <f>H17</f>
        <v>16.37181799703917</v>
      </c>
      <c r="H10" s="27">
        <f>H18</f>
        <v>0.41311534222276514</v>
      </c>
      <c r="I10" s="27">
        <f>H19</f>
        <v>26.52122111790279</v>
      </c>
      <c r="J10" s="27">
        <f>H20</f>
        <v>3.9831626050173341</v>
      </c>
      <c r="K10" s="27">
        <f>H21</f>
        <v>6.5082873138410733</v>
      </c>
      <c r="L10" s="27">
        <f>H22</f>
        <v>22.648226218246865</v>
      </c>
      <c r="M10" s="27">
        <f>H23</f>
        <v>22.648226218246865</v>
      </c>
      <c r="N10" s="27">
        <f>H24</f>
        <v>12.927949028785907</v>
      </c>
      <c r="O10" s="27">
        <f>H25</f>
        <v>19.924507087281263</v>
      </c>
      <c r="P10" s="27">
        <f>H26</f>
        <v>2.1767601265633441</v>
      </c>
      <c r="Q10" s="27">
        <f>H27</f>
        <v>15.962359399907426</v>
      </c>
      <c r="R10" s="27">
        <f>H28</f>
        <v>5.0959350180180198</v>
      </c>
      <c r="S10" s="27">
        <f>H29</f>
        <v>11.926210795877832</v>
      </c>
      <c r="T10" s="27">
        <f>H30</f>
        <v>3.8812087423343007</v>
      </c>
      <c r="U10" s="27">
        <f>H31</f>
        <v>19.459045878071034</v>
      </c>
      <c r="V10" s="27">
        <f>H32</f>
        <v>5.4016758667676221</v>
      </c>
      <c r="W10" s="27">
        <f>H33</f>
        <v>15.229257592834982</v>
      </c>
      <c r="X10" s="27">
        <f>H34</f>
        <v>14.960775683103922</v>
      </c>
      <c r="Y10" s="27">
        <f>H35</f>
        <v>1.698326504635407</v>
      </c>
      <c r="Z10" s="27">
        <f>H36</f>
        <v>6.2109447292063402</v>
      </c>
      <c r="AA10" s="27">
        <f>H37</f>
        <v>9.2458898826613733E-2</v>
      </c>
      <c r="AB10" s="27">
        <f>H38</f>
        <v>16.797804415048379</v>
      </c>
      <c r="AC10" s="27">
        <f>H39</f>
        <v>3.4874338531094402</v>
      </c>
      <c r="AD10" s="27">
        <f>H40</f>
        <v>3.9082924230620391</v>
      </c>
      <c r="AE10" s="27">
        <f>H41</f>
        <v>2.9370417631964827</v>
      </c>
      <c r="AF10" s="27">
        <f>H42</f>
        <v>7.3026483101154263</v>
      </c>
      <c r="AG10" s="27">
        <f>H43</f>
        <v>4.1424983474553869</v>
      </c>
      <c r="AH10" s="27">
        <f>H44</f>
        <v>13.236103704784391</v>
      </c>
      <c r="AI10" s="27">
        <f>H45</f>
        <v>2.5141940218224974</v>
      </c>
      <c r="AJ10" s="27">
        <f>H46</f>
        <v>6.8937548982825891</v>
      </c>
      <c r="AK10" s="27">
        <f>H47</f>
        <v>6.7274726176470487</v>
      </c>
      <c r="AL10" s="27">
        <f>H48</f>
        <v>5.52081886152701</v>
      </c>
      <c r="AM10" s="27">
        <f>H49</f>
        <v>1.1493855054553919</v>
      </c>
      <c r="AN10" s="27">
        <f>H50</f>
        <v>1.4535266154958748</v>
      </c>
      <c r="AO10" s="27">
        <f>H51</f>
        <v>1.4535266154958748</v>
      </c>
      <c r="AP10" s="27">
        <f>H52</f>
        <v>8.9443646803844246</v>
      </c>
      <c r="AQ10" s="27">
        <f>H53</f>
        <v>17.501692624193822</v>
      </c>
      <c r="AR10" s="27">
        <f>H54</f>
        <v>26.085280274693567</v>
      </c>
      <c r="AS10" s="27">
        <f>H55</f>
        <v>26.085280274693567</v>
      </c>
      <c r="AT10" s="27">
        <f>H56</f>
        <v>25.216197419672294</v>
      </c>
      <c r="AU10" s="27">
        <f>H57</f>
        <v>25.216197419672294</v>
      </c>
      <c r="AV10" s="27">
        <f>H58</f>
        <v>5.3619088093227525</v>
      </c>
      <c r="AW10" s="27">
        <f>H59</f>
        <v>1.1965898112822018</v>
      </c>
      <c r="AX10" s="27">
        <f>H60</f>
        <v>3.8318532312925013</v>
      </c>
      <c r="AY10" s="27">
        <f>H61</f>
        <v>32.290074048896969</v>
      </c>
      <c r="AZ10" s="27">
        <f>H62</f>
        <v>10.886541902847116</v>
      </c>
      <c r="BA10" s="27">
        <f>H63</f>
        <v>10.335449936861984</v>
      </c>
      <c r="BB10" s="27">
        <f>H64</f>
        <v>40.175685991193184</v>
      </c>
      <c r="BC10" s="27">
        <f>H65</f>
        <v>40.175685991193184</v>
      </c>
      <c r="BD10" s="27">
        <f>H66</f>
        <v>32.124558442647611</v>
      </c>
      <c r="BE10" s="27">
        <f>H67</f>
        <v>32.124558442647611</v>
      </c>
      <c r="BF10" s="27">
        <f>H68</f>
        <v>1.5346147844402784</v>
      </c>
      <c r="BG10" s="27">
        <f>H69</f>
        <v>1.5346147844402784</v>
      </c>
      <c r="BH10" s="27">
        <f>H70</f>
        <v>1.1179807834316549</v>
      </c>
      <c r="BI10" s="27">
        <f>H71</f>
        <v>1.1179807834316549</v>
      </c>
      <c r="BJ10" s="27">
        <f>H72</f>
        <v>7.9093022734230978</v>
      </c>
      <c r="BK10" s="27">
        <f>H73</f>
        <v>33.962964777800835</v>
      </c>
      <c r="BL10" s="27">
        <f>H74</f>
        <v>1.2684041073261518</v>
      </c>
      <c r="BM10" s="27">
        <f>H75</f>
        <v>29.974363015250088</v>
      </c>
      <c r="BN10" s="27">
        <f>H76</f>
        <v>30.844798133111507</v>
      </c>
      <c r="BO10" s="27">
        <f>H77</f>
        <v>22.959333487367122</v>
      </c>
      <c r="BP10" s="27">
        <f>H78</f>
        <v>22.84589934352249</v>
      </c>
      <c r="BQ10" s="27">
        <f>H79</f>
        <v>22.251069075366722</v>
      </c>
      <c r="BR10" s="27">
        <f>H80</f>
        <v>16.298653226401683</v>
      </c>
      <c r="BS10" s="27">
        <f>H81</f>
        <v>8.1547826290100485</v>
      </c>
      <c r="BT10" s="27">
        <f>H82</f>
        <v>12.602117517510614</v>
      </c>
      <c r="BU10" s="27">
        <f>H83</f>
        <v>8.8564264468056386</v>
      </c>
      <c r="BV10" s="27">
        <f>H84</f>
        <v>7.2207336639397788</v>
      </c>
      <c r="BW10" s="27">
        <f>H85</f>
        <v>6.4946072129219203</v>
      </c>
      <c r="BX10" s="27">
        <f>H86</f>
        <v>2.1526846488747591</v>
      </c>
      <c r="BY10" s="27">
        <f>H87</f>
        <v>5.3766996288455218</v>
      </c>
      <c r="BZ10" s="27">
        <f>H88</f>
        <v>27.079625876906348</v>
      </c>
      <c r="CA10" s="27">
        <f>H89</f>
        <v>18.413785158427821</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2.6949359955700001E-2</v>
      </c>
      <c r="D14" t="s">
        <v>107</v>
      </c>
      <c r="E14" s="11" cm="1">
        <f t="array" ref="E14">SUM(IF(J14:L14&lt;&gt;"",J14:L14*R14:T14,""))*627.51</f>
        <v>-21.682950794645478</v>
      </c>
      <c r="F14">
        <v>5.7000090478500001</v>
      </c>
      <c r="G14">
        <f t="shared" ref="G14:G83" si="0">E14-F14</f>
        <v>-27.382959842495477</v>
      </c>
      <c r="H14" s="12">
        <f>ABS(G14)</f>
        <v>27.382959842495477</v>
      </c>
      <c r="I14" s="57"/>
      <c r="J14" s="58">
        <f>B68</f>
        <v>8.3029822075600002E-2</v>
      </c>
      <c r="K14" s="58">
        <f>B50</f>
        <v>-3.2597418468600002E-2</v>
      </c>
      <c r="L14" s="58">
        <f>B81</f>
        <v>1.58784510092E-2</v>
      </c>
      <c r="N14" t="s">
        <v>77</v>
      </c>
      <c r="O14" t="s">
        <v>61</v>
      </c>
      <c r="P14" t="s">
        <v>89</v>
      </c>
      <c r="R14">
        <v>-1</v>
      </c>
      <c r="S14">
        <v>-1</v>
      </c>
      <c r="T14">
        <v>1</v>
      </c>
    </row>
    <row r="15" spans="1:79" x14ac:dyDescent="0.2">
      <c r="A15" s="44" t="s">
        <v>29</v>
      </c>
      <c r="B15" s="5">
        <v>2.4330503411100001E-2</v>
      </c>
      <c r="D15" t="s">
        <v>118</v>
      </c>
      <c r="E15" s="11" cm="1">
        <f t="array" ref="E15">SUM(IF(J15:L15&lt;&gt;"",J15:L15*R15:T15,""))*627.51</f>
        <v>-6.374209353534007</v>
      </c>
      <c r="F15">
        <v>7.8600126746700001</v>
      </c>
      <c r="G15">
        <f t="shared" si="0"/>
        <v>-14.234222028204007</v>
      </c>
      <c r="H15" s="12">
        <f t="shared" ref="H15:H84" si="1">ABS(G15)</f>
        <v>14.234222028204007</v>
      </c>
      <c r="I15" s="12"/>
      <c r="J15" s="58">
        <f>B45</f>
        <v>-2.0162113976300002E-2</v>
      </c>
      <c r="K15" s="58">
        <f>B34</f>
        <v>4.6198505661399998E-2</v>
      </c>
      <c r="L15" s="58">
        <f>B81</f>
        <v>1.58784510092E-2</v>
      </c>
      <c r="N15" t="s">
        <v>22</v>
      </c>
      <c r="O15" t="s">
        <v>46</v>
      </c>
      <c r="P15" t="s">
        <v>89</v>
      </c>
      <c r="R15">
        <v>-1</v>
      </c>
      <c r="S15">
        <v>-1</v>
      </c>
      <c r="T15">
        <v>1</v>
      </c>
    </row>
    <row r="16" spans="1:79" x14ac:dyDescent="0.2">
      <c r="A16" s="44" t="s">
        <v>30</v>
      </c>
      <c r="B16" s="5">
        <v>0.10121322012800001</v>
      </c>
      <c r="D16" t="s">
        <v>129</v>
      </c>
      <c r="E16" s="11" cm="1">
        <f t="array" ref="E16">SUM(IF(J16:L16&lt;&gt;"",J16:L16*R16:T16,""))*627.51</f>
        <v>12.93740159829264</v>
      </c>
      <c r="F16">
        <v>4.9000078440300001</v>
      </c>
      <c r="G16">
        <f t="shared" si="0"/>
        <v>8.0373937542626397</v>
      </c>
      <c r="H16" s="12">
        <f t="shared" si="1"/>
        <v>8.0373937542626397</v>
      </c>
      <c r="I16" s="12"/>
      <c r="J16" s="58">
        <f>B78</f>
        <v>5.5433146046199996E-3</v>
      </c>
      <c r="K16" s="58">
        <f>B45</f>
        <v>-2.0162113976300002E-2</v>
      </c>
      <c r="L16" s="58">
        <f>B82</f>
        <v>5.9982451348500002E-3</v>
      </c>
      <c r="N16" t="s">
        <v>21</v>
      </c>
      <c r="O16" t="s">
        <v>22</v>
      </c>
      <c r="P16" t="s">
        <v>23</v>
      </c>
      <c r="R16">
        <v>-1</v>
      </c>
      <c r="S16">
        <v>-1</v>
      </c>
      <c r="T16">
        <v>1</v>
      </c>
    </row>
    <row r="17" spans="1:20" x14ac:dyDescent="0.2">
      <c r="A17" s="44" t="s">
        <v>31</v>
      </c>
      <c r="B17" s="5">
        <v>2.4300995669899999E-2</v>
      </c>
      <c r="D17" t="s">
        <v>139</v>
      </c>
      <c r="E17" s="11" cm="1">
        <f t="array" ref="E17">SUM(IF(J17:L17&lt;&gt;"",J17:L17*R17:T17,""))*627.51</f>
        <v>4.8282157867208282</v>
      </c>
      <c r="F17">
        <v>21.200033783759999</v>
      </c>
      <c r="G17">
        <f t="shared" si="0"/>
        <v>-16.37181799703917</v>
      </c>
      <c r="H17" s="12">
        <f t="shared" si="1"/>
        <v>16.37181799703917</v>
      </c>
      <c r="I17" s="12"/>
      <c r="J17" s="58">
        <f>B46</f>
        <v>-8.4725822110900004E-2</v>
      </c>
      <c r="K17" s="58">
        <f>B68</f>
        <v>8.3029822075600002E-2</v>
      </c>
      <c r="L17" s="58">
        <f>B82</f>
        <v>5.9982451348500002E-3</v>
      </c>
      <c r="N17" t="s">
        <v>57</v>
      </c>
      <c r="O17" t="s">
        <v>77</v>
      </c>
      <c r="P17" t="s">
        <v>23</v>
      </c>
      <c r="R17">
        <v>-1</v>
      </c>
      <c r="S17">
        <v>-1</v>
      </c>
      <c r="T17">
        <v>1</v>
      </c>
    </row>
    <row r="18" spans="1:20" x14ac:dyDescent="0.2">
      <c r="A18" s="44" t="s">
        <v>32</v>
      </c>
      <c r="B18" s="5">
        <v>-2.8470247869400001E-2</v>
      </c>
      <c r="D18" t="s">
        <v>140</v>
      </c>
      <c r="E18" s="11" cm="1">
        <f t="array" ref="E18">SUM(IF(J18:L18&lt;&gt;"",J18:L18*R18:T18,""))*627.51</f>
        <v>12.513134648142765</v>
      </c>
      <c r="F18">
        <v>12.10001930592</v>
      </c>
      <c r="G18">
        <f t="shared" si="0"/>
        <v>0.41311534222276514</v>
      </c>
      <c r="H18" s="12">
        <f t="shared" si="1"/>
        <v>0.41311534222276514</v>
      </c>
      <c r="I18" s="12"/>
      <c r="J18" s="58">
        <f>B27</f>
        <v>4.4614048641999998E-2</v>
      </c>
      <c r="K18" s="58">
        <f>B45</f>
        <v>-2.0162113976300002E-2</v>
      </c>
      <c r="L18" s="58">
        <f>B83</f>
        <v>4.4392867317199998E-2</v>
      </c>
      <c r="N18" t="s">
        <v>39</v>
      </c>
      <c r="O18" t="s">
        <v>22</v>
      </c>
      <c r="P18" t="s">
        <v>90</v>
      </c>
      <c r="R18">
        <v>-1</v>
      </c>
      <c r="S18">
        <v>-1</v>
      </c>
      <c r="T18">
        <v>1</v>
      </c>
    </row>
    <row r="19" spans="1:20" x14ac:dyDescent="0.2">
      <c r="A19" s="44" t="s">
        <v>33</v>
      </c>
      <c r="B19" s="5">
        <v>1.79396800448E-2</v>
      </c>
      <c r="D19" t="s">
        <v>141</v>
      </c>
      <c r="E19" s="11" cm="1">
        <f t="array" ref="E19">SUM(IF(J19:L19&lt;&gt;"",J19:L19*R19:T19,""))*627.51</f>
        <v>-11.221196996702789</v>
      </c>
      <c r="F19">
        <v>15.3000241212</v>
      </c>
      <c r="G19">
        <f t="shared" si="0"/>
        <v>-26.52122111790279</v>
      </c>
      <c r="H19" s="12">
        <f t="shared" si="1"/>
        <v>26.52122111790279</v>
      </c>
      <c r="I19" s="12"/>
      <c r="J19" s="58">
        <f>B28</f>
        <v>-2.0754854079999999E-2</v>
      </c>
      <c r="K19" s="58">
        <f>B68</f>
        <v>8.3029822075600002E-2</v>
      </c>
      <c r="L19" s="58">
        <f>B83</f>
        <v>4.4392867317199998E-2</v>
      </c>
      <c r="N19" t="s">
        <v>40</v>
      </c>
      <c r="O19" t="s">
        <v>77</v>
      </c>
      <c r="P19" t="s">
        <v>90</v>
      </c>
      <c r="R19">
        <v>-1</v>
      </c>
      <c r="S19">
        <v>-1</v>
      </c>
      <c r="T19">
        <v>1</v>
      </c>
    </row>
    <row r="20" spans="1:20" x14ac:dyDescent="0.2">
      <c r="A20" s="44" t="s">
        <v>34</v>
      </c>
      <c r="B20" s="5">
        <v>7.9049068121699997E-2</v>
      </c>
      <c r="D20" t="s">
        <v>142</v>
      </c>
      <c r="E20" s="11" cm="1">
        <f t="array" ref="E20">SUM(IF(J20:L20&lt;&gt;"",J20:L20*R20:T20,""))*627.51</f>
        <v>10.483172856687334</v>
      </c>
      <c r="F20">
        <v>6.50001025167</v>
      </c>
      <c r="G20">
        <f t="shared" si="0"/>
        <v>3.9831626050173341</v>
      </c>
      <c r="H20" s="12">
        <f t="shared" si="1"/>
        <v>3.9831626050173341</v>
      </c>
      <c r="I20" s="12"/>
      <c r="J20" s="58">
        <f>B78</f>
        <v>5.5433146046199996E-3</v>
      </c>
      <c r="K20" s="58">
        <f>B28</f>
        <v>-2.0754854079999999E-2</v>
      </c>
      <c r="L20" s="58">
        <f>B84</f>
        <v>1.4944458582199999E-3</v>
      </c>
      <c r="N20" t="s">
        <v>21</v>
      </c>
      <c r="O20" t="s">
        <v>40</v>
      </c>
      <c r="P20" t="s">
        <v>91</v>
      </c>
      <c r="R20">
        <v>-1</v>
      </c>
      <c r="S20">
        <v>-1</v>
      </c>
      <c r="T20">
        <v>1</v>
      </c>
    </row>
    <row r="21" spans="1:20" x14ac:dyDescent="0.2">
      <c r="A21" s="44" t="s">
        <v>35</v>
      </c>
      <c r="B21" s="5">
        <v>3.6273502042E-2</v>
      </c>
      <c r="D21" t="s">
        <v>143</v>
      </c>
      <c r="E21" s="11" cm="1">
        <f t="array" ref="E21">SUM(IF(J21:L21&lt;&gt;"",J21:L21*R21:T21,""))*627.51</f>
        <v>26.108318689961074</v>
      </c>
      <c r="F21">
        <v>19.60003137612</v>
      </c>
      <c r="G21">
        <f t="shared" si="0"/>
        <v>6.5082873138410733</v>
      </c>
      <c r="H21" s="12">
        <f t="shared" si="1"/>
        <v>6.5082873138410733</v>
      </c>
      <c r="I21" s="12"/>
      <c r="J21" s="58">
        <f>B46</f>
        <v>-8.4725822110900004E-2</v>
      </c>
      <c r="K21" s="58">
        <f>B27</f>
        <v>4.4614048641999998E-2</v>
      </c>
      <c r="L21" s="58">
        <f>B84</f>
        <v>1.4944458582199999E-3</v>
      </c>
      <c r="N21" t="s">
        <v>57</v>
      </c>
      <c r="O21" t="s">
        <v>39</v>
      </c>
      <c r="P21" t="s">
        <v>91</v>
      </c>
      <c r="R21">
        <v>-1</v>
      </c>
      <c r="S21">
        <v>-1</v>
      </c>
      <c r="T21">
        <v>1</v>
      </c>
    </row>
    <row r="22" spans="1:20" x14ac:dyDescent="0.2">
      <c r="A22" s="44" t="s">
        <v>36</v>
      </c>
      <c r="B22" s="5">
        <v>-2.3053209703599999E-2</v>
      </c>
      <c r="D22" t="s">
        <v>144</v>
      </c>
      <c r="E22" s="11" cm="1">
        <f t="array" ref="E22">SUM(IF(J22:L22&lt;&gt;"",J22:L22*R22:T22,""))*627.51</f>
        <v>-13.048211144896865</v>
      </c>
      <c r="F22">
        <v>9.6000150733500007</v>
      </c>
      <c r="G22">
        <f t="shared" si="0"/>
        <v>-22.648226218246865</v>
      </c>
      <c r="H22" s="12">
        <f t="shared" si="1"/>
        <v>22.648226218246865</v>
      </c>
      <c r="I22" s="12"/>
      <c r="J22" s="58">
        <f>B68</f>
        <v>8.3029822075600002E-2</v>
      </c>
      <c r="K22" s="58">
        <f>B45</f>
        <v>-2.0162113976300002E-2</v>
      </c>
      <c r="L22" s="58">
        <f>B85</f>
        <v>4.2074077488000003E-2</v>
      </c>
      <c r="N22" t="s">
        <v>77</v>
      </c>
      <c r="O22" t="s">
        <v>22</v>
      </c>
      <c r="P22" t="s">
        <v>92</v>
      </c>
      <c r="R22">
        <v>-1</v>
      </c>
      <c r="S22">
        <v>-1</v>
      </c>
      <c r="T22">
        <v>1</v>
      </c>
    </row>
    <row r="23" spans="1:20" x14ac:dyDescent="0.2">
      <c r="A23" s="44" t="s">
        <v>26</v>
      </c>
      <c r="B23" s="5">
        <v>-8.4737948419700004E-2</v>
      </c>
      <c r="D23" t="s">
        <v>108</v>
      </c>
      <c r="E23" s="11" cm="1">
        <f t="array" ref="E23">SUM(IF(J23:L23&lt;&gt;"",J23:L23*R23:T23,""))*627.51</f>
        <v>-13.048211144896865</v>
      </c>
      <c r="F23">
        <v>9.6000150733500007</v>
      </c>
      <c r="G23">
        <f t="shared" si="0"/>
        <v>-22.648226218246865</v>
      </c>
      <c r="H23" s="12">
        <f t="shared" si="1"/>
        <v>22.648226218246865</v>
      </c>
      <c r="I23" s="12"/>
      <c r="J23" s="58">
        <f>B68</f>
        <v>8.3029822075600002E-2</v>
      </c>
      <c r="K23" s="58">
        <f>B45</f>
        <v>-2.0162113976300002E-2</v>
      </c>
      <c r="L23" s="58">
        <f>B85</f>
        <v>4.2074077488000003E-2</v>
      </c>
      <c r="N23" t="s">
        <v>77</v>
      </c>
      <c r="O23" t="s">
        <v>22</v>
      </c>
      <c r="P23" t="s">
        <v>92</v>
      </c>
      <c r="R23">
        <v>-1</v>
      </c>
      <c r="S23">
        <v>-1</v>
      </c>
      <c r="T23">
        <v>1</v>
      </c>
    </row>
    <row r="24" spans="1:20" x14ac:dyDescent="0.2">
      <c r="A24" s="44" t="s">
        <v>27</v>
      </c>
      <c r="B24" s="5">
        <v>3.9267515168199998E-2</v>
      </c>
      <c r="D24" t="s">
        <v>109</v>
      </c>
      <c r="E24" s="11" cm="1">
        <f t="array" ref="E24">SUM(IF(J24:L24&lt;&gt;"",J24:L24*R24:T24,""))*627.51</f>
        <v>15.927953856865907</v>
      </c>
      <c r="F24">
        <v>3.0000048280800002</v>
      </c>
      <c r="G24">
        <f t="shared" si="0"/>
        <v>12.927949028785907</v>
      </c>
      <c r="H24" s="12">
        <f t="shared" si="1"/>
        <v>12.927949028785907</v>
      </c>
      <c r="I24" s="12"/>
      <c r="J24" s="58">
        <f>B78</f>
        <v>5.5433146046199996E-3</v>
      </c>
      <c r="K24" s="58">
        <f>B74</f>
        <v>-4.4829700277200001E-3</v>
      </c>
      <c r="L24" s="58">
        <f>B86</f>
        <v>2.6443133467700001E-2</v>
      </c>
      <c r="N24" t="s">
        <v>21</v>
      </c>
      <c r="O24" t="s">
        <v>83</v>
      </c>
      <c r="P24" t="s">
        <v>93</v>
      </c>
      <c r="R24">
        <v>-1</v>
      </c>
      <c r="S24">
        <v>-1</v>
      </c>
      <c r="T24">
        <v>1</v>
      </c>
    </row>
    <row r="25" spans="1:20" x14ac:dyDescent="0.2">
      <c r="A25" s="44" t="s">
        <v>37</v>
      </c>
      <c r="B25" s="5">
        <v>4.4614048641999998E-2</v>
      </c>
      <c r="D25" t="s">
        <v>110</v>
      </c>
      <c r="E25" s="11" cm="1">
        <f t="array" ref="E25">SUM(IF(J25:L25&lt;&gt;"",J25:L25*R25:T25,""))*627.51</f>
        <v>32.624527609821264</v>
      </c>
      <c r="F25">
        <v>12.700020522540001</v>
      </c>
      <c r="G25">
        <f t="shared" si="0"/>
        <v>19.924507087281263</v>
      </c>
      <c r="H25" s="12">
        <f t="shared" si="1"/>
        <v>19.924507087281263</v>
      </c>
      <c r="I25" s="12"/>
      <c r="J25" s="58">
        <f>B46</f>
        <v>-8.4725822110900004E-2</v>
      </c>
      <c r="K25" s="58">
        <f>B73</f>
        <v>5.9178505052200001E-2</v>
      </c>
      <c r="L25" s="58">
        <f>B86</f>
        <v>2.6443133467700001E-2</v>
      </c>
      <c r="N25" t="s">
        <v>57</v>
      </c>
      <c r="O25" t="s">
        <v>82</v>
      </c>
      <c r="P25" t="s">
        <v>93</v>
      </c>
      <c r="R25">
        <v>-1</v>
      </c>
      <c r="S25">
        <v>-1</v>
      </c>
      <c r="T25">
        <v>1</v>
      </c>
    </row>
    <row r="26" spans="1:20" x14ac:dyDescent="0.2">
      <c r="A26" s="44" t="s">
        <v>38</v>
      </c>
      <c r="B26" s="5">
        <v>-8.1862792440399998E-2</v>
      </c>
      <c r="D26" t="s">
        <v>111</v>
      </c>
      <c r="E26" s="11" cm="1">
        <f t="array" ref="E26">SUM(IF(J26:L26&lt;&gt;"",J26:L26*R26:T26,""))*627.51</f>
        <v>-0.47675772532334432</v>
      </c>
      <c r="F26">
        <v>1.7000024012399999</v>
      </c>
      <c r="G26">
        <f t="shared" si="0"/>
        <v>-2.1767601265633441</v>
      </c>
      <c r="H26" s="12">
        <f t="shared" si="1"/>
        <v>2.1767601265633441</v>
      </c>
      <c r="I26" s="12"/>
      <c r="J26" s="58">
        <f>B50</f>
        <v>-3.2597418468600002E-2</v>
      </c>
      <c r="K26" s="58">
        <f>B27</f>
        <v>4.4614048641999998E-2</v>
      </c>
      <c r="L26" s="58">
        <f>B87</f>
        <v>1.12568690137E-2</v>
      </c>
      <c r="N26" t="s">
        <v>61</v>
      </c>
      <c r="O26" t="s">
        <v>39</v>
      </c>
      <c r="P26" t="s">
        <v>94</v>
      </c>
      <c r="R26">
        <v>-1</v>
      </c>
      <c r="S26">
        <v>-1</v>
      </c>
      <c r="T26">
        <v>1</v>
      </c>
    </row>
    <row r="27" spans="1:20" x14ac:dyDescent="0.2">
      <c r="A27" s="44" t="s">
        <v>39</v>
      </c>
      <c r="B27" s="5">
        <v>4.4614048641999998E-2</v>
      </c>
      <c r="D27" t="s">
        <v>112</v>
      </c>
      <c r="E27" s="11" cm="1">
        <f t="array" ref="E27">SUM(IF(J27:L27&lt;&gt;"",J27:L27*R27:T27,""))*627.51</f>
        <v>-8.9023479290574254</v>
      </c>
      <c r="F27">
        <v>7.0600114708500001</v>
      </c>
      <c r="G27">
        <f t="shared" si="0"/>
        <v>-15.962359399907426</v>
      </c>
      <c r="H27" s="12">
        <f t="shared" si="1"/>
        <v>15.962359399907426</v>
      </c>
      <c r="I27" s="12"/>
      <c r="J27" s="58">
        <f>B34</f>
        <v>4.6198505661399998E-2</v>
      </c>
      <c r="K27" s="58">
        <f>B28</f>
        <v>-2.0754854079999999E-2</v>
      </c>
      <c r="L27" s="58">
        <f>B87</f>
        <v>1.12568690137E-2</v>
      </c>
      <c r="N27" t="s">
        <v>46</v>
      </c>
      <c r="O27" t="s">
        <v>40</v>
      </c>
      <c r="P27" t="s">
        <v>94</v>
      </c>
      <c r="R27">
        <v>-1</v>
      </c>
      <c r="S27">
        <v>-1</v>
      </c>
      <c r="T27">
        <v>1</v>
      </c>
    </row>
    <row r="28" spans="1:20" x14ac:dyDescent="0.2">
      <c r="A28" s="44" t="s">
        <v>40</v>
      </c>
      <c r="B28" s="5">
        <v>-2.0754854079999999E-2</v>
      </c>
      <c r="D28" t="s">
        <v>113</v>
      </c>
      <c r="E28" s="11" cm="1">
        <f t="array" ref="E28">SUM(IF(J28:L28&lt;&gt;"",J28:L28*R28:T28,""))*627.51</f>
        <v>8.2959398332980196</v>
      </c>
      <c r="F28">
        <v>3.2000048152799998</v>
      </c>
      <c r="G28">
        <f t="shared" si="0"/>
        <v>5.0959350180180198</v>
      </c>
      <c r="H28" s="12">
        <f t="shared" si="1"/>
        <v>5.0959350180180198</v>
      </c>
      <c r="I28" s="12"/>
      <c r="J28" s="58">
        <f>B78</f>
        <v>5.5433146046199996E-3</v>
      </c>
      <c r="K28" s="58">
        <f>B18</f>
        <v>-2.8470247869400001E-2</v>
      </c>
      <c r="L28" s="58">
        <f>B88</f>
        <v>-9.7065227003299993E-3</v>
      </c>
      <c r="N28" t="s">
        <v>21</v>
      </c>
      <c r="O28" t="s">
        <v>32</v>
      </c>
      <c r="P28" t="s">
        <v>95</v>
      </c>
      <c r="R28">
        <v>-1</v>
      </c>
      <c r="S28">
        <v>-1</v>
      </c>
      <c r="T28">
        <v>1</v>
      </c>
    </row>
    <row r="29" spans="1:20" x14ac:dyDescent="0.2">
      <c r="A29" s="44" t="s">
        <v>41</v>
      </c>
      <c r="B29" s="5">
        <v>-8.1635817944900005E-2</v>
      </c>
      <c r="D29" t="s">
        <v>114</v>
      </c>
      <c r="E29" s="11" cm="1">
        <f t="array" ref="E29">SUM(IF(J29:L29&lt;&gt;"",J29:L29*R29:T29,""))*627.51</f>
        <v>31.826242780307833</v>
      </c>
      <c r="F29">
        <v>19.900031984430001</v>
      </c>
      <c r="G29">
        <f t="shared" si="0"/>
        <v>11.926210795877832</v>
      </c>
      <c r="H29" s="12">
        <f t="shared" si="1"/>
        <v>11.926210795877832</v>
      </c>
      <c r="I29" s="12"/>
      <c r="J29" s="58">
        <f>B46</f>
        <v>-8.4725822110900004E-2</v>
      </c>
      <c r="K29" s="58">
        <f>B17</f>
        <v>2.4300995669899999E-2</v>
      </c>
      <c r="L29" s="58">
        <f>B88</f>
        <v>-9.7065227003299993E-3</v>
      </c>
      <c r="N29" t="s">
        <v>57</v>
      </c>
      <c r="O29" t="s">
        <v>31</v>
      </c>
      <c r="P29" t="s">
        <v>95</v>
      </c>
      <c r="R29">
        <v>-1</v>
      </c>
      <c r="S29">
        <v>-1</v>
      </c>
      <c r="T29">
        <v>1</v>
      </c>
    </row>
    <row r="30" spans="1:20" x14ac:dyDescent="0.2">
      <c r="A30" s="44" t="s">
        <v>42</v>
      </c>
      <c r="B30" s="5">
        <v>-0.11689189408099999</v>
      </c>
      <c r="D30" t="s">
        <v>115</v>
      </c>
      <c r="E30" s="11" cm="1">
        <f t="array" ref="E30">SUM(IF(J30:L30&lt;&gt;"",J30:L30*R30:T30,""))*627.51</f>
        <v>-2.4612063231743009</v>
      </c>
      <c r="F30">
        <v>1.4200024191599998</v>
      </c>
      <c r="G30">
        <f t="shared" si="0"/>
        <v>-3.8812087423343007</v>
      </c>
      <c r="H30" s="12">
        <f t="shared" si="1"/>
        <v>3.8812087423343007</v>
      </c>
      <c r="I30" s="12"/>
      <c r="J30" s="58">
        <f>B44</f>
        <v>3.0103131146800001E-2</v>
      </c>
      <c r="K30" s="58">
        <f>B45</f>
        <v>-2.0162113976300002E-2</v>
      </c>
      <c r="L30" s="58">
        <f>B89</f>
        <v>6.0188385228700002E-3</v>
      </c>
      <c r="N30" t="s">
        <v>56</v>
      </c>
      <c r="O30" t="s">
        <v>22</v>
      </c>
      <c r="P30" t="s">
        <v>96</v>
      </c>
      <c r="R30">
        <v>-1</v>
      </c>
      <c r="S30">
        <v>-1</v>
      </c>
      <c r="T30">
        <v>1</v>
      </c>
    </row>
    <row r="31" spans="1:20" x14ac:dyDescent="0.2">
      <c r="A31" s="44" t="s">
        <v>43</v>
      </c>
      <c r="B31" s="5">
        <v>-9.7303297371499994E-2</v>
      </c>
      <c r="D31" t="s">
        <v>116</v>
      </c>
      <c r="E31" s="11" cm="1">
        <f t="array" ref="E31">SUM(IF(J31:L31&lt;&gt;"",J31:L31*R31:T31,""))*627.51</f>
        <v>13.941007205208965</v>
      </c>
      <c r="F31">
        <v>33.40005308328</v>
      </c>
      <c r="G31">
        <f t="shared" si="0"/>
        <v>-19.459045878071034</v>
      </c>
      <c r="H31" s="12">
        <f t="shared" si="1"/>
        <v>19.459045878071034</v>
      </c>
      <c r="I31" s="12"/>
      <c r="J31" s="58">
        <f>B59</f>
        <v>-9.9227374056800002E-2</v>
      </c>
      <c r="K31" s="58">
        <f>B68</f>
        <v>8.3029822075600002E-2</v>
      </c>
      <c r="L31" s="58">
        <f>B89</f>
        <v>6.0188385228700002E-3</v>
      </c>
      <c r="N31" t="s">
        <v>68</v>
      </c>
      <c r="O31" t="s">
        <v>77</v>
      </c>
      <c r="P31" t="s">
        <v>96</v>
      </c>
      <c r="R31">
        <v>-1</v>
      </c>
      <c r="S31">
        <v>-1</v>
      </c>
      <c r="T31">
        <v>1</v>
      </c>
    </row>
    <row r="32" spans="1:20" x14ac:dyDescent="0.2">
      <c r="A32" s="44" t="s">
        <v>44</v>
      </c>
      <c r="B32" s="5">
        <v>-3.3420273760499997E-2</v>
      </c>
      <c r="D32" t="s">
        <v>117</v>
      </c>
      <c r="E32" s="11" cm="1">
        <f t="array" ref="E32">SUM(IF(J32:L32&lt;&gt;"",J32:L32*R32:T32,""))*627.51</f>
        <v>8.0683458615123769</v>
      </c>
      <c r="F32">
        <v>13.470021728279999</v>
      </c>
      <c r="G32">
        <f t="shared" si="0"/>
        <v>-5.4016758667676221</v>
      </c>
      <c r="H32" s="12">
        <f t="shared" si="1"/>
        <v>5.4016758667676221</v>
      </c>
      <c r="I32" s="12"/>
      <c r="J32" s="58">
        <f>B75</f>
        <v>9.4913307991999998E-2</v>
      </c>
      <c r="K32" s="58">
        <f>B28</f>
        <v>-2.0754854079999999E-2</v>
      </c>
      <c r="L32" s="58">
        <f>B90</f>
        <v>8.70161706998E-2</v>
      </c>
      <c r="N32" t="s">
        <v>84</v>
      </c>
      <c r="O32" t="s">
        <v>40</v>
      </c>
      <c r="P32" t="s">
        <v>97</v>
      </c>
      <c r="R32">
        <v>-1</v>
      </c>
      <c r="S32">
        <v>-1</v>
      </c>
      <c r="T32">
        <v>1</v>
      </c>
    </row>
    <row r="33" spans="1:20" x14ac:dyDescent="0.2">
      <c r="A33" s="44" t="s">
        <v>45</v>
      </c>
      <c r="B33" s="5">
        <v>4.6198505661399998E-2</v>
      </c>
      <c r="D33" t="s">
        <v>119</v>
      </c>
      <c r="E33" s="11" cm="1">
        <f t="array" ref="E33">SUM(IF(J33:L33&lt;&gt;"",J33:L33*R33:T33,""))*627.51</f>
        <v>23.129270264944982</v>
      </c>
      <c r="F33">
        <v>7.9000126721099999</v>
      </c>
      <c r="G33">
        <f t="shared" si="0"/>
        <v>15.229257592834982</v>
      </c>
      <c r="H33" s="12">
        <f t="shared" si="1"/>
        <v>15.229257592834982</v>
      </c>
      <c r="I33" s="12"/>
      <c r="J33" s="58">
        <f>B78</f>
        <v>5.5433146046199996E-3</v>
      </c>
      <c r="K33" s="58">
        <f>B27</f>
        <v>4.4614048641999998E-2</v>
      </c>
      <c r="L33" s="58">
        <f>B90</f>
        <v>8.70161706998E-2</v>
      </c>
      <c r="N33" t="s">
        <v>21</v>
      </c>
      <c r="O33" t="s">
        <v>39</v>
      </c>
      <c r="P33" t="s">
        <v>97</v>
      </c>
      <c r="R33">
        <v>-1</v>
      </c>
      <c r="S33">
        <v>-1</v>
      </c>
      <c r="T33">
        <v>1</v>
      </c>
    </row>
    <row r="34" spans="1:20" x14ac:dyDescent="0.2">
      <c r="A34" s="44" t="s">
        <v>46</v>
      </c>
      <c r="B34" s="5">
        <v>4.6198505661399998E-2</v>
      </c>
      <c r="D34" t="s">
        <v>120</v>
      </c>
      <c r="E34" s="11" cm="1">
        <f t="array" ref="E34">SUM(IF(J34:L34&lt;&gt;"",J34:L34*R34:T34,""))*627.51</f>
        <v>-11.860770861423923</v>
      </c>
      <c r="F34">
        <v>3.1000048216799998</v>
      </c>
      <c r="G34">
        <f t="shared" si="0"/>
        <v>-14.960775683103922</v>
      </c>
      <c r="H34" s="12">
        <f t="shared" si="1"/>
        <v>14.960775683103922</v>
      </c>
      <c r="I34" s="12"/>
      <c r="J34" s="58">
        <f>B68</f>
        <v>8.3029822075600002E-2</v>
      </c>
      <c r="K34" s="58">
        <f>B80</f>
        <v>4.3349947216500002E-3</v>
      </c>
      <c r="L34" s="58">
        <f>B91</f>
        <v>6.8463491142799995E-2</v>
      </c>
      <c r="N34" t="s">
        <v>77</v>
      </c>
      <c r="O34" t="s">
        <v>88</v>
      </c>
      <c r="P34" t="s">
        <v>98</v>
      </c>
      <c r="R34">
        <v>-1</v>
      </c>
      <c r="S34">
        <v>-1</v>
      </c>
      <c r="T34">
        <v>1</v>
      </c>
    </row>
    <row r="35" spans="1:20" x14ac:dyDescent="0.2">
      <c r="A35" s="44" t="s">
        <v>47</v>
      </c>
      <c r="B35" s="5">
        <v>-3.1428322808600001E-2</v>
      </c>
      <c r="D35" t="s">
        <v>121</v>
      </c>
      <c r="E35" s="11" cm="1">
        <f t="array" ref="E35">SUM(IF(J35:L35&lt;&gt;"",J35:L35*R35:T35,""))*627.51</f>
        <v>24.898363297945409</v>
      </c>
      <c r="F35">
        <v>23.200036793310002</v>
      </c>
      <c r="G35">
        <f t="shared" si="0"/>
        <v>1.698326504635407</v>
      </c>
      <c r="H35" s="12">
        <f t="shared" si="1"/>
        <v>1.698326504635407</v>
      </c>
      <c r="I35" s="12"/>
      <c r="J35" s="58">
        <f>B45</f>
        <v>-2.0162113976300002E-2</v>
      </c>
      <c r="K35" s="58">
        <f>B79</f>
        <v>4.8947570828100001E-2</v>
      </c>
      <c r="L35" s="58">
        <f>B91</f>
        <v>6.8463491142799995E-2</v>
      </c>
      <c r="N35" t="s">
        <v>22</v>
      </c>
      <c r="O35" t="s">
        <v>87</v>
      </c>
      <c r="P35" t="s">
        <v>98</v>
      </c>
      <c r="R35">
        <v>-1</v>
      </c>
      <c r="S35">
        <v>-1</v>
      </c>
      <c r="T35">
        <v>1</v>
      </c>
    </row>
    <row r="36" spans="1:20" x14ac:dyDescent="0.2">
      <c r="A36" s="44" t="s">
        <v>48</v>
      </c>
      <c r="B36" s="5">
        <v>-4.9770311436799997E-2</v>
      </c>
      <c r="D36" t="s">
        <v>122</v>
      </c>
      <c r="E36" s="11" cm="1">
        <f t="array" ref="E36">SUM(IF(J36:L36&lt;&gt;"",J36:L36*R36:T36,""))*627.51</f>
        <v>4.28907216907366</v>
      </c>
      <c r="F36">
        <v>10.50001689828</v>
      </c>
      <c r="G36">
        <f t="shared" si="0"/>
        <v>-6.2109447292063402</v>
      </c>
      <c r="H36" s="12">
        <f t="shared" si="1"/>
        <v>6.2109447292063402</v>
      </c>
      <c r="I36" s="12"/>
      <c r="J36" s="58">
        <f>B68</f>
        <v>8.3029822075600002E-2</v>
      </c>
      <c r="K36" s="58">
        <f>B78</f>
        <v>5.5433146046199996E-3</v>
      </c>
      <c r="L36" s="58">
        <f>B92</f>
        <v>9.5408202526300001E-2</v>
      </c>
      <c r="N36" t="s">
        <v>77</v>
      </c>
      <c r="O36" t="s">
        <v>21</v>
      </c>
      <c r="P36" t="s">
        <v>99</v>
      </c>
      <c r="R36">
        <v>-1</v>
      </c>
      <c r="S36">
        <v>-1</v>
      </c>
      <c r="T36">
        <v>1</v>
      </c>
    </row>
    <row r="37" spans="1:20" x14ac:dyDescent="0.2">
      <c r="A37" s="44" t="s">
        <v>49</v>
      </c>
      <c r="B37" s="5">
        <v>-3.2519407583000003E-2</v>
      </c>
      <c r="D37" t="s">
        <v>123</v>
      </c>
      <c r="E37" s="11" cm="1">
        <f t="array" ref="E37">SUM(IF(J37:L37&lt;&gt;"",J37:L37*R37:T37,""))*627.51</f>
        <v>12.962479410486614</v>
      </c>
      <c r="F37">
        <v>12.87002051166</v>
      </c>
      <c r="G37">
        <f t="shared" si="0"/>
        <v>9.2458898826613733E-2</v>
      </c>
      <c r="H37" s="12">
        <f t="shared" si="1"/>
        <v>9.2458898826613733E-2</v>
      </c>
      <c r="I37" s="12"/>
      <c r="J37" s="58">
        <f>B45</f>
        <v>-2.0162113976300002E-2</v>
      </c>
      <c r="K37" s="58">
        <f>B75</f>
        <v>9.4913307991999998E-2</v>
      </c>
      <c r="L37" s="58">
        <f>B92</f>
        <v>9.5408202526300001E-2</v>
      </c>
      <c r="N37" t="s">
        <v>22</v>
      </c>
      <c r="O37" t="s">
        <v>84</v>
      </c>
      <c r="P37" t="s">
        <v>99</v>
      </c>
      <c r="R37">
        <v>-1</v>
      </c>
      <c r="S37">
        <v>-1</v>
      </c>
      <c r="T37">
        <v>1</v>
      </c>
    </row>
    <row r="38" spans="1:20" x14ac:dyDescent="0.2">
      <c r="A38" s="44" t="s">
        <v>50</v>
      </c>
      <c r="B38" s="5">
        <v>-8.7706355145600004E-2</v>
      </c>
      <c r="D38" t="s">
        <v>124</v>
      </c>
      <c r="E38" s="11" cm="1">
        <f t="array" ref="E38">SUM(IF(J38:L38&lt;&gt;"",J38:L38*R38:T38,""))*627.51</f>
        <v>-13.297798991458379</v>
      </c>
      <c r="F38">
        <v>3.5000054235899998</v>
      </c>
      <c r="G38">
        <f t="shared" si="0"/>
        <v>-16.797804415048379</v>
      </c>
      <c r="H38" s="12">
        <f t="shared" si="1"/>
        <v>16.797804415048379</v>
      </c>
      <c r="I38" s="12"/>
      <c r="J38" s="58">
        <f>B68</f>
        <v>8.3029822075600002E-2</v>
      </c>
      <c r="K38" s="58">
        <f>B47</f>
        <v>-6.5449348396399998E-4</v>
      </c>
      <c r="L38" s="58">
        <f>B93</f>
        <v>6.1183954762600003E-2</v>
      </c>
      <c r="N38" t="s">
        <v>77</v>
      </c>
      <c r="O38" t="s">
        <v>58</v>
      </c>
      <c r="P38" t="s">
        <v>100</v>
      </c>
      <c r="R38">
        <v>-1</v>
      </c>
      <c r="S38">
        <v>-1</v>
      </c>
      <c r="T38">
        <v>1</v>
      </c>
    </row>
    <row r="39" spans="1:20" x14ac:dyDescent="0.2">
      <c r="A39" s="44" t="s">
        <v>51</v>
      </c>
      <c r="B39" s="5">
        <v>-0.17485397118900001</v>
      </c>
      <c r="D39" t="s">
        <v>125</v>
      </c>
      <c r="E39" s="11" cm="1">
        <f t="array" ref="E39">SUM(IF(J39:L39&lt;&gt;"",J39:L39*R39:T39,""))*627.51</f>
        <v>13.272592684690562</v>
      </c>
      <c r="F39">
        <v>16.760026537800002</v>
      </c>
      <c r="G39">
        <f t="shared" si="0"/>
        <v>-3.4874338531094402</v>
      </c>
      <c r="H39" s="12">
        <f t="shared" si="1"/>
        <v>3.4874338531094402</v>
      </c>
      <c r="I39" s="12"/>
      <c r="J39" s="58">
        <f>B45</f>
        <v>-2.0162113976300002E-2</v>
      </c>
      <c r="K39" s="58">
        <f>B67</f>
        <v>6.0194863682900002E-2</v>
      </c>
      <c r="L39" s="58">
        <f>B93</f>
        <v>6.1183954762600003E-2</v>
      </c>
      <c r="N39" t="s">
        <v>22</v>
      </c>
      <c r="O39" t="s">
        <v>76</v>
      </c>
      <c r="P39" t="s">
        <v>100</v>
      </c>
      <c r="R39">
        <v>-1</v>
      </c>
      <c r="S39">
        <v>-1</v>
      </c>
      <c r="T39">
        <v>1</v>
      </c>
    </row>
    <row r="40" spans="1:20" x14ac:dyDescent="0.2">
      <c r="A40" s="44" t="s">
        <v>52</v>
      </c>
      <c r="B40" s="5">
        <v>-8.0203033230799997E-2</v>
      </c>
      <c r="D40" t="s">
        <v>126</v>
      </c>
      <c r="E40" s="11" cm="1">
        <f t="array" ref="E40">SUM(IF(J40:L40&lt;&gt;"",J40:L40*R40:T40,""))*627.51</f>
        <v>5.6617226522079607</v>
      </c>
      <c r="F40">
        <v>9.5700150752699997</v>
      </c>
      <c r="G40">
        <f t="shared" si="0"/>
        <v>-3.9082924230620391</v>
      </c>
      <c r="H40" s="12">
        <f t="shared" si="1"/>
        <v>3.9082924230620391</v>
      </c>
      <c r="I40" s="12"/>
      <c r="J40" s="58">
        <f>B75</f>
        <v>9.4913307991999998E-2</v>
      </c>
      <c r="K40" s="58">
        <f>B50</f>
        <v>-3.2597418468600002E-2</v>
      </c>
      <c r="L40" s="58">
        <f>B94</f>
        <v>7.1338411319399997E-2</v>
      </c>
      <c r="N40" t="s">
        <v>84</v>
      </c>
      <c r="O40" t="s">
        <v>61</v>
      </c>
      <c r="P40" t="s">
        <v>101</v>
      </c>
      <c r="R40">
        <v>-1</v>
      </c>
      <c r="S40">
        <v>-1</v>
      </c>
      <c r="T40">
        <v>1</v>
      </c>
    </row>
    <row r="41" spans="1:20" x14ac:dyDescent="0.2">
      <c r="A41" s="44" t="s">
        <v>53</v>
      </c>
      <c r="B41" s="5">
        <v>-0.14354221017400001</v>
      </c>
      <c r="D41" t="s">
        <v>127</v>
      </c>
      <c r="E41" s="11" cm="1">
        <f t="array" ref="E41">SUM(IF(J41:L41&lt;&gt;"",J41:L41*R41:T41,""))*627.51</f>
        <v>12.297056851906483</v>
      </c>
      <c r="F41">
        <v>9.36001508871</v>
      </c>
      <c r="G41">
        <f t="shared" si="0"/>
        <v>2.9370417631964827</v>
      </c>
      <c r="H41" s="12">
        <f t="shared" si="1"/>
        <v>2.9370417631964827</v>
      </c>
      <c r="I41" s="12"/>
      <c r="J41" s="58">
        <f>B78</f>
        <v>5.5433146046199996E-3</v>
      </c>
      <c r="K41" s="58">
        <f>B34</f>
        <v>4.6198505661399998E-2</v>
      </c>
      <c r="L41" s="58">
        <f>B94</f>
        <v>7.1338411319399997E-2</v>
      </c>
      <c r="N41" t="s">
        <v>21</v>
      </c>
      <c r="O41" t="s">
        <v>46</v>
      </c>
      <c r="P41" t="s">
        <v>101</v>
      </c>
      <c r="R41">
        <v>-1</v>
      </c>
      <c r="S41">
        <v>-1</v>
      </c>
      <c r="T41">
        <v>1</v>
      </c>
    </row>
    <row r="42" spans="1:20" x14ac:dyDescent="0.2">
      <c r="A42" s="44" t="s">
        <v>54</v>
      </c>
      <c r="B42" s="5">
        <v>-7.1026107563399998E-2</v>
      </c>
      <c r="D42" t="s">
        <v>128</v>
      </c>
      <c r="E42" s="11" cm="1">
        <f t="array" ref="E42">SUM(IF(J42:L42&lt;&gt;"",J42:L42*R42:T42,""))*627.51</f>
        <v>15.302660975825427</v>
      </c>
      <c r="F42">
        <v>8.0000126657100008</v>
      </c>
      <c r="G42">
        <f t="shared" si="0"/>
        <v>7.3026483101154263</v>
      </c>
      <c r="H42" s="12">
        <f t="shared" si="1"/>
        <v>7.3026483101154263</v>
      </c>
      <c r="I42" s="12"/>
      <c r="J42" s="58">
        <f>B73</f>
        <v>5.9178505052200001E-2</v>
      </c>
      <c r="K42" s="58">
        <f>B27</f>
        <v>4.4614048641999998E-2</v>
      </c>
      <c r="L42" s="58">
        <f>B95</f>
        <v>0.12817887578600001</v>
      </c>
      <c r="N42" t="s">
        <v>82</v>
      </c>
      <c r="O42" t="s">
        <v>39</v>
      </c>
      <c r="P42" t="s">
        <v>102</v>
      </c>
      <c r="R42">
        <v>-1</v>
      </c>
      <c r="S42">
        <v>-1</v>
      </c>
      <c r="T42">
        <v>1</v>
      </c>
    </row>
    <row r="43" spans="1:20" x14ac:dyDescent="0.2">
      <c r="A43" s="44" t="s">
        <v>55</v>
      </c>
      <c r="B43" s="5">
        <v>3.0103131146800001E-2</v>
      </c>
      <c r="D43" t="s">
        <v>130</v>
      </c>
      <c r="E43" s="11" cm="1">
        <f t="array" ref="E43">SUM(IF(J43:L43&lt;&gt;"",J43:L43*R43:T43,""))*627.51</f>
        <v>18.257537242034612</v>
      </c>
      <c r="F43">
        <v>22.400035589489999</v>
      </c>
      <c r="G43">
        <f t="shared" si="0"/>
        <v>-4.1424983474553869</v>
      </c>
      <c r="H43" s="12">
        <f t="shared" si="1"/>
        <v>4.1424983474553869</v>
      </c>
      <c r="I43" s="12"/>
      <c r="J43" s="58">
        <f>B72</f>
        <v>0.119838516655</v>
      </c>
      <c r="K43" s="58">
        <f>B28</f>
        <v>-2.0754854079999999E-2</v>
      </c>
      <c r="L43" s="58">
        <f>B95</f>
        <v>0.12817887578600001</v>
      </c>
      <c r="N43" t="s">
        <v>81</v>
      </c>
      <c r="O43" t="s">
        <v>40</v>
      </c>
      <c r="P43" t="s">
        <v>102</v>
      </c>
      <c r="R43">
        <v>-1</v>
      </c>
      <c r="S43">
        <v>-1</v>
      </c>
      <c r="T43">
        <v>1</v>
      </c>
    </row>
    <row r="44" spans="1:20" x14ac:dyDescent="0.2">
      <c r="A44" s="44" t="s">
        <v>56</v>
      </c>
      <c r="B44" s="5">
        <v>3.0103131146800001E-2</v>
      </c>
      <c r="D44" t="s">
        <v>131</v>
      </c>
      <c r="E44" s="11" cm="1">
        <f t="array" ref="E44">SUM(IF(J44:L44&lt;&gt;"",J44:L44*R44:T44,""))*627.51</f>
        <v>20.736115774984391</v>
      </c>
      <c r="F44">
        <v>7.5000120702000004</v>
      </c>
      <c r="G44">
        <f t="shared" si="0"/>
        <v>13.236103704784391</v>
      </c>
      <c r="H44" s="12">
        <f t="shared" si="1"/>
        <v>13.236103704784391</v>
      </c>
      <c r="I44" s="12"/>
      <c r="J44" s="58">
        <f>B73</f>
        <v>5.9178505052200001E-2</v>
      </c>
      <c r="K44" s="58">
        <f>B17</f>
        <v>2.4300995669899999E-2</v>
      </c>
      <c r="L44" s="58">
        <f>B96</f>
        <v>0.116524576936</v>
      </c>
      <c r="N44" t="s">
        <v>82</v>
      </c>
      <c r="O44" t="s">
        <v>31</v>
      </c>
      <c r="P44" t="s">
        <v>103</v>
      </c>
      <c r="R44">
        <v>-1</v>
      </c>
      <c r="S44">
        <v>-1</v>
      </c>
      <c r="T44">
        <v>1</v>
      </c>
    </row>
    <row r="45" spans="1:20" x14ac:dyDescent="0.2">
      <c r="A45" s="44" t="s">
        <v>22</v>
      </c>
      <c r="B45" s="5">
        <v>-2.0162113976300002E-2</v>
      </c>
      <c r="D45" t="s">
        <v>132</v>
      </c>
      <c r="E45" s="11" cm="1">
        <f t="array" ref="E45">SUM(IF(J45:L45&lt;&gt;"",J45:L45*R45:T45,""))*627.51</f>
        <v>15.785834927457504</v>
      </c>
      <c r="F45">
        <v>18.300028949280001</v>
      </c>
      <c r="G45">
        <f t="shared" si="0"/>
        <v>-2.5141940218224974</v>
      </c>
      <c r="H45" s="12">
        <f t="shared" si="1"/>
        <v>2.5141940218224974</v>
      </c>
      <c r="I45" s="12"/>
      <c r="J45" s="58">
        <f>B72</f>
        <v>0.119838516655</v>
      </c>
      <c r="K45" s="58">
        <f>B18</f>
        <v>-2.8470247869400001E-2</v>
      </c>
      <c r="L45" s="58">
        <f>B96</f>
        <v>0.116524576936</v>
      </c>
      <c r="N45" t="s">
        <v>81</v>
      </c>
      <c r="O45" t="s">
        <v>32</v>
      </c>
      <c r="P45" t="s">
        <v>103</v>
      </c>
      <c r="R45">
        <v>-1</v>
      </c>
      <c r="S45">
        <v>-1</v>
      </c>
      <c r="T45">
        <v>1</v>
      </c>
    </row>
    <row r="46" spans="1:20" x14ac:dyDescent="0.2">
      <c r="A46" s="44" t="s">
        <v>57</v>
      </c>
      <c r="B46" s="5">
        <v>-8.4725822110900004E-2</v>
      </c>
      <c r="D46" t="s">
        <v>133</v>
      </c>
      <c r="E46" s="11" cm="1">
        <f t="array" ref="E46">SUM(IF(J46:L46&lt;&gt;"",J46:L46*R46:T46,""))*627.51</f>
        <v>17.293771175452591</v>
      </c>
      <c r="F46">
        <v>10.400016277170002</v>
      </c>
      <c r="G46">
        <f t="shared" si="0"/>
        <v>6.8937548982825891</v>
      </c>
      <c r="H46" s="12">
        <f t="shared" si="1"/>
        <v>6.8937548982825891</v>
      </c>
      <c r="I46" s="12"/>
      <c r="J46" s="58">
        <f>B18</f>
        <v>-2.8470247869400001E-2</v>
      </c>
      <c r="K46" s="58">
        <f>B73</f>
        <v>5.9178505052200001E-2</v>
      </c>
      <c r="L46" s="58">
        <f>B97</f>
        <v>5.8267612691800003E-2</v>
      </c>
      <c r="N46" t="s">
        <v>32</v>
      </c>
      <c r="O46" t="s">
        <v>82</v>
      </c>
      <c r="P46" t="s">
        <v>104</v>
      </c>
      <c r="R46">
        <v>-1</v>
      </c>
      <c r="S46">
        <v>-1</v>
      </c>
      <c r="T46">
        <v>1</v>
      </c>
    </row>
    <row r="47" spans="1:20" x14ac:dyDescent="0.2">
      <c r="A47" s="44" t="s">
        <v>58</v>
      </c>
      <c r="B47" s="5">
        <v>-6.5449348396399998E-4</v>
      </c>
      <c r="D47" t="s">
        <v>134</v>
      </c>
      <c r="E47" s="11" cm="1">
        <f t="array" ref="E47">SUM(IF(J47:L47&lt;&gt;"",J47:L47*R47:T47,""))*627.51</f>
        <v>24.127500369507047</v>
      </c>
      <c r="F47">
        <v>17.400027751859998</v>
      </c>
      <c r="G47">
        <f t="shared" si="0"/>
        <v>6.7274726176470487</v>
      </c>
      <c r="H47" s="12">
        <f t="shared" si="1"/>
        <v>6.7274726176470487</v>
      </c>
      <c r="I47" s="12"/>
      <c r="J47" s="58">
        <f>B17</f>
        <v>2.4300995669899999E-2</v>
      </c>
      <c r="K47" s="58">
        <f>B74</f>
        <v>-4.4829700277200001E-3</v>
      </c>
      <c r="L47" s="58">
        <f>B97</f>
        <v>5.8267612691800003E-2</v>
      </c>
      <c r="N47" t="s">
        <v>31</v>
      </c>
      <c r="O47" t="s">
        <v>83</v>
      </c>
      <c r="P47" t="s">
        <v>104</v>
      </c>
      <c r="R47">
        <v>-1</v>
      </c>
      <c r="S47">
        <v>-1</v>
      </c>
      <c r="T47">
        <v>1</v>
      </c>
    </row>
    <row r="48" spans="1:20" x14ac:dyDescent="0.2">
      <c r="A48" s="44" t="s">
        <v>59</v>
      </c>
      <c r="B48" s="5">
        <v>3.8932716827200002E-2</v>
      </c>
      <c r="D48" t="s">
        <v>135</v>
      </c>
      <c r="E48" s="11" cm="1">
        <f t="array" ref="E48">SUM(IF(J48:L48&lt;&gt;"",J48:L48*R48:T48,""))*627.51</f>
        <v>20.020841778907009</v>
      </c>
      <c r="F48">
        <v>14.500022917379999</v>
      </c>
      <c r="G48">
        <f t="shared" si="0"/>
        <v>5.52081886152701</v>
      </c>
      <c r="H48" s="12">
        <f t="shared" si="1"/>
        <v>5.52081886152701</v>
      </c>
      <c r="I48" s="12"/>
      <c r="J48" s="58">
        <f>B73</f>
        <v>5.9178505052200001E-2</v>
      </c>
      <c r="K48" s="58">
        <f>B28</f>
        <v>-2.0754854079999999E-2</v>
      </c>
      <c r="L48" s="58">
        <f>B98</f>
        <v>7.0328866473000004E-2</v>
      </c>
      <c r="N48" t="s">
        <v>82</v>
      </c>
      <c r="O48" t="s">
        <v>40</v>
      </c>
      <c r="P48" t="s">
        <v>105</v>
      </c>
      <c r="R48">
        <v>-1</v>
      </c>
      <c r="S48">
        <v>-1</v>
      </c>
      <c r="T48">
        <v>1</v>
      </c>
    </row>
    <row r="49" spans="1:42" x14ac:dyDescent="0.2">
      <c r="A49" s="44" t="s">
        <v>60</v>
      </c>
      <c r="B49" s="5">
        <v>-3.2597418468600002E-2</v>
      </c>
      <c r="D49" t="s">
        <v>136</v>
      </c>
      <c r="E49" s="11" cm="1">
        <f t="array" ref="E49">SUM(IF(J49:L49&lt;&gt;"",J49:L49*R49:T49,""))*627.51</f>
        <v>18.949413859225391</v>
      </c>
      <c r="F49">
        <v>17.800028353769999</v>
      </c>
      <c r="G49">
        <f t="shared" si="0"/>
        <v>1.1493855054553919</v>
      </c>
      <c r="H49" s="12">
        <f t="shared" si="1"/>
        <v>1.1493855054553919</v>
      </c>
      <c r="I49" s="12"/>
      <c r="J49" s="58">
        <f>B74</f>
        <v>-4.4829700277200001E-3</v>
      </c>
      <c r="K49" s="58">
        <f>B27</f>
        <v>4.4614048641999998E-2</v>
      </c>
      <c r="L49" s="58">
        <f>B98</f>
        <v>7.0328866473000004E-2</v>
      </c>
      <c r="N49" t="s">
        <v>83</v>
      </c>
      <c r="O49" t="s">
        <v>39</v>
      </c>
      <c r="P49" t="s">
        <v>105</v>
      </c>
      <c r="R49">
        <v>-1</v>
      </c>
      <c r="S49">
        <v>-1</v>
      </c>
      <c r="T49">
        <v>1</v>
      </c>
    </row>
    <row r="50" spans="1:42" x14ac:dyDescent="0.2">
      <c r="A50" s="44" t="s">
        <v>61</v>
      </c>
      <c r="B50" s="5">
        <v>-3.2597418468600002E-2</v>
      </c>
      <c r="D50" t="s">
        <v>137</v>
      </c>
      <c r="E50" s="11" cm="1">
        <f t="array" ref="E50">SUM(IF(J50:L50&lt;&gt;"",J50:L50*R50:T50,""))*627.51</f>
        <v>36.946534305414126</v>
      </c>
      <c r="F50">
        <v>38.400060920910001</v>
      </c>
      <c r="G50">
        <f t="shared" si="0"/>
        <v>-1.4535266154958748</v>
      </c>
      <c r="H50" s="12">
        <f t="shared" si="1"/>
        <v>1.4535266154958748</v>
      </c>
      <c r="I50" s="12"/>
      <c r="J50" s="58">
        <f>B21</f>
        <v>3.6273502042E-2</v>
      </c>
      <c r="K50" s="58">
        <f>B99</f>
        <v>9.5151502879300007E-2</v>
      </c>
      <c r="L50" s="58" t="s">
        <v>189</v>
      </c>
      <c r="N50" t="s">
        <v>35</v>
      </c>
      <c r="O50" t="s">
        <v>106</v>
      </c>
      <c r="R50">
        <v>-1</v>
      </c>
      <c r="S50">
        <v>1</v>
      </c>
    </row>
    <row r="51" spans="1:42" x14ac:dyDescent="0.2">
      <c r="A51" s="44" t="s">
        <v>62</v>
      </c>
      <c r="B51" s="5">
        <v>5.2511446338700002E-2</v>
      </c>
      <c r="D51" t="s">
        <v>138</v>
      </c>
      <c r="E51" s="11" cm="1">
        <f t="array" ref="E51">SUM(IF(J51:L51&lt;&gt;"",J51:L51*R51:T51,""))*627.51</f>
        <v>36.946534305414126</v>
      </c>
      <c r="F51">
        <v>38.400060920910001</v>
      </c>
      <c r="G51">
        <f t="shared" si="0"/>
        <v>-1.4535266154958748</v>
      </c>
      <c r="H51" s="12">
        <f t="shared" si="1"/>
        <v>1.4535266154958748</v>
      </c>
      <c r="I51" s="12"/>
      <c r="J51" s="58">
        <f>B21</f>
        <v>3.6273502042E-2</v>
      </c>
      <c r="K51" s="58">
        <f>B99</f>
        <v>9.5151502879300007E-2</v>
      </c>
      <c r="L51" s="58" t="s">
        <v>189</v>
      </c>
      <c r="N51" t="s">
        <v>35</v>
      </c>
      <c r="O51" t="s">
        <v>106</v>
      </c>
      <c r="R51">
        <v>-1</v>
      </c>
      <c r="S51">
        <v>1</v>
      </c>
    </row>
    <row r="52" spans="1:42" x14ac:dyDescent="0.2">
      <c r="A52" s="44" t="s">
        <v>63</v>
      </c>
      <c r="B52" s="5">
        <v>0.172270019898</v>
      </c>
      <c r="D52" t="s">
        <v>145</v>
      </c>
      <c r="E52" s="11" cm="1">
        <f t="array" ref="E52">SUM(IF(J52:L52&lt;&gt;"",J52:L52*R52:T52,""))*627.51</f>
        <v>8.185662461245574</v>
      </c>
      <c r="F52">
        <v>17.130027141629999</v>
      </c>
      <c r="G52">
        <f t="shared" si="0"/>
        <v>-8.9443646803844246</v>
      </c>
      <c r="H52" s="12">
        <f t="shared" si="1"/>
        <v>8.9443646803844246</v>
      </c>
      <c r="I52" s="12"/>
      <c r="J52" s="58">
        <f>B60</f>
        <v>8.3029822075600002E-2</v>
      </c>
      <c r="K52" s="58">
        <f>B70</f>
        <v>4.0669541490299999E-2</v>
      </c>
      <c r="L52" s="58">
        <f>B71</f>
        <v>0.13674403609899999</v>
      </c>
      <c r="N52" t="s">
        <v>69</v>
      </c>
      <c r="O52" t="s">
        <v>79</v>
      </c>
      <c r="P52" t="s">
        <v>80</v>
      </c>
      <c r="R52">
        <v>-1</v>
      </c>
      <c r="S52">
        <v>-1</v>
      </c>
      <c r="T52">
        <v>1</v>
      </c>
    </row>
    <row r="53" spans="1:42" x14ac:dyDescent="0.2">
      <c r="A53" s="44" t="s">
        <v>64</v>
      </c>
      <c r="B53" s="5">
        <v>-1.3686026583099999E-2</v>
      </c>
      <c r="D53" t="s">
        <v>156</v>
      </c>
      <c r="E53" s="11" cm="1">
        <f t="array" ref="E53">SUM(IF(J53:L53&lt;&gt;"",J53:L53*R53:T53,""))*627.51</f>
        <v>64.768438280196179</v>
      </c>
      <c r="F53">
        <v>82.270130904390001</v>
      </c>
      <c r="G53">
        <f t="shared" si="0"/>
        <v>-17.501692624193822</v>
      </c>
      <c r="H53" s="12">
        <f t="shared" si="1"/>
        <v>17.501692624193822</v>
      </c>
      <c r="I53" s="12"/>
      <c r="J53" s="58">
        <f>B77</f>
        <v>5.5433146046199996E-3</v>
      </c>
      <c r="K53" s="58">
        <f>B69</f>
        <v>2.7985731645300001E-2</v>
      </c>
      <c r="L53" s="58">
        <f>B71</f>
        <v>0.13674403609899999</v>
      </c>
      <c r="N53" t="s">
        <v>86</v>
      </c>
      <c r="O53" t="s">
        <v>78</v>
      </c>
      <c r="P53" t="s">
        <v>80</v>
      </c>
      <c r="R53">
        <v>-1</v>
      </c>
      <c r="S53">
        <v>-1</v>
      </c>
      <c r="T53">
        <v>1</v>
      </c>
    </row>
    <row r="54" spans="1:42" s="11" customFormat="1" x14ac:dyDescent="0.2">
      <c r="A54" s="44" t="s">
        <v>65</v>
      </c>
      <c r="B54" s="5">
        <v>3.65704835058E-2</v>
      </c>
      <c r="D54" t="s">
        <v>167</v>
      </c>
      <c r="E54" s="11" cm="1">
        <f t="array" ref="E54">SUM(IF(J54:L54&lt;&gt;"",J54:L54*R54:T54,""))*627.51</f>
        <v>68.265347228783568</v>
      </c>
      <c r="F54">
        <v>42.180066954090002</v>
      </c>
      <c r="G54">
        <f t="shared" si="0"/>
        <v>26.085280274693567</v>
      </c>
      <c r="H54" s="12">
        <f t="shared" si="1"/>
        <v>26.085280274693567</v>
      </c>
      <c r="I54" s="12"/>
      <c r="J54" s="58">
        <f>B60</f>
        <v>8.3029822075600002E-2</v>
      </c>
      <c r="K54" s="58">
        <f>B58</f>
        <v>-9.9227374056800002E-2</v>
      </c>
      <c r="L54" s="58">
        <f>B57</f>
        <v>9.2590112325000001E-2</v>
      </c>
      <c r="M54"/>
      <c r="N54" t="s">
        <v>69</v>
      </c>
      <c r="O54" t="s">
        <v>24</v>
      </c>
      <c r="P54" t="s">
        <v>67</v>
      </c>
      <c r="Q54"/>
      <c r="R54">
        <v>-1</v>
      </c>
      <c r="S54">
        <v>-1</v>
      </c>
      <c r="T54">
        <v>1</v>
      </c>
      <c r="U54"/>
      <c r="V54"/>
      <c r="AP54"/>
    </row>
    <row r="55" spans="1:42" x14ac:dyDescent="0.2">
      <c r="A55" s="44" t="s">
        <v>25</v>
      </c>
      <c r="B55" s="5">
        <v>4.80214507924E-2</v>
      </c>
      <c r="D55" t="s">
        <v>177</v>
      </c>
      <c r="E55" s="11" cm="1">
        <f t="array" ref="E55">SUM(IF(J55:L55&lt;&gt;"",J55:L55*R55:T55,""))*627.51</f>
        <v>68.265347228783568</v>
      </c>
      <c r="F55">
        <v>42.180066954090002</v>
      </c>
      <c r="G55">
        <f t="shared" si="0"/>
        <v>26.085280274693567</v>
      </c>
      <c r="H55" s="12">
        <f t="shared" si="1"/>
        <v>26.085280274693567</v>
      </c>
      <c r="I55" s="12"/>
      <c r="J55" s="58">
        <f>B58</f>
        <v>-9.9227374056800002E-2</v>
      </c>
      <c r="K55" s="58">
        <f>B60</f>
        <v>8.3029822075600002E-2</v>
      </c>
      <c r="L55" s="58">
        <f>B57</f>
        <v>9.2590112325000001E-2</v>
      </c>
      <c r="N55" t="s">
        <v>24</v>
      </c>
      <c r="O55" t="s">
        <v>69</v>
      </c>
      <c r="P55" t="s">
        <v>67</v>
      </c>
      <c r="R55">
        <v>-1</v>
      </c>
      <c r="S55">
        <v>-1</v>
      </c>
      <c r="T55">
        <v>1</v>
      </c>
    </row>
    <row r="56" spans="1:42" x14ac:dyDescent="0.2">
      <c r="A56" s="44" t="s">
        <v>66</v>
      </c>
      <c r="B56" s="5">
        <v>3.8160783230499998E-2</v>
      </c>
      <c r="D56" t="s">
        <v>178</v>
      </c>
      <c r="E56" s="11" cm="1">
        <f t="array" ref="E56">SUM(IF(J56:L56&lt;&gt;"",J56:L56*R56:T56,""))*627.51</f>
        <v>-7.2161684511922966</v>
      </c>
      <c r="F56">
        <v>18.000028968479999</v>
      </c>
      <c r="G56">
        <f t="shared" si="0"/>
        <v>-25.216197419672294</v>
      </c>
      <c r="H56" s="12">
        <f t="shared" si="1"/>
        <v>25.216197419672294</v>
      </c>
      <c r="I56" s="12"/>
      <c r="J56" s="58">
        <f>B60</f>
        <v>8.3029822075600002E-2</v>
      </c>
      <c r="K56" s="58">
        <f>B49</f>
        <v>-3.2597418468600002E-2</v>
      </c>
      <c r="L56" s="58">
        <f>B48</f>
        <v>3.8932716827200002E-2</v>
      </c>
      <c r="N56" t="s">
        <v>69</v>
      </c>
      <c r="O56" t="s">
        <v>60</v>
      </c>
      <c r="P56" t="s">
        <v>59</v>
      </c>
      <c r="R56">
        <v>-1</v>
      </c>
      <c r="S56">
        <v>-1</v>
      </c>
      <c r="T56">
        <v>1</v>
      </c>
    </row>
    <row r="57" spans="1:42" x14ac:dyDescent="0.2">
      <c r="A57" s="44" t="s">
        <v>67</v>
      </c>
      <c r="B57" s="5">
        <v>9.2590112325000001E-2</v>
      </c>
      <c r="D57" t="s">
        <v>179</v>
      </c>
      <c r="E57" s="11" cm="1">
        <f t="array" ref="E57">SUM(IF(J57:L57&lt;&gt;"",J57:L57*R57:T57,""))*627.51</f>
        <v>-7.2161684511922966</v>
      </c>
      <c r="F57">
        <v>18.000028968479999</v>
      </c>
      <c r="G57">
        <f t="shared" si="0"/>
        <v>-25.216197419672294</v>
      </c>
      <c r="H57" s="12">
        <f t="shared" si="1"/>
        <v>25.216197419672294</v>
      </c>
      <c r="I57" s="12"/>
      <c r="J57" s="58">
        <f>B49</f>
        <v>-3.2597418468600002E-2</v>
      </c>
      <c r="K57" s="58">
        <f>B60</f>
        <v>8.3029822075600002E-2</v>
      </c>
      <c r="L57" s="58">
        <f>B48</f>
        <v>3.8932716827200002E-2</v>
      </c>
      <c r="N57" t="s">
        <v>60</v>
      </c>
      <c r="O57" t="s">
        <v>69</v>
      </c>
      <c r="P57" t="s">
        <v>59</v>
      </c>
      <c r="R57">
        <v>-1</v>
      </c>
      <c r="S57">
        <v>-1</v>
      </c>
      <c r="T57">
        <v>1</v>
      </c>
    </row>
    <row r="58" spans="1:42" x14ac:dyDescent="0.2">
      <c r="A58" s="44" t="s">
        <v>24</v>
      </c>
      <c r="B58" s="5">
        <v>-9.9227374056800002E-2</v>
      </c>
      <c r="D58" t="s">
        <v>180</v>
      </c>
      <c r="E58" s="11" cm="1">
        <f t="array" ref="E58">SUM(IF(J58:L58&lt;&gt;"",J58:L58*R58:T58,""))*627.51</f>
        <v>25.018139447157246</v>
      </c>
      <c r="F58">
        <v>30.380048256479999</v>
      </c>
      <c r="G58">
        <f t="shared" si="0"/>
        <v>-5.3619088093227525</v>
      </c>
      <c r="H58" s="12">
        <f t="shared" si="1"/>
        <v>5.3619088093227525</v>
      </c>
      <c r="I58" s="12"/>
      <c r="J58" s="58">
        <f>B60</f>
        <v>8.3029822075600002E-2</v>
      </c>
      <c r="K58" s="58">
        <f>B23</f>
        <v>-8.4737948419700004E-2</v>
      </c>
      <c r="L58" s="58">
        <f>B56</f>
        <v>3.8160783230499998E-2</v>
      </c>
      <c r="N58" t="s">
        <v>69</v>
      </c>
      <c r="O58" t="s">
        <v>26</v>
      </c>
      <c r="P58" t="s">
        <v>66</v>
      </c>
      <c r="R58">
        <v>-1</v>
      </c>
      <c r="S58">
        <v>-1</v>
      </c>
      <c r="T58">
        <v>1</v>
      </c>
    </row>
    <row r="59" spans="1:42" x14ac:dyDescent="0.2">
      <c r="A59" s="44" t="s">
        <v>68</v>
      </c>
      <c r="B59" s="5">
        <v>-9.9227374056800002E-2</v>
      </c>
      <c r="D59" t="s">
        <v>181</v>
      </c>
      <c r="E59" s="11" cm="1">
        <f t="array" ref="E59">SUM(IF(J59:L59&lt;&gt;"",J59:L59*R59:T59,""))*627.51</f>
        <v>58.216680916012201</v>
      </c>
      <c r="F59">
        <v>57.02009110473</v>
      </c>
      <c r="G59">
        <f t="shared" si="0"/>
        <v>1.1965898112822018</v>
      </c>
      <c r="H59" s="12">
        <f t="shared" si="1"/>
        <v>1.1965898112822018</v>
      </c>
      <c r="I59" s="12"/>
      <c r="J59" s="58">
        <f>B58</f>
        <v>-9.9227374056800002E-2</v>
      </c>
      <c r="K59" s="58">
        <f>B25</f>
        <v>4.4614048641999998E-2</v>
      </c>
      <c r="L59" s="58">
        <f>B56</f>
        <v>3.8160783230499998E-2</v>
      </c>
      <c r="N59" t="s">
        <v>24</v>
      </c>
      <c r="O59" t="s">
        <v>37</v>
      </c>
      <c r="P59" t="s">
        <v>66</v>
      </c>
      <c r="R59">
        <v>-1</v>
      </c>
      <c r="S59">
        <v>-1</v>
      </c>
      <c r="T59">
        <v>1</v>
      </c>
    </row>
    <row r="60" spans="1:42" x14ac:dyDescent="0.2">
      <c r="A60" s="44" t="s">
        <v>69</v>
      </c>
      <c r="B60" s="5">
        <v>8.3029822075600002E-2</v>
      </c>
      <c r="D60" t="s">
        <v>182</v>
      </c>
      <c r="E60" s="11" cm="1">
        <f t="array" ref="E60">SUM(IF(J60:L60&lt;&gt;"",J60:L60*R60:T60,""))*627.51</f>
        <v>-1.5618496115125013</v>
      </c>
      <c r="F60">
        <v>2.2700036197799998</v>
      </c>
      <c r="G60">
        <f t="shared" si="0"/>
        <v>-3.8318532312925013</v>
      </c>
      <c r="H60" s="12">
        <f t="shared" si="1"/>
        <v>3.8318532312925013</v>
      </c>
      <c r="I60" s="12"/>
      <c r="J60" s="58">
        <f>B60</f>
        <v>8.3029822075600002E-2</v>
      </c>
      <c r="K60" s="58">
        <f>B37</f>
        <v>-3.2519407583000003E-2</v>
      </c>
      <c r="L60" s="58">
        <f>B55</f>
        <v>4.80214507924E-2</v>
      </c>
      <c r="N60" t="s">
        <v>69</v>
      </c>
      <c r="O60" t="s">
        <v>49</v>
      </c>
      <c r="P60" t="s">
        <v>25</v>
      </c>
      <c r="R60">
        <v>-1</v>
      </c>
      <c r="S60">
        <v>-1</v>
      </c>
      <c r="T60">
        <v>1</v>
      </c>
    </row>
    <row r="61" spans="1:42" x14ac:dyDescent="0.2">
      <c r="A61" s="44" t="s">
        <v>70</v>
      </c>
      <c r="B61" s="5">
        <v>7.8022565847699996E-2</v>
      </c>
      <c r="D61" t="s">
        <v>146</v>
      </c>
      <c r="E61" s="11" cm="1">
        <f t="array" ref="E61">SUM(IF(J61:L61&lt;&gt;"",J61:L61*R61:T61,""))*627.51</f>
        <v>73.510094255193025</v>
      </c>
      <c r="F61">
        <v>105.80016830408999</v>
      </c>
      <c r="G61">
        <f t="shared" si="0"/>
        <v>-32.290074048896969</v>
      </c>
      <c r="H61" s="12">
        <f t="shared" si="1"/>
        <v>32.290074048896969</v>
      </c>
      <c r="I61" s="12"/>
      <c r="J61" s="58">
        <f>B58</f>
        <v>-9.9227374056800002E-2</v>
      </c>
      <c r="K61" s="58">
        <f>B43</f>
        <v>3.0103131146800001E-2</v>
      </c>
      <c r="L61" s="58">
        <f>B55</f>
        <v>4.80214507924E-2</v>
      </c>
      <c r="N61" t="s">
        <v>24</v>
      </c>
      <c r="O61" t="s">
        <v>55</v>
      </c>
      <c r="P61" t="s">
        <v>25</v>
      </c>
      <c r="R61">
        <v>-1</v>
      </c>
      <c r="S61">
        <v>-1</v>
      </c>
      <c r="T61">
        <v>1</v>
      </c>
    </row>
    <row r="62" spans="1:42" x14ac:dyDescent="0.2">
      <c r="A62" s="44" t="s">
        <v>71</v>
      </c>
      <c r="B62" s="5">
        <v>0.107926152277</v>
      </c>
      <c r="D62" t="s">
        <v>147</v>
      </c>
      <c r="E62" s="11" cm="1">
        <f t="array" ref="E62">SUM(IF(J62:L62&lt;&gt;"",J62:L62*R62:T62,""))*627.51</f>
        <v>17.616552767307116</v>
      </c>
      <c r="F62">
        <v>6.7300108644600005</v>
      </c>
      <c r="G62">
        <f t="shared" si="0"/>
        <v>10.886541902847116</v>
      </c>
      <c r="H62" s="12">
        <f t="shared" si="1"/>
        <v>10.886541902847116</v>
      </c>
      <c r="I62" s="12"/>
      <c r="J62" s="58">
        <f>B25</f>
        <v>4.4614048641999998E-2</v>
      </c>
      <c r="K62" s="58">
        <f>B32</f>
        <v>-3.3420273760499997E-2</v>
      </c>
      <c r="L62" s="58">
        <f>B24</f>
        <v>3.9267515168199998E-2</v>
      </c>
      <c r="N62" t="s">
        <v>37</v>
      </c>
      <c r="O62" t="s">
        <v>44</v>
      </c>
      <c r="P62" t="s">
        <v>27</v>
      </c>
      <c r="R62">
        <v>-1</v>
      </c>
      <c r="S62">
        <v>-1</v>
      </c>
      <c r="T62">
        <v>1</v>
      </c>
    </row>
    <row r="63" spans="1:42" x14ac:dyDescent="0.2">
      <c r="A63" s="44" t="s">
        <v>72</v>
      </c>
      <c r="B63" s="5">
        <v>9.0623770991499999E-2</v>
      </c>
      <c r="D63" t="s">
        <v>148</v>
      </c>
      <c r="E63" s="11" cm="1">
        <f t="array" ref="E63">SUM(IF(J63:L63&lt;&gt;"",J63:L63*R63:T63,""))*627.51</f>
        <v>48.824644168458015</v>
      </c>
      <c r="F63">
        <v>59.160094105319999</v>
      </c>
      <c r="G63">
        <f t="shared" si="0"/>
        <v>-10.335449936861984</v>
      </c>
      <c r="H63" s="12">
        <f t="shared" si="1"/>
        <v>10.335449936861984</v>
      </c>
      <c r="I63" s="12"/>
      <c r="J63" s="58">
        <f>B23</f>
        <v>-8.4737948419700004E-2</v>
      </c>
      <c r="K63" s="58">
        <f>B33</f>
        <v>4.6198505661399998E-2</v>
      </c>
      <c r="L63" s="58">
        <f>B24</f>
        <v>3.9267515168199998E-2</v>
      </c>
      <c r="N63" t="s">
        <v>26</v>
      </c>
      <c r="O63" t="s">
        <v>45</v>
      </c>
      <c r="P63" t="s">
        <v>27</v>
      </c>
      <c r="R63">
        <v>-1</v>
      </c>
      <c r="S63">
        <v>-1</v>
      </c>
      <c r="T63">
        <v>1</v>
      </c>
    </row>
    <row r="64" spans="1:42" x14ac:dyDescent="0.2">
      <c r="A64" s="44" t="s">
        <v>73</v>
      </c>
      <c r="B64" s="5">
        <v>-0.17757943563799999</v>
      </c>
      <c r="D64" t="s">
        <v>149</v>
      </c>
      <c r="E64" s="11" cm="1">
        <f t="array" ref="E64">SUM(IF(J64:L64&lt;&gt;"",J64:L64*R64:T64,""))*627.51</f>
        <v>39.835685385443185</v>
      </c>
      <c r="F64">
        <v>-0.34000060575000002</v>
      </c>
      <c r="G64">
        <f t="shared" si="0"/>
        <v>40.175685991193184</v>
      </c>
      <c r="H64" s="12">
        <f t="shared" si="1"/>
        <v>40.175685991193184</v>
      </c>
      <c r="I64" s="12"/>
      <c r="J64" s="58">
        <f>B36</f>
        <v>-4.9770311436799997E-2</v>
      </c>
      <c r="K64" s="58">
        <f>B23</f>
        <v>-8.4737948419700004E-2</v>
      </c>
      <c r="L64" s="58">
        <f>B42</f>
        <v>-7.1026107563399998E-2</v>
      </c>
      <c r="N64" t="s">
        <v>48</v>
      </c>
      <c r="O64" t="s">
        <v>26</v>
      </c>
      <c r="P64" t="s">
        <v>54</v>
      </c>
      <c r="R64">
        <v>-1</v>
      </c>
      <c r="S64">
        <v>-1</v>
      </c>
      <c r="T64">
        <v>1</v>
      </c>
    </row>
    <row r="65" spans="1:20" x14ac:dyDescent="0.2">
      <c r="A65" s="44" t="s">
        <v>74</v>
      </c>
      <c r="B65" s="5">
        <v>-0.120775197214</v>
      </c>
      <c r="D65" t="s">
        <v>150</v>
      </c>
      <c r="E65" s="11" cm="1">
        <f t="array" ref="E65">SUM(IF(J65:L65&lt;&gt;"",J65:L65*R65:T65,""))*627.51</f>
        <v>39.835685385443185</v>
      </c>
      <c r="F65">
        <v>-0.34000060575000002</v>
      </c>
      <c r="G65">
        <f t="shared" si="0"/>
        <v>40.175685991193184</v>
      </c>
      <c r="H65" s="12">
        <f t="shared" si="1"/>
        <v>40.175685991193184</v>
      </c>
      <c r="I65" s="12"/>
      <c r="J65" s="58">
        <f>B23</f>
        <v>-8.4737948419700004E-2</v>
      </c>
      <c r="K65" s="58">
        <f>B36</f>
        <v>-4.9770311436799997E-2</v>
      </c>
      <c r="L65" s="58">
        <f>B42</f>
        <v>-7.1026107563399998E-2</v>
      </c>
      <c r="N65" t="s">
        <v>26</v>
      </c>
      <c r="O65" t="s">
        <v>48</v>
      </c>
      <c r="P65" t="s">
        <v>54</v>
      </c>
      <c r="R65">
        <v>-1</v>
      </c>
      <c r="S65">
        <v>-1</v>
      </c>
      <c r="T65">
        <v>1</v>
      </c>
    </row>
    <row r="66" spans="1:20" x14ac:dyDescent="0.2">
      <c r="A66" s="44" t="s">
        <v>75</v>
      </c>
      <c r="B66" s="5">
        <v>-6.6902084690100005E-2</v>
      </c>
      <c r="D66" t="s">
        <v>151</v>
      </c>
      <c r="E66" s="11" cm="1">
        <f t="array" ref="E66">SUM(IF(J66:L66&lt;&gt;"",J66:L66*R66:T66,""))*627.51</f>
        <v>45.504579549177613</v>
      </c>
      <c r="F66">
        <v>13.38002110653</v>
      </c>
      <c r="G66">
        <f t="shared" si="0"/>
        <v>32.124558442647611</v>
      </c>
      <c r="H66" s="12">
        <f t="shared" si="1"/>
        <v>32.124558442647611</v>
      </c>
      <c r="I66" s="12"/>
      <c r="J66" s="58">
        <f>B41</f>
        <v>-0.14354221017400001</v>
      </c>
      <c r="K66" s="58">
        <f>B42</f>
        <v>-7.1026107563399998E-2</v>
      </c>
      <c r="L66" s="58" t="s">
        <v>189</v>
      </c>
      <c r="N66" t="s">
        <v>53</v>
      </c>
      <c r="O66" t="s">
        <v>54</v>
      </c>
      <c r="R66">
        <v>-1</v>
      </c>
      <c r="S66">
        <v>1</v>
      </c>
    </row>
    <row r="67" spans="1:20" x14ac:dyDescent="0.2">
      <c r="A67" s="44" t="s">
        <v>76</v>
      </c>
      <c r="B67" s="5">
        <v>6.0194863682900002E-2</v>
      </c>
      <c r="D67" t="s">
        <v>152</v>
      </c>
      <c r="E67" s="11" cm="1">
        <f t="array" ref="E67">SUM(IF(J67:L67&lt;&gt;"",J67:L67*R67:T67,""))*627.51</f>
        <v>45.504579549177613</v>
      </c>
      <c r="F67">
        <v>13.38002110653</v>
      </c>
      <c r="G67">
        <f t="shared" si="0"/>
        <v>32.124558442647611</v>
      </c>
      <c r="H67" s="12">
        <f t="shared" si="1"/>
        <v>32.124558442647611</v>
      </c>
      <c r="I67" s="12"/>
      <c r="J67" s="58">
        <f>B41</f>
        <v>-0.14354221017400001</v>
      </c>
      <c r="K67" s="58">
        <f>B42</f>
        <v>-7.1026107563399998E-2</v>
      </c>
      <c r="L67" s="58" t="s">
        <v>189</v>
      </c>
      <c r="N67" t="s">
        <v>53</v>
      </c>
      <c r="O67" t="s">
        <v>54</v>
      </c>
      <c r="R67">
        <v>-1</v>
      </c>
      <c r="S67">
        <v>1</v>
      </c>
    </row>
    <row r="68" spans="1:20" x14ac:dyDescent="0.2">
      <c r="A68" s="44" t="s">
        <v>77</v>
      </c>
      <c r="B68" s="5">
        <v>8.3029822075600002E-2</v>
      </c>
      <c r="D68" t="s">
        <v>153</v>
      </c>
      <c r="E68" s="11" cm="1">
        <f t="array" ref="E68">SUM(IF(J68:L68&lt;&gt;"",J68:L68*R68:T68,""))*627.51</f>
        <v>4.6346196061202782</v>
      </c>
      <c r="F68">
        <v>3.1000048216799998</v>
      </c>
      <c r="G68">
        <f t="shared" si="0"/>
        <v>1.5346147844402784</v>
      </c>
      <c r="H68" s="12">
        <f t="shared" si="1"/>
        <v>1.5346147844402784</v>
      </c>
      <c r="I68" s="12"/>
      <c r="J68" s="58">
        <f>B29</f>
        <v>-8.1635817944900005E-2</v>
      </c>
      <c r="K68" s="58">
        <f>B22</f>
        <v>-2.3053209703599999E-2</v>
      </c>
      <c r="L68" s="58">
        <f>B31</f>
        <v>-9.7303297371499994E-2</v>
      </c>
      <c r="N68" t="s">
        <v>41</v>
      </c>
      <c r="O68" t="s">
        <v>36</v>
      </c>
      <c r="P68" t="s">
        <v>43</v>
      </c>
      <c r="R68">
        <v>-1</v>
      </c>
      <c r="S68">
        <v>-1</v>
      </c>
      <c r="T68">
        <v>1</v>
      </c>
    </row>
    <row r="69" spans="1:20" x14ac:dyDescent="0.2">
      <c r="A69" s="44" t="s">
        <v>78</v>
      </c>
      <c r="B69" s="5">
        <v>2.7985731645300001E-2</v>
      </c>
      <c r="D69" t="s">
        <v>154</v>
      </c>
      <c r="E69" s="11" cm="1">
        <f t="array" ref="E69">SUM(IF(J69:L69&lt;&gt;"",J69:L69*R69:T69,""))*627.51</f>
        <v>4.6346196061202782</v>
      </c>
      <c r="F69">
        <v>3.1000048216799998</v>
      </c>
      <c r="G69">
        <f t="shared" si="0"/>
        <v>1.5346147844402784</v>
      </c>
      <c r="H69" s="12">
        <f t="shared" si="1"/>
        <v>1.5346147844402784</v>
      </c>
      <c r="I69" s="12"/>
      <c r="J69" s="58">
        <f>B22</f>
        <v>-2.3053209703599999E-2</v>
      </c>
      <c r="K69" s="58">
        <f>B29</f>
        <v>-8.1635817944900005E-2</v>
      </c>
      <c r="L69" s="58">
        <f>B31</f>
        <v>-9.7303297371499994E-2</v>
      </c>
      <c r="N69" t="s">
        <v>36</v>
      </c>
      <c r="O69" t="s">
        <v>41</v>
      </c>
      <c r="P69" t="s">
        <v>43</v>
      </c>
      <c r="R69">
        <v>-1</v>
      </c>
      <c r="S69">
        <v>-1</v>
      </c>
      <c r="T69">
        <v>1</v>
      </c>
    </row>
    <row r="70" spans="1:20" x14ac:dyDescent="0.2">
      <c r="A70" s="44" t="s">
        <v>79</v>
      </c>
      <c r="B70" s="5">
        <v>4.0669541490299999E-2</v>
      </c>
      <c r="D70" t="s">
        <v>155</v>
      </c>
      <c r="E70" s="11" cm="1">
        <f t="array" ref="E70">SUM(IF(J70:L70&lt;&gt;"",J70:L70*R70:T70,""))*627.51</f>
        <v>12.292040321178344</v>
      </c>
      <c r="F70">
        <v>13.410021104609999</v>
      </c>
      <c r="G70">
        <f t="shared" si="0"/>
        <v>-1.1179807834316549</v>
      </c>
      <c r="H70" s="12">
        <f t="shared" si="1"/>
        <v>1.1179807834316549</v>
      </c>
      <c r="I70" s="12"/>
      <c r="J70" s="58">
        <f>B30</f>
        <v>-0.11689189408099999</v>
      </c>
      <c r="K70" s="58">
        <f>B31</f>
        <v>-9.7303297371499994E-2</v>
      </c>
      <c r="L70" s="58" t="s">
        <v>189</v>
      </c>
      <c r="N70" t="s">
        <v>42</v>
      </c>
      <c r="O70" t="s">
        <v>43</v>
      </c>
      <c r="R70">
        <v>-1</v>
      </c>
      <c r="S70">
        <v>1</v>
      </c>
    </row>
    <row r="71" spans="1:20" x14ac:dyDescent="0.2">
      <c r="A71" s="44" t="s">
        <v>80</v>
      </c>
      <c r="B71" s="5">
        <v>0.13674403609899999</v>
      </c>
      <c r="D71" t="s">
        <v>157</v>
      </c>
      <c r="E71" s="11" cm="1">
        <f t="array" ref="E71">SUM(IF(J71:L71&lt;&gt;"",J71:L71*R71:T71,""))*627.51</f>
        <v>12.292040321178344</v>
      </c>
      <c r="F71">
        <v>13.410021104609999</v>
      </c>
      <c r="G71">
        <f t="shared" si="0"/>
        <v>-1.1179807834316549</v>
      </c>
      <c r="H71" s="12">
        <f t="shared" si="1"/>
        <v>1.1179807834316549</v>
      </c>
      <c r="I71" s="12"/>
      <c r="J71" s="58">
        <f>B30</f>
        <v>-0.11689189408099999</v>
      </c>
      <c r="K71" s="58">
        <f>B31</f>
        <v>-9.7303297371499994E-2</v>
      </c>
      <c r="L71" s="58" t="s">
        <v>189</v>
      </c>
      <c r="N71" t="s">
        <v>42</v>
      </c>
      <c r="O71" t="s">
        <v>43</v>
      </c>
      <c r="R71">
        <v>-1</v>
      </c>
      <c r="S71">
        <v>1</v>
      </c>
    </row>
    <row r="72" spans="1:20" x14ac:dyDescent="0.2">
      <c r="A72" s="44" t="s">
        <v>81</v>
      </c>
      <c r="B72" s="5">
        <v>0.119838516655</v>
      </c>
      <c r="D72" t="s">
        <v>158</v>
      </c>
      <c r="E72" s="11" cm="1">
        <f t="array" ref="E72">SUM(IF(J72:L72&lt;&gt;"",J72:L72*R72:T72,""))*627.51</f>
        <v>-4.6307176318469025</v>
      </c>
      <c r="F72">
        <v>-12.54001990527</v>
      </c>
      <c r="G72">
        <f t="shared" si="0"/>
        <v>7.9093022734230978</v>
      </c>
      <c r="H72" s="12">
        <f t="shared" si="1"/>
        <v>7.9093022734230978</v>
      </c>
      <c r="I72" s="12"/>
      <c r="J72" s="58">
        <f>B36</f>
        <v>-4.9770311436799997E-2</v>
      </c>
      <c r="K72" s="58">
        <f>B22</f>
        <v>-2.3053209703599999E-2</v>
      </c>
      <c r="L72" s="58">
        <f>B40</f>
        <v>-8.0203033230799997E-2</v>
      </c>
      <c r="N72" t="s">
        <v>48</v>
      </c>
      <c r="O72" t="s">
        <v>36</v>
      </c>
      <c r="P72" t="s">
        <v>52</v>
      </c>
      <c r="R72">
        <v>-1</v>
      </c>
      <c r="S72">
        <v>-1</v>
      </c>
      <c r="T72">
        <v>1</v>
      </c>
    </row>
    <row r="73" spans="1:20" x14ac:dyDescent="0.2">
      <c r="A73" s="44" t="s">
        <v>82</v>
      </c>
      <c r="B73" s="5">
        <v>5.9178505052200001E-2</v>
      </c>
      <c r="D73" t="s">
        <v>159</v>
      </c>
      <c r="E73" s="11" cm="1">
        <f t="array" ref="E73">SUM(IF(J73:L73&lt;&gt;"",J73:L73*R73:T73,""))*627.51</f>
        <v>54.072996748790835</v>
      </c>
      <c r="F73">
        <v>20.110031970990001</v>
      </c>
      <c r="G73">
        <f t="shared" si="0"/>
        <v>33.962964777800835</v>
      </c>
      <c r="H73" s="12">
        <f t="shared" si="1"/>
        <v>33.962964777800835</v>
      </c>
      <c r="I73" s="12"/>
      <c r="J73" s="58">
        <f>B29</f>
        <v>-8.1635817944900005E-2</v>
      </c>
      <c r="K73" s="58">
        <f>B23</f>
        <v>-8.4737948419700004E-2</v>
      </c>
      <c r="L73" s="58">
        <f>B40</f>
        <v>-8.0203033230799997E-2</v>
      </c>
      <c r="N73" t="s">
        <v>41</v>
      </c>
      <c r="O73" t="s">
        <v>26</v>
      </c>
      <c r="P73" t="s">
        <v>52</v>
      </c>
      <c r="R73">
        <v>-1</v>
      </c>
      <c r="S73">
        <v>-1</v>
      </c>
      <c r="T73">
        <v>1</v>
      </c>
    </row>
    <row r="74" spans="1:20" x14ac:dyDescent="0.2">
      <c r="A74" s="44" t="s">
        <v>83</v>
      </c>
      <c r="B74" s="5">
        <v>-4.4829700277200001E-3</v>
      </c>
      <c r="D74" t="s">
        <v>160</v>
      </c>
      <c r="E74" s="11" cm="1">
        <f t="array" ref="E74">SUM(IF(J74:L74&lt;&gt;"",J74:L74*R74:T74,""))*627.51</f>
        <v>4.7084095347561519</v>
      </c>
      <c r="F74">
        <v>3.44000542743</v>
      </c>
      <c r="G74">
        <f t="shared" si="0"/>
        <v>1.2684041073261518</v>
      </c>
      <c r="H74" s="12">
        <f t="shared" si="1"/>
        <v>1.2684041073261518</v>
      </c>
      <c r="I74" s="12"/>
      <c r="J74" s="58">
        <f>B38</f>
        <v>-8.7706355145600004E-2</v>
      </c>
      <c r="K74" s="58">
        <f>B40</f>
        <v>-8.0203033230799997E-2</v>
      </c>
      <c r="L74" s="58" t="s">
        <v>189</v>
      </c>
      <c r="N74" t="s">
        <v>50</v>
      </c>
      <c r="O74" t="s">
        <v>52</v>
      </c>
      <c r="R74">
        <v>-1</v>
      </c>
      <c r="S74">
        <v>1</v>
      </c>
    </row>
    <row r="75" spans="1:20" x14ac:dyDescent="0.2">
      <c r="A75" s="44" t="s">
        <v>84</v>
      </c>
      <c r="B75" s="5">
        <v>9.4913307991999998E-2</v>
      </c>
      <c r="D75" t="s">
        <v>161</v>
      </c>
      <c r="E75" s="11" cm="1">
        <f t="array" ref="E75">SUM(IF(J75:L75&lt;&gt;"",J75:L75*R75:T75,""))*627.51</f>
        <v>59.394410078150088</v>
      </c>
      <c r="F75">
        <v>29.4200470629</v>
      </c>
      <c r="G75">
        <f t="shared" si="0"/>
        <v>29.974363015250088</v>
      </c>
      <c r="H75" s="12">
        <f t="shared" si="1"/>
        <v>29.974363015250088</v>
      </c>
      <c r="I75" s="12"/>
      <c r="J75" s="58">
        <f>B39</f>
        <v>-0.17485397118900001</v>
      </c>
      <c r="K75" s="58">
        <f>B40</f>
        <v>-8.0203033230799997E-2</v>
      </c>
      <c r="L75" s="58" t="s">
        <v>189</v>
      </c>
      <c r="N75" t="s">
        <v>51</v>
      </c>
      <c r="O75" t="s">
        <v>52</v>
      </c>
      <c r="R75">
        <v>-1</v>
      </c>
      <c r="S75">
        <v>1</v>
      </c>
    </row>
    <row r="76" spans="1:20" x14ac:dyDescent="0.2">
      <c r="A76" s="44" t="s">
        <v>85</v>
      </c>
      <c r="B76" s="5">
        <v>-2.7430019721199999E-2</v>
      </c>
      <c r="D76" t="s">
        <v>162</v>
      </c>
      <c r="E76" s="11" cm="1">
        <f t="array" ref="E76">SUM(IF(J76:L76&lt;&gt;"",J76:L76*R76:T76,""))*627.51</f>
        <v>28.404794524211507</v>
      </c>
      <c r="F76">
        <v>-2.4400036088999997</v>
      </c>
      <c r="G76">
        <f t="shared" si="0"/>
        <v>30.844798133111507</v>
      </c>
      <c r="H76" s="12">
        <f t="shared" si="1"/>
        <v>30.844798133111507</v>
      </c>
      <c r="I76" s="12"/>
      <c r="J76" s="58">
        <f>B76</f>
        <v>-2.7430019721199999E-2</v>
      </c>
      <c r="K76" s="58">
        <f>B23</f>
        <v>-8.4737948419700004E-2</v>
      </c>
      <c r="L76" s="58">
        <f>B66</f>
        <v>-6.6902084690100005E-2</v>
      </c>
      <c r="N76" t="s">
        <v>85</v>
      </c>
      <c r="O76" t="s">
        <v>26</v>
      </c>
      <c r="P76" t="s">
        <v>75</v>
      </c>
      <c r="R76">
        <v>-1</v>
      </c>
      <c r="S76">
        <v>-1</v>
      </c>
      <c r="T76">
        <v>1</v>
      </c>
    </row>
    <row r="77" spans="1:20" x14ac:dyDescent="0.2">
      <c r="A77" s="44" t="s">
        <v>86</v>
      </c>
      <c r="B77" s="5">
        <v>5.5433146046199996E-3</v>
      </c>
      <c r="D77" t="s">
        <v>163</v>
      </c>
      <c r="E77" s="11" cm="1">
        <f t="array" ref="E77">SUM(IF(J77:L77&lt;&gt;"",J77:L77*R77:T77,""))*627.51</f>
        <v>40.619361850097121</v>
      </c>
      <c r="F77">
        <v>17.660028362729999</v>
      </c>
      <c r="G77">
        <f t="shared" si="0"/>
        <v>22.959333487367122</v>
      </c>
      <c r="H77" s="12">
        <f t="shared" si="1"/>
        <v>22.959333487367122</v>
      </c>
      <c r="I77" s="12"/>
      <c r="J77" s="58">
        <f>B26</f>
        <v>-8.1862792440399998E-2</v>
      </c>
      <c r="K77" s="58">
        <f>B36</f>
        <v>-4.9770311436799997E-2</v>
      </c>
      <c r="L77" s="58">
        <f>B66</f>
        <v>-6.6902084690100005E-2</v>
      </c>
      <c r="N77" t="s">
        <v>38</v>
      </c>
      <c r="O77" t="s">
        <v>48</v>
      </c>
      <c r="P77" t="s">
        <v>75</v>
      </c>
      <c r="R77">
        <v>-1</v>
      </c>
      <c r="S77">
        <v>-1</v>
      </c>
      <c r="T77">
        <v>1</v>
      </c>
    </row>
    <row r="78" spans="1:20" x14ac:dyDescent="0.2">
      <c r="A78" s="44" t="s">
        <v>21</v>
      </c>
      <c r="B78" s="5">
        <v>5.5433146046199996E-3</v>
      </c>
      <c r="D78" t="s">
        <v>164</v>
      </c>
      <c r="E78" s="11" cm="1">
        <f t="array" ref="E78">SUM(IF(J78:L78&lt;&gt;"",J78:L78*R78:T78,""))*627.51</f>
        <v>33.805916839872488</v>
      </c>
      <c r="F78">
        <v>10.96001749635</v>
      </c>
      <c r="G78">
        <f t="shared" si="0"/>
        <v>22.84589934352249</v>
      </c>
      <c r="H78" s="12">
        <f t="shared" si="1"/>
        <v>22.84589934352249</v>
      </c>
      <c r="I78" s="12"/>
      <c r="J78" s="58">
        <f>B65</f>
        <v>-0.120775197214</v>
      </c>
      <c r="K78" s="58">
        <f>B66</f>
        <v>-6.6902084690100005E-2</v>
      </c>
      <c r="L78" s="58" t="s">
        <v>189</v>
      </c>
      <c r="N78" t="s">
        <v>74</v>
      </c>
      <c r="O78" t="s">
        <v>75</v>
      </c>
      <c r="R78">
        <v>-1</v>
      </c>
      <c r="S78">
        <v>1</v>
      </c>
    </row>
    <row r="79" spans="1:20" x14ac:dyDescent="0.2">
      <c r="A79" s="44" t="s">
        <v>87</v>
      </c>
      <c r="B79" s="5">
        <v>4.8947570828100001E-2</v>
      </c>
      <c r="D79" t="s">
        <v>165</v>
      </c>
      <c r="E79" s="11" cm="1">
        <f t="array" ref="E79">SUM(IF(J79:L79&lt;&gt;"",J79:L79*R79:T79,""))*627.51</f>
        <v>69.451144493316718</v>
      </c>
      <c r="F79">
        <v>47.200075417949996</v>
      </c>
      <c r="G79">
        <f t="shared" si="0"/>
        <v>22.251069075366722</v>
      </c>
      <c r="H79" s="12">
        <f t="shared" si="1"/>
        <v>22.251069075366722</v>
      </c>
      <c r="I79" s="12"/>
      <c r="J79" s="58">
        <f>B64</f>
        <v>-0.17757943563799999</v>
      </c>
      <c r="K79" s="58">
        <f>B66</f>
        <v>-6.6902084690100005E-2</v>
      </c>
      <c r="L79" s="58" t="s">
        <v>189</v>
      </c>
      <c r="N79" t="s">
        <v>73</v>
      </c>
      <c r="O79" t="s">
        <v>75</v>
      </c>
      <c r="R79">
        <v>-1</v>
      </c>
      <c r="S79">
        <v>1</v>
      </c>
    </row>
    <row r="80" spans="1:20" x14ac:dyDescent="0.2">
      <c r="A80" s="44" t="s">
        <v>88</v>
      </c>
      <c r="B80" s="5">
        <v>4.3349947216500002E-3</v>
      </c>
      <c r="D80" t="s">
        <v>166</v>
      </c>
      <c r="E80" s="11" cm="1">
        <f t="array" ref="E80">SUM(IF(J80:L80&lt;&gt;"",J80:L80*R80:T80,""))*627.51</f>
        <v>-1.9386303000616838</v>
      </c>
      <c r="F80">
        <v>14.360022926339999</v>
      </c>
      <c r="G80">
        <f t="shared" si="0"/>
        <v>-16.298653226401683</v>
      </c>
      <c r="H80" s="12">
        <f t="shared" si="1"/>
        <v>16.298653226401683</v>
      </c>
      <c r="I80" s="12"/>
      <c r="J80" s="58">
        <f>B60</f>
        <v>8.3029822075600002E-2</v>
      </c>
      <c r="K80" s="58">
        <f>B69</f>
        <v>2.7985731645300001E-2</v>
      </c>
      <c r="L80" s="58">
        <f>B62</f>
        <v>0.107926152277</v>
      </c>
      <c r="N80" t="s">
        <v>69</v>
      </c>
      <c r="O80" t="s">
        <v>78</v>
      </c>
      <c r="P80" t="s">
        <v>71</v>
      </c>
      <c r="R80">
        <v>-1</v>
      </c>
      <c r="S80">
        <v>-1</v>
      </c>
      <c r="T80">
        <v>1</v>
      </c>
    </row>
    <row r="81" spans="1:20" x14ac:dyDescent="0.2">
      <c r="A81" s="44" t="s">
        <v>89</v>
      </c>
      <c r="B81" s="5">
        <v>1.58784510092E-2</v>
      </c>
      <c r="D81" t="s">
        <v>168</v>
      </c>
      <c r="E81" s="11" cm="1">
        <f t="array" ref="E81">SUM(IF(J81:L81&lt;&gt;"",J81:L81*R81:T81,""))*627.51</f>
        <v>18.764799520250047</v>
      </c>
      <c r="F81">
        <v>10.610016891239999</v>
      </c>
      <c r="G81">
        <f t="shared" si="0"/>
        <v>8.1547826290100485</v>
      </c>
      <c r="H81" s="12">
        <f t="shared" si="1"/>
        <v>8.1547826290100485</v>
      </c>
      <c r="I81" s="12"/>
      <c r="J81" s="58">
        <f>B61</f>
        <v>7.8022565847699996E-2</v>
      </c>
      <c r="K81" s="58">
        <f>B62</f>
        <v>0.107926152277</v>
      </c>
      <c r="L81" s="58" t="s">
        <v>189</v>
      </c>
      <c r="N81" t="s">
        <v>70</v>
      </c>
      <c r="O81" t="s">
        <v>71</v>
      </c>
      <c r="R81">
        <v>-1</v>
      </c>
      <c r="S81">
        <v>1</v>
      </c>
    </row>
    <row r="82" spans="1:20" x14ac:dyDescent="0.2">
      <c r="A82" s="44" t="s">
        <v>23</v>
      </c>
      <c r="B82" s="5">
        <v>5.9982451348500002E-3</v>
      </c>
      <c r="D82" t="s">
        <v>169</v>
      </c>
      <c r="E82" s="11" cm="1">
        <f t="array" ref="E82">SUM(IF(J82:L82&lt;&gt;"",J82:L82*R82:T82,""))*627.51</f>
        <v>-9.4321127003106131</v>
      </c>
      <c r="F82">
        <v>3.1700048172000002</v>
      </c>
      <c r="G82">
        <f t="shared" si="0"/>
        <v>-12.602117517510614</v>
      </c>
      <c r="H82" s="12">
        <f t="shared" si="1"/>
        <v>12.602117517510614</v>
      </c>
      <c r="I82" s="12"/>
      <c r="J82" s="58">
        <f>B60</f>
        <v>8.3029822075600002E-2</v>
      </c>
      <c r="K82" s="58">
        <f>B35</f>
        <v>-3.1428322808600001E-2</v>
      </c>
      <c r="L82" s="58">
        <f>B54</f>
        <v>3.65704835058E-2</v>
      </c>
      <c r="N82" t="s">
        <v>69</v>
      </c>
      <c r="O82" t="s">
        <v>47</v>
      </c>
      <c r="P82" t="s">
        <v>65</v>
      </c>
      <c r="R82">
        <v>-1</v>
      </c>
      <c r="S82">
        <v>-1</v>
      </c>
      <c r="T82">
        <v>1</v>
      </c>
    </row>
    <row r="83" spans="1:20" x14ac:dyDescent="0.2">
      <c r="A83" s="44" t="s">
        <v>90</v>
      </c>
      <c r="B83" s="5">
        <v>4.4392867317199998E-2</v>
      </c>
      <c r="D83" t="s">
        <v>170</v>
      </c>
      <c r="E83" s="11" cm="1">
        <f t="array" ref="E83">SUM(IF(J83:L83&lt;&gt;"",J83:L83*R83:T83,""))*627.51</f>
        <v>31.536462645885639</v>
      </c>
      <c r="F83">
        <v>22.68003619908</v>
      </c>
      <c r="G83">
        <f t="shared" si="0"/>
        <v>8.8564264468056386</v>
      </c>
      <c r="H83" s="12">
        <f t="shared" si="1"/>
        <v>8.8564264468056386</v>
      </c>
      <c r="I83" s="12"/>
      <c r="J83" s="58">
        <f>B53</f>
        <v>-1.3686026583099999E-2</v>
      </c>
      <c r="K83" s="58">
        <f>B54</f>
        <v>3.65704835058E-2</v>
      </c>
      <c r="L83" s="58" t="s">
        <v>189</v>
      </c>
      <c r="N83" t="s">
        <v>64</v>
      </c>
      <c r="O83" t="s">
        <v>65</v>
      </c>
      <c r="R83">
        <v>-1</v>
      </c>
      <c r="S83">
        <v>1</v>
      </c>
    </row>
    <row r="84" spans="1:20" x14ac:dyDescent="0.2">
      <c r="A84" s="44" t="s">
        <v>91</v>
      </c>
      <c r="B84" s="5">
        <v>1.4944458582199999E-3</v>
      </c>
      <c r="D84" t="s">
        <v>171</v>
      </c>
      <c r="E84" s="11" cm="1">
        <f t="array" ref="E84">SUM(IF(J84:L84&lt;&gt;"",J84:L84*R84:T84,""))*627.51</f>
        <v>-5.5007287539397787</v>
      </c>
      <c r="F84">
        <v>1.7200049099999999</v>
      </c>
      <c r="G84">
        <f t="shared" ref="G84:G89" si="2">E84-F84</f>
        <v>-7.2207336639397788</v>
      </c>
      <c r="H84" s="12">
        <f t="shared" si="1"/>
        <v>7.2207336639397788</v>
      </c>
      <c r="I84" s="12"/>
      <c r="J84" s="58">
        <f>B60</f>
        <v>8.3029822075600002E-2</v>
      </c>
      <c r="K84" s="58">
        <f>B14</f>
        <v>2.6949359955700001E-2</v>
      </c>
      <c r="L84" s="58">
        <f>B16</f>
        <v>0.10121322012800001</v>
      </c>
      <c r="N84" t="s">
        <v>69</v>
      </c>
      <c r="O84" t="s">
        <v>28</v>
      </c>
      <c r="P84" t="s">
        <v>30</v>
      </c>
      <c r="R84">
        <v>-1</v>
      </c>
      <c r="S84">
        <v>-1</v>
      </c>
      <c r="T84">
        <v>1</v>
      </c>
    </row>
    <row r="85" spans="1:20" x14ac:dyDescent="0.2">
      <c r="A85" s="44" t="s">
        <v>92</v>
      </c>
      <c r="B85" s="5">
        <v>4.2074077488000003E-2</v>
      </c>
      <c r="D85" t="s">
        <v>172</v>
      </c>
      <c r="E85" s="11" cm="1">
        <f t="array" ref="E85">SUM(IF(J85:L85&lt;&gt;"",J85:L85*R85:T85,""))*627.51</f>
        <v>48.24467356702192</v>
      </c>
      <c r="F85">
        <v>41.750066354099999</v>
      </c>
      <c r="G85">
        <f t="shared" si="2"/>
        <v>6.4946072129219203</v>
      </c>
      <c r="H85" s="12">
        <f t="shared" ref="H85:H89" si="3">ABS(G85)</f>
        <v>6.4946072129219203</v>
      </c>
      <c r="I85" s="12"/>
      <c r="J85" s="58">
        <f>B15</f>
        <v>2.4330503411100001E-2</v>
      </c>
      <c r="K85" s="58">
        <f>B16</f>
        <v>0.10121322012800001</v>
      </c>
      <c r="L85" s="58" t="s">
        <v>189</v>
      </c>
      <c r="N85" t="s">
        <v>29</v>
      </c>
      <c r="O85" t="s">
        <v>30</v>
      </c>
      <c r="R85">
        <v>-1</v>
      </c>
      <c r="S85">
        <v>1</v>
      </c>
    </row>
    <row r="86" spans="1:20" x14ac:dyDescent="0.2">
      <c r="A86" s="44" t="s">
        <v>93</v>
      </c>
      <c r="B86" s="5">
        <v>2.6443133467700001E-2</v>
      </c>
      <c r="D86" t="s">
        <v>173</v>
      </c>
      <c r="E86" s="11" cm="1">
        <f t="array" ref="E86">SUM(IF(J86:L86&lt;&gt;"",J86:L86*R86:T86,""))*627.51</f>
        <v>4.6973262079052409</v>
      </c>
      <c r="F86">
        <v>6.85001085678</v>
      </c>
      <c r="G86">
        <f t="shared" si="2"/>
        <v>-2.1526846488747591</v>
      </c>
      <c r="H86" s="12">
        <f t="shared" si="3"/>
        <v>2.1526846488747591</v>
      </c>
      <c r="I86" s="12"/>
      <c r="J86" s="58">
        <f>B25</f>
        <v>4.4614048641999998E-2</v>
      </c>
      <c r="K86" s="58">
        <f>B14</f>
        <v>2.6949359955700001E-2</v>
      </c>
      <c r="L86" s="58">
        <f>B20</f>
        <v>7.9049068121699997E-2</v>
      </c>
      <c r="N86" t="s">
        <v>37</v>
      </c>
      <c r="O86" t="s">
        <v>28</v>
      </c>
      <c r="P86" t="s">
        <v>34</v>
      </c>
      <c r="R86">
        <v>-1</v>
      </c>
      <c r="S86">
        <v>-1</v>
      </c>
      <c r="T86">
        <v>1</v>
      </c>
    </row>
    <row r="87" spans="1:20" x14ac:dyDescent="0.2">
      <c r="A87" s="44" t="s">
        <v>94</v>
      </c>
      <c r="B87" s="5">
        <v>1.12568690137E-2</v>
      </c>
      <c r="D87" t="s">
        <v>174</v>
      </c>
      <c r="E87" s="11" cm="1">
        <f t="array" ref="E87">SUM(IF(J87:L87&lt;&gt;"",J87:L87*R87:T87,""))*627.51</f>
        <v>38.346752112135519</v>
      </c>
      <c r="F87">
        <v>32.970052483289997</v>
      </c>
      <c r="G87">
        <f t="shared" si="2"/>
        <v>5.3766996288455218</v>
      </c>
      <c r="H87" s="12">
        <f t="shared" si="3"/>
        <v>5.3766996288455218</v>
      </c>
      <c r="I87" s="12"/>
      <c r="J87" s="58">
        <f>B19</f>
        <v>1.79396800448E-2</v>
      </c>
      <c r="K87" s="58">
        <f>B20</f>
        <v>7.9049068121699997E-2</v>
      </c>
      <c r="L87" s="58" t="s">
        <v>189</v>
      </c>
      <c r="N87" t="s">
        <v>33</v>
      </c>
      <c r="O87" t="s">
        <v>34</v>
      </c>
      <c r="R87">
        <v>-1</v>
      </c>
      <c r="S87">
        <v>1</v>
      </c>
    </row>
    <row r="88" spans="1:20" x14ac:dyDescent="0.2">
      <c r="A88" s="44" t="s">
        <v>95</v>
      </c>
      <c r="B88" s="5">
        <v>-9.7065227003299993E-3</v>
      </c>
      <c r="D88" t="s">
        <v>175</v>
      </c>
      <c r="E88" s="11" cm="1">
        <f t="array" ref="E88">SUM(IF(J88:L88&lt;&gt;"",J88:L88*R88:T88,""))*627.51</f>
        <v>75.149702494196347</v>
      </c>
      <c r="F88">
        <v>48.070076617289999</v>
      </c>
      <c r="G88">
        <f t="shared" si="2"/>
        <v>27.079625876906348</v>
      </c>
      <c r="H88" s="12">
        <f t="shared" si="3"/>
        <v>27.079625876906348</v>
      </c>
      <c r="I88" s="12"/>
      <c r="J88" s="58">
        <f>B51</f>
        <v>5.2511446338700002E-2</v>
      </c>
      <c r="K88" s="58">
        <f>B52</f>
        <v>0.172270019898</v>
      </c>
      <c r="L88" s="58" t="s">
        <v>189</v>
      </c>
      <c r="N88" t="s">
        <v>62</v>
      </c>
      <c r="O88" t="s">
        <v>63</v>
      </c>
      <c r="R88">
        <v>-1</v>
      </c>
      <c r="S88">
        <v>1</v>
      </c>
    </row>
    <row r="89" spans="1:20" x14ac:dyDescent="0.2">
      <c r="A89" s="44" t="s">
        <v>96</v>
      </c>
      <c r="B89" s="5">
        <v>6.0188385228700002E-3</v>
      </c>
      <c r="D89" t="s">
        <v>176</v>
      </c>
      <c r="E89" s="11" cm="1">
        <f t="array" ref="E89">SUM(IF(J89:L89&lt;&gt;"",J89:L89*R89:T89,""))*627.51</f>
        <v>51.23383765131782</v>
      </c>
      <c r="F89">
        <v>32.820052492889999</v>
      </c>
      <c r="G89">
        <f t="shared" si="2"/>
        <v>18.413785158427821</v>
      </c>
      <c r="H89" s="12">
        <f t="shared" si="3"/>
        <v>18.413785158427821</v>
      </c>
      <c r="I89" s="12"/>
      <c r="J89" s="58">
        <f>B63</f>
        <v>9.0623770991499999E-2</v>
      </c>
      <c r="K89" s="58">
        <f>B52</f>
        <v>0.172270019898</v>
      </c>
      <c r="L89" s="58" t="s">
        <v>189</v>
      </c>
      <c r="N89" t="s">
        <v>72</v>
      </c>
      <c r="O89" t="s">
        <v>63</v>
      </c>
      <c r="R89">
        <v>-1</v>
      </c>
      <c r="S89">
        <v>1</v>
      </c>
    </row>
    <row r="90" spans="1:20" x14ac:dyDescent="0.2">
      <c r="A90" s="44" t="s">
        <v>97</v>
      </c>
      <c r="B90" s="5">
        <v>8.70161706998E-2</v>
      </c>
    </row>
    <row r="91" spans="1:20" ht="18" x14ac:dyDescent="0.2">
      <c r="A91" s="44" t="s">
        <v>98</v>
      </c>
      <c r="B91" s="5">
        <v>6.8463491142799995E-2</v>
      </c>
      <c r="D91" s="1" t="s">
        <v>190</v>
      </c>
      <c r="E91" s="11" t="s">
        <v>194</v>
      </c>
      <c r="F91" s="59"/>
      <c r="G91" s="64" t="s">
        <v>198</v>
      </c>
      <c r="H91" s="64"/>
    </row>
    <row r="92" spans="1:20" x14ac:dyDescent="0.2">
      <c r="A92" s="44" t="s">
        <v>99</v>
      </c>
      <c r="B92" s="5">
        <v>9.5408202526300001E-2</v>
      </c>
      <c r="D92" t="s">
        <v>30</v>
      </c>
      <c r="E92" s="63">
        <f>INDEX($B$14:$B$99,MATCH(D92,$A$14:$A$99,0))</f>
        <v>0.10121322012800001</v>
      </c>
      <c r="G92" s="73">
        <v>4.725E-3</v>
      </c>
    </row>
    <row r="93" spans="1:20" x14ac:dyDescent="0.2">
      <c r="A93" s="44" t="s">
        <v>100</v>
      </c>
      <c r="B93" s="5">
        <v>6.1183954762600003E-2</v>
      </c>
      <c r="D93" t="s">
        <v>34</v>
      </c>
      <c r="E93" s="63">
        <f t="shared" ref="E93:E125" si="4">INDEX($B$14:$B$99,MATCH(D93,$A$14:$A$99,0))</f>
        <v>7.9049068121699997E-2</v>
      </c>
      <c r="G93" s="73">
        <v>3.2169999999999998E-3</v>
      </c>
    </row>
    <row r="94" spans="1:20" x14ac:dyDescent="0.2">
      <c r="A94" s="44" t="s">
        <v>101</v>
      </c>
      <c r="B94" s="5">
        <v>7.1338411319399997E-2</v>
      </c>
      <c r="D94" t="s">
        <v>27</v>
      </c>
      <c r="E94" s="63">
        <f t="shared" si="4"/>
        <v>3.9267515168199998E-2</v>
      </c>
      <c r="G94" s="73">
        <v>1.6612999999999999E-2</v>
      </c>
    </row>
    <row r="95" spans="1:20" x14ac:dyDescent="0.2">
      <c r="A95" s="44" t="s">
        <v>102</v>
      </c>
      <c r="B95" s="5">
        <v>0.12817887578600001</v>
      </c>
      <c r="D95" t="s">
        <v>43</v>
      </c>
      <c r="E95" s="63">
        <f t="shared" si="4"/>
        <v>-9.7303297371499994E-2</v>
      </c>
      <c r="G95" s="73">
        <v>7.4920000000000004E-3</v>
      </c>
    </row>
    <row r="96" spans="1:20" x14ac:dyDescent="0.2">
      <c r="A96" s="44" t="s">
        <v>103</v>
      </c>
      <c r="B96" s="5">
        <v>0.116524576936</v>
      </c>
      <c r="D96" t="s">
        <v>52</v>
      </c>
      <c r="E96" s="63">
        <f t="shared" si="4"/>
        <v>-8.0203033230799997E-2</v>
      </c>
      <c r="G96" s="73">
        <v>3.4680000000000002E-3</v>
      </c>
    </row>
    <row r="97" spans="1:7" x14ac:dyDescent="0.2">
      <c r="A97" s="44" t="s">
        <v>104</v>
      </c>
      <c r="B97" s="5">
        <v>5.8267612691800003E-2</v>
      </c>
      <c r="D97" t="s">
        <v>54</v>
      </c>
      <c r="E97" s="63">
        <f t="shared" si="4"/>
        <v>-7.1026107563399998E-2</v>
      </c>
      <c r="G97" s="73">
        <v>4.895E-3</v>
      </c>
    </row>
    <row r="98" spans="1:7" x14ac:dyDescent="0.2">
      <c r="A98" s="44" t="s">
        <v>105</v>
      </c>
      <c r="B98" s="5">
        <v>7.0328866473000004E-2</v>
      </c>
      <c r="D98" t="s">
        <v>59</v>
      </c>
      <c r="E98" s="63">
        <f t="shared" si="4"/>
        <v>3.8932716827200002E-2</v>
      </c>
      <c r="G98" s="73">
        <v>1.1854E-2</v>
      </c>
    </row>
    <row r="99" spans="1:7" x14ac:dyDescent="0.2">
      <c r="A99" s="44" t="s">
        <v>106</v>
      </c>
      <c r="B99" s="5">
        <v>9.5151502879300007E-2</v>
      </c>
      <c r="D99" t="s">
        <v>63</v>
      </c>
      <c r="E99" s="63">
        <f t="shared" si="4"/>
        <v>0.172270019898</v>
      </c>
      <c r="G99" s="73">
        <v>6.5504999999999994E-2</v>
      </c>
    </row>
    <row r="100" spans="1:7" x14ac:dyDescent="0.2">
      <c r="D100" t="s">
        <v>65</v>
      </c>
      <c r="E100" s="63">
        <f t="shared" si="4"/>
        <v>3.65704835058E-2</v>
      </c>
      <c r="G100" s="73">
        <v>1.4869E-2</v>
      </c>
    </row>
    <row r="101" spans="1:7" x14ac:dyDescent="0.2">
      <c r="D101" t="s">
        <v>25</v>
      </c>
      <c r="E101" s="63">
        <f t="shared" si="4"/>
        <v>4.80214507924E-2</v>
      </c>
      <c r="G101" s="73">
        <v>3.2578000000000003E-2</v>
      </c>
    </row>
    <row r="102" spans="1:7" x14ac:dyDescent="0.2">
      <c r="D102" t="s">
        <v>66</v>
      </c>
      <c r="E102" s="63">
        <f t="shared" si="4"/>
        <v>3.8160783230499998E-2</v>
      </c>
      <c r="G102" s="73">
        <v>1.7704999999999999E-2</v>
      </c>
    </row>
    <row r="103" spans="1:7" x14ac:dyDescent="0.2">
      <c r="D103" t="s">
        <v>67</v>
      </c>
      <c r="E103" s="63">
        <f t="shared" si="4"/>
        <v>9.2590112325000001E-2</v>
      </c>
      <c r="G103" s="73">
        <v>4.6814000000000001E-2</v>
      </c>
    </row>
    <row r="104" spans="1:7" x14ac:dyDescent="0.2">
      <c r="D104" t="s">
        <v>71</v>
      </c>
      <c r="E104" s="63">
        <f t="shared" si="4"/>
        <v>0.107926152277</v>
      </c>
      <c r="G104" s="73">
        <v>1.3583E-2</v>
      </c>
    </row>
    <row r="105" spans="1:7" x14ac:dyDescent="0.2">
      <c r="D105" t="s">
        <v>75</v>
      </c>
      <c r="E105" s="63">
        <f t="shared" si="4"/>
        <v>-6.6902084690100005E-2</v>
      </c>
      <c r="G105" s="73">
        <v>8.5400000000000007E-3</v>
      </c>
    </row>
    <row r="106" spans="1:7" x14ac:dyDescent="0.2">
      <c r="D106" t="s">
        <v>80</v>
      </c>
      <c r="E106" s="63">
        <f t="shared" si="4"/>
        <v>0.13674403609899999</v>
      </c>
      <c r="G106" s="73">
        <v>1.0305E-2</v>
      </c>
    </row>
    <row r="107" spans="1:7" x14ac:dyDescent="0.2">
      <c r="D107" t="s">
        <v>89</v>
      </c>
      <c r="E107" s="63">
        <f t="shared" si="4"/>
        <v>1.58784510092E-2</v>
      </c>
      <c r="G107" s="73">
        <v>9.0969999999999992E-3</v>
      </c>
    </row>
    <row r="108" spans="1:7" x14ac:dyDescent="0.2">
      <c r="D108" t="s">
        <v>23</v>
      </c>
      <c r="E108" s="63">
        <f t="shared" si="4"/>
        <v>5.9982451348500002E-3</v>
      </c>
      <c r="G108" s="73">
        <v>1.5481999999999999E-2</v>
      </c>
    </row>
    <row r="109" spans="1:7" x14ac:dyDescent="0.2">
      <c r="D109" t="s">
        <v>90</v>
      </c>
      <c r="E109" s="63">
        <f t="shared" si="4"/>
        <v>4.4392867317199998E-2</v>
      </c>
      <c r="G109" s="73">
        <v>1.0789999999999999E-2</v>
      </c>
    </row>
    <row r="110" spans="1:7" x14ac:dyDescent="0.2">
      <c r="D110" t="s">
        <v>91</v>
      </c>
      <c r="E110" s="63">
        <f t="shared" si="4"/>
        <v>1.4944458582199999E-3</v>
      </c>
      <c r="G110" s="73">
        <v>6.0400000000000002E-3</v>
      </c>
    </row>
    <row r="111" spans="1:7" x14ac:dyDescent="0.2">
      <c r="D111" t="s">
        <v>92</v>
      </c>
      <c r="E111" s="63">
        <f t="shared" si="4"/>
        <v>4.2074077488000003E-2</v>
      </c>
      <c r="G111" s="73">
        <v>3.5152999999999997E-2</v>
      </c>
    </row>
    <row r="112" spans="1:7" x14ac:dyDescent="0.2">
      <c r="D112" t="s">
        <v>93</v>
      </c>
      <c r="E112" s="63">
        <f t="shared" si="4"/>
        <v>2.6443133467700001E-2</v>
      </c>
      <c r="G112" s="73">
        <v>1.0314E-2</v>
      </c>
    </row>
    <row r="113" spans="4:7" x14ac:dyDescent="0.2">
      <c r="D113" t="s">
        <v>94</v>
      </c>
      <c r="E113" s="63">
        <f t="shared" si="4"/>
        <v>1.12568690137E-2</v>
      </c>
      <c r="G113" s="73">
        <v>2.7000000000000001E-3</v>
      </c>
    </row>
    <row r="114" spans="4:7" x14ac:dyDescent="0.2">
      <c r="D114" t="s">
        <v>95</v>
      </c>
      <c r="E114" s="63">
        <f t="shared" si="4"/>
        <v>-9.7065227003299993E-3</v>
      </c>
      <c r="G114" s="73">
        <v>5.2719999999999998E-3</v>
      </c>
    </row>
    <row r="115" spans="4:7" x14ac:dyDescent="0.2">
      <c r="D115" t="s">
        <v>96</v>
      </c>
      <c r="E115" s="63">
        <f t="shared" si="4"/>
        <v>6.0188385228700002E-3</v>
      </c>
      <c r="G115" s="73">
        <v>1.6902E-2</v>
      </c>
    </row>
    <row r="116" spans="4:7" x14ac:dyDescent="0.2">
      <c r="D116" t="s">
        <v>97</v>
      </c>
      <c r="E116" s="63">
        <f t="shared" si="4"/>
        <v>8.70161706998E-2</v>
      </c>
      <c r="G116" s="73">
        <v>1.0156E-2</v>
      </c>
    </row>
    <row r="117" spans="4:7" x14ac:dyDescent="0.2">
      <c r="D117" t="s">
        <v>98</v>
      </c>
      <c r="E117" s="63">
        <f t="shared" si="4"/>
        <v>6.8463491142799995E-2</v>
      </c>
      <c r="G117" s="73">
        <v>1.1553000000000001E-2</v>
      </c>
    </row>
    <row r="118" spans="4:7" x14ac:dyDescent="0.2">
      <c r="D118" t="s">
        <v>99</v>
      </c>
      <c r="E118" s="63">
        <f t="shared" si="4"/>
        <v>9.5408202526300001E-2</v>
      </c>
      <c r="G118" s="73">
        <v>2.4947E-2</v>
      </c>
    </row>
    <row r="119" spans="4:7" x14ac:dyDescent="0.2">
      <c r="D119" t="s">
        <v>100</v>
      </c>
      <c r="E119" s="63">
        <f t="shared" si="4"/>
        <v>6.1183954762600003E-2</v>
      </c>
      <c r="G119" s="73">
        <v>1.4926999999999999E-2</v>
      </c>
    </row>
    <row r="120" spans="4:7" x14ac:dyDescent="0.2">
      <c r="D120" t="s">
        <v>101</v>
      </c>
      <c r="E120" s="63">
        <f t="shared" si="4"/>
        <v>7.1338411319399997E-2</v>
      </c>
      <c r="G120" s="73">
        <v>2.1531999999999999E-2</v>
      </c>
    </row>
    <row r="121" spans="4:7" x14ac:dyDescent="0.2">
      <c r="D121" t="s">
        <v>102</v>
      </c>
      <c r="E121" s="63">
        <f t="shared" si="4"/>
        <v>0.12817887578600001</v>
      </c>
      <c r="G121" s="73">
        <v>1.1531E-2</v>
      </c>
    </row>
    <row r="122" spans="4:7" x14ac:dyDescent="0.2">
      <c r="D122" t="s">
        <v>103</v>
      </c>
      <c r="E122" s="63">
        <f t="shared" si="4"/>
        <v>0.116524576936</v>
      </c>
      <c r="G122" s="73">
        <v>8.7690000000000008E-3</v>
      </c>
    </row>
    <row r="123" spans="4:7" x14ac:dyDescent="0.2">
      <c r="D123" t="s">
        <v>104</v>
      </c>
      <c r="E123" s="63">
        <f t="shared" si="4"/>
        <v>5.8267612691800003E-2</v>
      </c>
      <c r="G123" s="73">
        <v>5.6439999999999997E-3</v>
      </c>
    </row>
    <row r="124" spans="4:7" x14ac:dyDescent="0.2">
      <c r="D124" t="s">
        <v>105</v>
      </c>
      <c r="E124" s="63">
        <f t="shared" si="4"/>
        <v>7.0328866473000004E-2</v>
      </c>
      <c r="G124" s="73">
        <v>6.5500000000000003E-3</v>
      </c>
    </row>
    <row r="125" spans="4:7" x14ac:dyDescent="0.2">
      <c r="D125" t="s">
        <v>106</v>
      </c>
      <c r="E125" s="63">
        <f t="shared" si="4"/>
        <v>9.5151502879300007E-2</v>
      </c>
      <c r="G125" s="73">
        <v>3.4910000000000002E-3</v>
      </c>
    </row>
    <row r="126" spans="4:7" x14ac:dyDescent="0.2">
      <c r="G126" s="73">
        <f>AVERAGE(G92:G125)</f>
        <v>1.4500382352941179E-2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AA224-1B00-C64E-AB8D-FD557074337A}">
  <dimension ref="A1:CA1039"/>
  <sheetViews>
    <sheetView zoomScale="92" zoomScaleNormal="150" workbookViewId="0">
      <pane ySplit="8" topLeftCell="A83" activePane="bottomLeft" state="frozen"/>
      <selection activeCell="C16" sqref="C16:W16"/>
      <selection pane="bottomLeft" activeCell="G92" sqref="G92:G125"/>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16.05</v>
      </c>
      <c r="C5" s="49" cm="1">
        <f t="array" ref="C5">ROUND((AVERAGE(IF(ISNUMBER(G14:G89),G14:G89,""))),2)</f>
        <v>1.96</v>
      </c>
      <c r="D5" s="50" cm="1">
        <f t="array" ref="D5">ROUND((SQRT(AVERAGE(IF(ISNUMBER(G14:G89),G14:G89^2,"")))),2)</f>
        <v>26.06</v>
      </c>
      <c r="E5" s="49" cm="1">
        <f t="array" ref="E5">ROUND((MAX(IF(ISNUMBER(G14:G89),ABS(G14:G89),""))),2)</f>
        <v>91.53</v>
      </c>
      <c r="F5" s="50">
        <f t="array" ref="F5">ROUND((MIN(IF(ISNUMBER(G14:G89),ABS(G14:G89),""))),2)</f>
        <v>0.69</v>
      </c>
      <c r="H5" s="23"/>
      <c r="I5" s="23"/>
      <c r="J5" s="23"/>
      <c r="K5" s="24"/>
    </row>
    <row r="6" spans="1:79" ht="17" thickBot="1" x14ac:dyDescent="0.25">
      <c r="A6" s="48" t="s">
        <v>183</v>
      </c>
      <c r="B6" s="52" cm="1">
        <f t="array" ref="B6">ROUND((AVERAGE(IF(ISNUMBER(G14:G51),ABS(G14:G51),""))),2)</f>
        <v>12.04</v>
      </c>
      <c r="C6" s="51" cm="1">
        <f t="array" ref="C6">ROUND((AVERAGE(IF(ISNUMBER(G14:G51),G14:G51,""))),2)</f>
        <v>-5.08</v>
      </c>
      <c r="D6" s="52" cm="1">
        <f t="array" ref="D6">ROUND((SQRT(AVERAGE(IF(ISNUMBER(G14:G51),G14:G51^2,"")))),2)</f>
        <v>15.25</v>
      </c>
      <c r="E6" s="51" cm="1">
        <f t="array" ref="E6">ROUND((MAX(IF(ISNUMBER(G14:G51),ABS(G14:G51),""))),2)</f>
        <v>33.53</v>
      </c>
      <c r="F6" s="53">
        <f t="array" ref="F6">ROUND((MIN(IF(ISNUMBER(G14:G51),ABS(G14:G51),""))),2)</f>
        <v>0.69</v>
      </c>
      <c r="H6" s="23"/>
      <c r="I6" s="23"/>
      <c r="J6" s="23"/>
      <c r="K6" s="24"/>
    </row>
    <row r="7" spans="1:79" ht="17" thickBot="1" x14ac:dyDescent="0.25">
      <c r="A7" s="47" t="s">
        <v>184</v>
      </c>
      <c r="B7" s="55" cm="1">
        <f t="array" ref="B7">ROUND((AVERAGE(IF(ISNUMBER(G52:G89),ABS(G52:G89),""))),2)</f>
        <v>20.05</v>
      </c>
      <c r="C7" s="54" cm="1">
        <f t="array" ref="C7">ROUND((AVERAGE(IF(ISNUMBER(G52:G89),G52:G89,""))),2)</f>
        <v>9</v>
      </c>
      <c r="D7" s="55" cm="1">
        <f t="array" ref="D7">ROUND((SQRT(AVERAGE(IF(ISNUMBER(G52:G89),G52:G89^2,"")))),2)</f>
        <v>33.549999999999997</v>
      </c>
      <c r="E7" s="54" cm="1">
        <f t="array" ref="E7">ROUND((MAX(IF(ISNUMBER(G52:G89),ABS(G52:G89),""))),2)</f>
        <v>91.53</v>
      </c>
      <c r="F7" s="56">
        <f t="array" ref="F7">ROUND((MIN(IF(ISNUMBER(G52:G89),ABS(G52:G89),""))),2)</f>
        <v>0.72</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211</v>
      </c>
      <c r="C10" s="27">
        <f>B5</f>
        <v>16.05</v>
      </c>
      <c r="D10" s="27">
        <f>H14</f>
        <v>28.92059977164676</v>
      </c>
      <c r="E10" s="27">
        <f>H15</f>
        <v>14.28426180017717</v>
      </c>
      <c r="F10" s="27">
        <f>H16</f>
        <v>7.2079315360568126</v>
      </c>
      <c r="G10" s="12">
        <f>H17</f>
        <v>33.532929254871306</v>
      </c>
      <c r="H10" s="27">
        <f>H18</f>
        <v>8.8466597375285971</v>
      </c>
      <c r="I10" s="27">
        <f>H19</f>
        <v>31.202942459776114</v>
      </c>
      <c r="J10" s="27">
        <f>H20</f>
        <v>7.4432062483141115</v>
      </c>
      <c r="K10" s="27">
        <f>H21</f>
        <v>6.2813982301761051</v>
      </c>
      <c r="L10" s="27">
        <f>H22</f>
        <v>21.727291279006486</v>
      </c>
      <c r="M10" s="27">
        <f>H23</f>
        <v>21.727291279006486</v>
      </c>
      <c r="N10" s="27">
        <f>H24</f>
        <v>2.6783722067028952</v>
      </c>
      <c r="O10" s="27">
        <f>H25</f>
        <v>7.9995569174334449</v>
      </c>
      <c r="P10" s="27">
        <f>H26</f>
        <v>7.0977375416722284</v>
      </c>
      <c r="Q10" s="27">
        <f>H27</f>
        <v>18.315527311672895</v>
      </c>
      <c r="R10" s="27">
        <f>H28</f>
        <v>6.9267558459885503</v>
      </c>
      <c r="S10" s="27">
        <f>H29</f>
        <v>11.440363257381215</v>
      </c>
      <c r="T10" s="27">
        <f>H30</f>
        <v>0.68619407436294599</v>
      </c>
      <c r="U10" s="27">
        <f>H31</f>
        <v>29.502511561945813</v>
      </c>
      <c r="V10" s="27">
        <f>H32</f>
        <v>5.67722032503639</v>
      </c>
      <c r="W10" s="27">
        <f>H33</f>
        <v>5.3796396019881865</v>
      </c>
      <c r="X10" s="27">
        <f>H34</f>
        <v>11.984271468071839</v>
      </c>
      <c r="Y10" s="27">
        <f>H35</f>
        <v>17.93270892428195</v>
      </c>
      <c r="Z10" s="27">
        <f>H36</f>
        <v>32.509204514102045</v>
      </c>
      <c r="AA10" s="27">
        <f>H37</f>
        <v>3.5164616163119078</v>
      </c>
      <c r="AB10" s="27">
        <f>H38</f>
        <v>18.857310577143092</v>
      </c>
      <c r="AC10" s="27">
        <f>H39</f>
        <v>11.893887990548144</v>
      </c>
      <c r="AD10" s="27">
        <f>H40</f>
        <v>4.9838918837166419</v>
      </c>
      <c r="AE10" s="27">
        <f>H41</f>
        <v>19.340296810037188</v>
      </c>
      <c r="AF10" s="27">
        <f>H42</f>
        <v>8.9650186397176892</v>
      </c>
      <c r="AG10" s="27">
        <f>H43</f>
        <v>2.6158058177164278</v>
      </c>
      <c r="AH10" s="27">
        <f>H44</f>
        <v>14.575313524007175</v>
      </c>
      <c r="AI10" s="27">
        <f>H45</f>
        <v>1.6480255583064931</v>
      </c>
      <c r="AJ10" s="27">
        <f>H46</f>
        <v>4.0424440194587703</v>
      </c>
      <c r="AK10" s="27">
        <f>H47</f>
        <v>11.731633998692196</v>
      </c>
      <c r="AL10" s="27">
        <f>H48</f>
        <v>2.598024362278144</v>
      </c>
      <c r="AM10" s="27">
        <f>H49</f>
        <v>5.7446997102320196</v>
      </c>
      <c r="AN10" s="27">
        <f>H50</f>
        <v>3.917584974048637</v>
      </c>
      <c r="AO10" s="27">
        <f>H51</f>
        <v>3.917584974048637</v>
      </c>
      <c r="AP10" s="27">
        <f>H52</f>
        <v>25.621937631154712</v>
      </c>
      <c r="AQ10" s="27">
        <f>H53</f>
        <v>65.199277307604916</v>
      </c>
      <c r="AR10" s="27">
        <f>H54</f>
        <v>91.531492782671847</v>
      </c>
      <c r="AS10" s="27">
        <f>H55</f>
        <v>91.531492782671847</v>
      </c>
      <c r="AT10" s="27">
        <f>H56</f>
        <v>86.197135381538104</v>
      </c>
      <c r="AU10" s="27">
        <f>H57</f>
        <v>86.197135381538104</v>
      </c>
      <c r="AV10" s="27">
        <f>H58</f>
        <v>17.043054745150549</v>
      </c>
      <c r="AW10" s="27">
        <f>H59</f>
        <v>11.560856383724612</v>
      </c>
      <c r="AX10" s="27">
        <f>H60</f>
        <v>0.71550691813827294</v>
      </c>
      <c r="AY10" s="27">
        <f>H61</f>
        <v>8.4622740118155093</v>
      </c>
      <c r="AZ10" s="27">
        <f>H62</f>
        <v>3.9419546186988264</v>
      </c>
      <c r="BA10" s="27">
        <f>H63</f>
        <v>12.420122796916807</v>
      </c>
      <c r="BB10" s="27">
        <f>H64</f>
        <v>14.080388523051854</v>
      </c>
      <c r="BC10" s="27">
        <f>H65</f>
        <v>14.080388523051854</v>
      </c>
      <c r="BD10" s="27">
        <f>H66</f>
        <v>7.5427377966322258</v>
      </c>
      <c r="BE10" s="27">
        <f>H67</f>
        <v>7.5427377966322258</v>
      </c>
      <c r="BF10" s="27">
        <f>H68</f>
        <v>5.897614781187162</v>
      </c>
      <c r="BG10" s="27">
        <f>H69</f>
        <v>5.897614781187162</v>
      </c>
      <c r="BH10" s="27">
        <f>H70</f>
        <v>5.9551647399788674</v>
      </c>
      <c r="BI10" s="27">
        <f>H71</f>
        <v>5.9551647399788674</v>
      </c>
      <c r="BJ10" s="27">
        <f>H72</f>
        <v>4.1589178550641801</v>
      </c>
      <c r="BK10" s="27">
        <f>H73</f>
        <v>8.5984610389303775</v>
      </c>
      <c r="BL10" s="27">
        <f>H74</f>
        <v>1.3293063839253998</v>
      </c>
      <c r="BM10" s="27">
        <f>H75</f>
        <v>7.143917284380624</v>
      </c>
      <c r="BN10" s="27">
        <f>H76</f>
        <v>2.0887714911303616</v>
      </c>
      <c r="BO10" s="27">
        <f>H77</f>
        <v>2.6388536116730918</v>
      </c>
      <c r="BP10" s="27">
        <f>H78</f>
        <v>3.9748734121492486</v>
      </c>
      <c r="BQ10" s="27">
        <f>H79</f>
        <v>7.840480056693174</v>
      </c>
      <c r="BR10" s="27">
        <f>H80</f>
        <v>21.494466610799822</v>
      </c>
      <c r="BS10" s="27">
        <f>H81</f>
        <v>12.802137113017599</v>
      </c>
      <c r="BT10" s="27">
        <f>H82</f>
        <v>5.1809492554548662</v>
      </c>
      <c r="BU10" s="27">
        <f>H83</f>
        <v>13.78107355886214</v>
      </c>
      <c r="BV10" s="27">
        <f>H84</f>
        <v>2.3921948312117687</v>
      </c>
      <c r="BW10" s="27">
        <f>H85</f>
        <v>9.0922805945498268</v>
      </c>
      <c r="BX10" s="27">
        <f>H86</f>
        <v>0.89284993683350411</v>
      </c>
      <c r="BY10" s="27">
        <f>H87</f>
        <v>4.5288298949565728</v>
      </c>
      <c r="BZ10" s="27">
        <f>H88</f>
        <v>42.38149208464759</v>
      </c>
      <c r="CA10" s="27">
        <f>H89</f>
        <v>44.276817634280476</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2.57185736794E-2</v>
      </c>
      <c r="D14" t="s">
        <v>107</v>
      </c>
      <c r="E14" s="11" cm="1">
        <f t="array" ref="E14">SUM(IF(J14:L14&lt;&gt;"",J14:L14*R14:T14,""))*627.51</f>
        <v>-23.220590723796761</v>
      </c>
      <c r="F14">
        <v>5.7000090478500001</v>
      </c>
      <c r="G14">
        <f t="shared" ref="G14:G83" si="0">E14-F14</f>
        <v>-28.92059977164676</v>
      </c>
      <c r="H14" s="12">
        <f>ABS(G14)</f>
        <v>28.92059977164676</v>
      </c>
      <c r="I14" s="57"/>
      <c r="J14" s="58">
        <f>B68</f>
        <v>8.3029822075600002E-2</v>
      </c>
      <c r="K14" s="58">
        <f>B50</f>
        <v>-5.0647936784899997E-2</v>
      </c>
      <c r="L14" s="58">
        <f>B81</f>
        <v>-4.6224504550200001E-3</v>
      </c>
      <c r="N14" t="s">
        <v>77</v>
      </c>
      <c r="O14" t="s">
        <v>61</v>
      </c>
      <c r="P14" t="s">
        <v>89</v>
      </c>
      <c r="R14">
        <v>-1</v>
      </c>
      <c r="S14">
        <v>-1</v>
      </c>
      <c r="T14">
        <v>1</v>
      </c>
    </row>
    <row r="15" spans="1:79" x14ac:dyDescent="0.2">
      <c r="A15" s="44" t="s">
        <v>29</v>
      </c>
      <c r="B15" s="5">
        <v>2.66548245452E-2</v>
      </c>
      <c r="D15" t="s">
        <v>118</v>
      </c>
      <c r="E15" s="11" cm="1">
        <f t="array" ref="E15">SUM(IF(J15:L15&lt;&gt;"",J15:L15*R15:T15,""))*627.51</f>
        <v>-6.4242491255071688</v>
      </c>
      <c r="F15">
        <v>7.8600126746700001</v>
      </c>
      <c r="G15">
        <f t="shared" si="0"/>
        <v>-14.28426180017717</v>
      </c>
      <c r="H15" s="12">
        <f t="shared" ref="H15:H84" si="1">ABS(G15)</f>
        <v>14.28426180017717</v>
      </c>
      <c r="I15" s="12"/>
      <c r="J15" s="58">
        <f>B45</f>
        <v>-4.0529315817799998E-2</v>
      </c>
      <c r="K15" s="58">
        <f>B34</f>
        <v>4.6144549424400001E-2</v>
      </c>
      <c r="L15" s="58">
        <f>B81</f>
        <v>-4.6224504550200001E-3</v>
      </c>
      <c r="N15" t="s">
        <v>22</v>
      </c>
      <c r="O15" t="s">
        <v>46</v>
      </c>
      <c r="P15" t="s">
        <v>89</v>
      </c>
      <c r="R15">
        <v>-1</v>
      </c>
      <c r="S15">
        <v>-1</v>
      </c>
      <c r="T15">
        <v>1</v>
      </c>
    </row>
    <row r="16" spans="1:79" x14ac:dyDescent="0.2">
      <c r="A16" s="44" t="s">
        <v>30</v>
      </c>
      <c r="B16" s="5">
        <v>0.10767719382800001</v>
      </c>
      <c r="D16" t="s">
        <v>129</v>
      </c>
      <c r="E16" s="11" cm="1">
        <f t="array" ref="E16">SUM(IF(J16:L16&lt;&gt;"",J16:L16*R16:T16,""))*627.51</f>
        <v>-2.3079236920268125</v>
      </c>
      <c r="F16">
        <v>4.9000078440300001</v>
      </c>
      <c r="G16">
        <f t="shared" si="0"/>
        <v>-7.2079315360568126</v>
      </c>
      <c r="H16" s="12">
        <f t="shared" si="1"/>
        <v>7.2079315360568126</v>
      </c>
      <c r="I16" s="12"/>
      <c r="J16" s="58">
        <f>B78</f>
        <v>2.1333846137500001E-2</v>
      </c>
      <c r="K16" s="58">
        <f>B45</f>
        <v>-4.0529315817799998E-2</v>
      </c>
      <c r="L16" s="58">
        <f>B82</f>
        <v>-2.2873377111300001E-2</v>
      </c>
      <c r="N16" t="s">
        <v>21</v>
      </c>
      <c r="O16" t="s">
        <v>22</v>
      </c>
      <c r="P16" t="s">
        <v>23</v>
      </c>
      <c r="R16">
        <v>-1</v>
      </c>
      <c r="S16">
        <v>-1</v>
      </c>
      <c r="T16">
        <v>1</v>
      </c>
    </row>
    <row r="17" spans="1:20" x14ac:dyDescent="0.2">
      <c r="A17" s="44" t="s">
        <v>31</v>
      </c>
      <c r="B17" s="5">
        <v>2.66416198442E-2</v>
      </c>
      <c r="D17" t="s">
        <v>139</v>
      </c>
      <c r="E17" s="11" cm="1">
        <f t="array" ref="E17">SUM(IF(J17:L17&lt;&gt;"",J17:L17*R17:T17,""))*627.51</f>
        <v>-12.332895471111307</v>
      </c>
      <c r="F17">
        <v>21.200033783759999</v>
      </c>
      <c r="G17">
        <f t="shared" si="0"/>
        <v>-33.532929254871306</v>
      </c>
      <c r="H17" s="12">
        <f t="shared" si="1"/>
        <v>33.532929254871306</v>
      </c>
      <c r="I17" s="12"/>
      <c r="J17" s="58">
        <f>B46</f>
        <v>-8.62494957063E-2</v>
      </c>
      <c r="K17" s="58">
        <f>B68</f>
        <v>8.3029822075600002E-2</v>
      </c>
      <c r="L17" s="58">
        <f>B82</f>
        <v>-2.2873377111300001E-2</v>
      </c>
      <c r="N17" t="s">
        <v>57</v>
      </c>
      <c r="O17" t="s">
        <v>77</v>
      </c>
      <c r="P17" t="s">
        <v>23</v>
      </c>
      <c r="R17">
        <v>-1</v>
      </c>
      <c r="S17">
        <v>-1</v>
      </c>
      <c r="T17">
        <v>1</v>
      </c>
    </row>
    <row r="18" spans="1:20" x14ac:dyDescent="0.2">
      <c r="A18" s="44" t="s">
        <v>32</v>
      </c>
      <c r="B18" s="5">
        <v>-2.5058714123200002E-2</v>
      </c>
      <c r="D18" t="s">
        <v>140</v>
      </c>
      <c r="E18" s="11" cm="1">
        <f t="array" ref="E18">SUM(IF(J18:L18&lt;&gt;"",J18:L18*R18:T18,""))*627.51</f>
        <v>20.946679043448597</v>
      </c>
      <c r="F18">
        <v>12.10001930592</v>
      </c>
      <c r="G18">
        <f t="shared" si="0"/>
        <v>8.8466597375285971</v>
      </c>
      <c r="H18" s="12">
        <f t="shared" si="1"/>
        <v>8.8466597375285971</v>
      </c>
      <c r="I18" s="12"/>
      <c r="J18" s="58">
        <f>B27</f>
        <v>4.5269432175999998E-2</v>
      </c>
      <c r="K18" s="58">
        <f>B45</f>
        <v>-4.0529315817799998E-2</v>
      </c>
      <c r="L18" s="58">
        <f>B83</f>
        <v>3.8120746218199997E-2</v>
      </c>
      <c r="N18" t="s">
        <v>39</v>
      </c>
      <c r="O18" t="s">
        <v>22</v>
      </c>
      <c r="P18" t="s">
        <v>90</v>
      </c>
      <c r="R18">
        <v>-1</v>
      </c>
      <c r="S18">
        <v>-1</v>
      </c>
      <c r="T18">
        <v>1</v>
      </c>
    </row>
    <row r="19" spans="1:20" x14ac:dyDescent="0.2">
      <c r="A19" s="44" t="s">
        <v>33</v>
      </c>
      <c r="B19" s="5">
        <v>2.0723115322499999E-2</v>
      </c>
      <c r="D19" t="s">
        <v>141</v>
      </c>
      <c r="E19" s="11" cm="1">
        <f t="array" ref="E19">SUM(IF(J19:L19&lt;&gt;"",J19:L19*R19:T19,""))*627.51</f>
        <v>-15.902918338576114</v>
      </c>
      <c r="F19">
        <v>15.3000241212</v>
      </c>
      <c r="G19">
        <f t="shared" si="0"/>
        <v>-31.202942459776114</v>
      </c>
      <c r="H19" s="12">
        <f t="shared" si="1"/>
        <v>31.202942459776114</v>
      </c>
      <c r="I19" s="12"/>
      <c r="J19" s="58">
        <f>B28</f>
        <v>-1.9566183571100002E-2</v>
      </c>
      <c r="K19" s="58">
        <f>B68</f>
        <v>8.3029822075600002E-2</v>
      </c>
      <c r="L19" s="58">
        <f>B83</f>
        <v>3.8120746218199997E-2</v>
      </c>
      <c r="N19" t="s">
        <v>40</v>
      </c>
      <c r="O19" t="s">
        <v>77</v>
      </c>
      <c r="P19" t="s">
        <v>90</v>
      </c>
      <c r="R19">
        <v>-1</v>
      </c>
      <c r="S19">
        <v>-1</v>
      </c>
      <c r="T19">
        <v>1</v>
      </c>
    </row>
    <row r="20" spans="1:20" x14ac:dyDescent="0.2">
      <c r="A20" s="44" t="s">
        <v>34</v>
      </c>
      <c r="B20" s="5">
        <v>8.0481338104999994E-2</v>
      </c>
      <c r="D20" t="s">
        <v>142</v>
      </c>
      <c r="E20" s="11" cm="1">
        <f t="array" ref="E20">SUM(IF(J20:L20&lt;&gt;"",J20:L20*R20:T20,""))*627.51</f>
        <v>-0.94319599664411169</v>
      </c>
      <c r="F20">
        <v>6.50001025167</v>
      </c>
      <c r="G20">
        <f t="shared" si="0"/>
        <v>-7.4432062483141115</v>
      </c>
      <c r="H20" s="12">
        <f t="shared" si="1"/>
        <v>7.4432062483141115</v>
      </c>
      <c r="I20" s="12"/>
      <c r="J20" s="58">
        <f>B78</f>
        <v>2.1333846137500001E-2</v>
      </c>
      <c r="K20" s="58">
        <f>B28</f>
        <v>-1.9566183571100002E-2</v>
      </c>
      <c r="L20" s="58">
        <f>B84</f>
        <v>2.6458532995100002E-4</v>
      </c>
      <c r="N20" t="s">
        <v>21</v>
      </c>
      <c r="O20" t="s">
        <v>40</v>
      </c>
      <c r="P20" t="s">
        <v>91</v>
      </c>
      <c r="R20">
        <v>-1</v>
      </c>
      <c r="S20">
        <v>-1</v>
      </c>
      <c r="T20">
        <v>1</v>
      </c>
    </row>
    <row r="21" spans="1:20" x14ac:dyDescent="0.2">
      <c r="A21" s="44" t="s">
        <v>35</v>
      </c>
      <c r="B21" s="5">
        <v>3.26738859088E-2</v>
      </c>
      <c r="D21" t="s">
        <v>143</v>
      </c>
      <c r="E21" s="11" cm="1">
        <f t="array" ref="E21">SUM(IF(J21:L21&lt;&gt;"",J21:L21*R21:T21,""))*627.51</f>
        <v>25.881429606296106</v>
      </c>
      <c r="F21">
        <v>19.60003137612</v>
      </c>
      <c r="G21">
        <f t="shared" si="0"/>
        <v>6.2813982301761051</v>
      </c>
      <c r="H21" s="12">
        <f t="shared" si="1"/>
        <v>6.2813982301761051</v>
      </c>
      <c r="I21" s="12"/>
      <c r="J21" s="58">
        <f>B46</f>
        <v>-8.62494957063E-2</v>
      </c>
      <c r="K21" s="58">
        <f>B27</f>
        <v>4.5269432175999998E-2</v>
      </c>
      <c r="L21" s="58">
        <f>B84</f>
        <v>2.6458532995100002E-4</v>
      </c>
      <c r="N21" t="s">
        <v>57</v>
      </c>
      <c r="O21" t="s">
        <v>39</v>
      </c>
      <c r="P21" t="s">
        <v>91</v>
      </c>
      <c r="R21">
        <v>-1</v>
      </c>
      <c r="S21">
        <v>-1</v>
      </c>
      <c r="T21">
        <v>1</v>
      </c>
    </row>
    <row r="22" spans="1:20" x14ac:dyDescent="0.2">
      <c r="A22" s="44" t="s">
        <v>36</v>
      </c>
      <c r="B22" s="5">
        <v>-2.3755944745699999E-2</v>
      </c>
      <c r="D22" t="s">
        <v>144</v>
      </c>
      <c r="E22" s="11" cm="1">
        <f t="array" ref="E22">SUM(IF(J22:L22&lt;&gt;"",J22:L22*R22:T22,""))*627.51</f>
        <v>-12.127276205656486</v>
      </c>
      <c r="F22">
        <v>9.6000150733500007</v>
      </c>
      <c r="G22">
        <f t="shared" si="0"/>
        <v>-21.727291279006486</v>
      </c>
      <c r="H22" s="12">
        <f t="shared" si="1"/>
        <v>21.727291279006486</v>
      </c>
      <c r="I22" s="12"/>
      <c r="J22" s="58">
        <f>B68</f>
        <v>8.3029822075600002E-2</v>
      </c>
      <c r="K22" s="58">
        <f>B45</f>
        <v>-4.0529315817799998E-2</v>
      </c>
      <c r="L22" s="58">
        <f>B85</f>
        <v>2.3174477659599999E-2</v>
      </c>
      <c r="N22" t="s">
        <v>77</v>
      </c>
      <c r="O22" t="s">
        <v>22</v>
      </c>
      <c r="P22" t="s">
        <v>92</v>
      </c>
      <c r="R22">
        <v>-1</v>
      </c>
      <c r="S22">
        <v>-1</v>
      </c>
      <c r="T22">
        <v>1</v>
      </c>
    </row>
    <row r="23" spans="1:20" x14ac:dyDescent="0.2">
      <c r="A23" s="44" t="s">
        <v>26</v>
      </c>
      <c r="B23" s="5">
        <v>-8.5068115291100005E-2</v>
      </c>
      <c r="D23" t="s">
        <v>108</v>
      </c>
      <c r="E23" s="11" cm="1">
        <f t="array" ref="E23">SUM(IF(J23:L23&lt;&gt;"",J23:L23*R23:T23,""))*627.51</f>
        <v>-12.127276205656486</v>
      </c>
      <c r="F23">
        <v>9.6000150733500007</v>
      </c>
      <c r="G23">
        <f t="shared" si="0"/>
        <v>-21.727291279006486</v>
      </c>
      <c r="H23" s="12">
        <f t="shared" si="1"/>
        <v>21.727291279006486</v>
      </c>
      <c r="I23" s="12"/>
      <c r="J23" s="58">
        <f>B68</f>
        <v>8.3029822075600002E-2</v>
      </c>
      <c r="K23" s="58">
        <f>B45</f>
        <v>-4.0529315817799998E-2</v>
      </c>
      <c r="L23" s="58">
        <f>B85</f>
        <v>2.3174477659599999E-2</v>
      </c>
      <c r="N23" t="s">
        <v>77</v>
      </c>
      <c r="O23" t="s">
        <v>22</v>
      </c>
      <c r="P23" t="s">
        <v>92</v>
      </c>
      <c r="R23">
        <v>-1</v>
      </c>
      <c r="S23">
        <v>-1</v>
      </c>
      <c r="T23">
        <v>1</v>
      </c>
    </row>
    <row r="24" spans="1:20" x14ac:dyDescent="0.2">
      <c r="A24" s="44" t="s">
        <v>27</v>
      </c>
      <c r="B24" s="5">
        <v>3.5561257177400003E-2</v>
      </c>
      <c r="D24" t="s">
        <v>109</v>
      </c>
      <c r="E24" s="11" cm="1">
        <f t="array" ref="E24">SUM(IF(J24:L24&lt;&gt;"",J24:L24*R24:T24,""))*627.51</f>
        <v>0.32163262137710524</v>
      </c>
      <c r="F24">
        <v>3.0000048280800002</v>
      </c>
      <c r="G24">
        <f t="shared" si="0"/>
        <v>-2.6783722067028952</v>
      </c>
      <c r="H24" s="12">
        <f t="shared" si="1"/>
        <v>2.6783722067028952</v>
      </c>
      <c r="I24" s="12"/>
      <c r="J24" s="58">
        <f>B78</f>
        <v>2.1333846137500001E-2</v>
      </c>
      <c r="K24" s="58">
        <f>B74</f>
        <v>-4.9434845261300004E-3</v>
      </c>
      <c r="L24" s="58">
        <f>B86</f>
        <v>1.6902915389599999E-2</v>
      </c>
      <c r="N24" t="s">
        <v>21</v>
      </c>
      <c r="O24" t="s">
        <v>83</v>
      </c>
      <c r="P24" t="s">
        <v>93</v>
      </c>
      <c r="R24">
        <v>-1</v>
      </c>
      <c r="S24">
        <v>-1</v>
      </c>
      <c r="T24">
        <v>1</v>
      </c>
    </row>
    <row r="25" spans="1:20" x14ac:dyDescent="0.2">
      <c r="A25" s="44" t="s">
        <v>37</v>
      </c>
      <c r="B25" s="5">
        <v>4.5269432175999998E-2</v>
      </c>
      <c r="D25" t="s">
        <v>110</v>
      </c>
      <c r="E25" s="11" cm="1">
        <f t="array" ref="E25">SUM(IF(J25:L25&lt;&gt;"",J25:L25*R25:T25,""))*627.51</f>
        <v>20.699577439973446</v>
      </c>
      <c r="F25">
        <v>12.700020522540001</v>
      </c>
      <c r="G25">
        <f t="shared" si="0"/>
        <v>7.9995569174334449</v>
      </c>
      <c r="H25" s="12">
        <f t="shared" si="1"/>
        <v>7.9995569174334449</v>
      </c>
      <c r="I25" s="12"/>
      <c r="J25" s="58">
        <f>B46</f>
        <v>-8.62494957063E-2</v>
      </c>
      <c r="K25" s="58">
        <f>B73</f>
        <v>7.0165562376399995E-2</v>
      </c>
      <c r="L25" s="58">
        <f>B86</f>
        <v>1.6902915389599999E-2</v>
      </c>
      <c r="N25" t="s">
        <v>57</v>
      </c>
      <c r="O25" t="s">
        <v>82</v>
      </c>
      <c r="P25" t="s">
        <v>93</v>
      </c>
      <c r="R25">
        <v>-1</v>
      </c>
      <c r="S25">
        <v>-1</v>
      </c>
      <c r="T25">
        <v>1</v>
      </c>
    </row>
    <row r="26" spans="1:20" x14ac:dyDescent="0.2">
      <c r="A26" s="44" t="s">
        <v>38</v>
      </c>
      <c r="B26" s="5">
        <v>-7.5949849090400007E-2</v>
      </c>
      <c r="D26" t="s">
        <v>111</v>
      </c>
      <c r="E26" s="11" cm="1">
        <f t="array" ref="E26">SUM(IF(J26:L26&lt;&gt;"",J26:L26*R26:T26,""))*627.51</f>
        <v>8.7977399429122283</v>
      </c>
      <c r="F26">
        <v>1.7000024012399999</v>
      </c>
      <c r="G26">
        <f t="shared" si="0"/>
        <v>7.0977375416722284</v>
      </c>
      <c r="H26" s="12">
        <f t="shared" si="1"/>
        <v>7.0977375416722284</v>
      </c>
      <c r="I26" s="12"/>
      <c r="J26" s="58">
        <f>B50</f>
        <v>-5.0647936784899997E-2</v>
      </c>
      <c r="K26" s="58">
        <f>B27</f>
        <v>4.5269432175999998E-2</v>
      </c>
      <c r="L26" s="58">
        <f>B87</f>
        <v>8.6415746614100005E-3</v>
      </c>
      <c r="N26" t="s">
        <v>61</v>
      </c>
      <c r="O26" t="s">
        <v>39</v>
      </c>
      <c r="P26" t="s">
        <v>94</v>
      </c>
      <c r="R26">
        <v>-1</v>
      </c>
      <c r="S26">
        <v>-1</v>
      </c>
      <c r="T26">
        <v>1</v>
      </c>
    </row>
    <row r="27" spans="1:20" x14ac:dyDescent="0.2">
      <c r="A27" s="44" t="s">
        <v>39</v>
      </c>
      <c r="B27" s="5">
        <v>4.5269432175999998E-2</v>
      </c>
      <c r="D27" t="s">
        <v>112</v>
      </c>
      <c r="E27" s="11" cm="1">
        <f t="array" ref="E27">SUM(IF(J27:L27&lt;&gt;"",J27:L27*R27:T27,""))*627.51</f>
        <v>-11.255515840822893</v>
      </c>
      <c r="F27">
        <v>7.0600114708500001</v>
      </c>
      <c r="G27">
        <f t="shared" si="0"/>
        <v>-18.315527311672895</v>
      </c>
      <c r="H27" s="12">
        <f t="shared" si="1"/>
        <v>18.315527311672895</v>
      </c>
      <c r="I27" s="12"/>
      <c r="J27" s="58">
        <f>B34</f>
        <v>4.6144549424400001E-2</v>
      </c>
      <c r="K27" s="58">
        <f>B28</f>
        <v>-1.9566183571100002E-2</v>
      </c>
      <c r="L27" s="58">
        <f>B87</f>
        <v>8.6415746614100005E-3</v>
      </c>
      <c r="N27" t="s">
        <v>46</v>
      </c>
      <c r="O27" t="s">
        <v>40</v>
      </c>
      <c r="P27" t="s">
        <v>94</v>
      </c>
      <c r="R27">
        <v>-1</v>
      </c>
      <c r="S27">
        <v>-1</v>
      </c>
      <c r="T27">
        <v>1</v>
      </c>
    </row>
    <row r="28" spans="1:20" x14ac:dyDescent="0.2">
      <c r="A28" s="44" t="s">
        <v>40</v>
      </c>
      <c r="B28" s="5">
        <v>-1.9566183571100002E-2</v>
      </c>
      <c r="D28" t="s">
        <v>113</v>
      </c>
      <c r="E28" s="11" cm="1">
        <f t="array" ref="E28">SUM(IF(J28:L28&lt;&gt;"",J28:L28*R28:T28,""))*627.51</f>
        <v>-3.7267510307085505</v>
      </c>
      <c r="F28">
        <v>3.2000048152799998</v>
      </c>
      <c r="G28">
        <f t="shared" si="0"/>
        <v>-6.9267558459885503</v>
      </c>
      <c r="H28" s="12">
        <f t="shared" si="1"/>
        <v>6.9267558459885503</v>
      </c>
      <c r="I28" s="12"/>
      <c r="J28" s="58">
        <f>B78</f>
        <v>2.1333846137500001E-2</v>
      </c>
      <c r="K28" s="58">
        <f>B18</f>
        <v>-2.5058714123200002E-2</v>
      </c>
      <c r="L28" s="58">
        <f>B88</f>
        <v>-9.6638188083299995E-3</v>
      </c>
      <c r="N28" t="s">
        <v>21</v>
      </c>
      <c r="O28" t="s">
        <v>32</v>
      </c>
      <c r="P28" t="s">
        <v>95</v>
      </c>
      <c r="R28">
        <v>-1</v>
      </c>
      <c r="S28">
        <v>-1</v>
      </c>
      <c r="T28">
        <v>1</v>
      </c>
    </row>
    <row r="29" spans="1:20" x14ac:dyDescent="0.2">
      <c r="A29" s="44" t="s">
        <v>41</v>
      </c>
      <c r="B29" s="5">
        <v>-9.5989258592500001E-2</v>
      </c>
      <c r="D29" t="s">
        <v>114</v>
      </c>
      <c r="E29" s="11" cm="1">
        <f t="array" ref="E29">SUM(IF(J29:L29&lt;&gt;"",J29:L29*R29:T29,""))*627.51</f>
        <v>31.340395241811215</v>
      </c>
      <c r="F29">
        <v>19.900031984430001</v>
      </c>
      <c r="G29">
        <f t="shared" si="0"/>
        <v>11.440363257381215</v>
      </c>
      <c r="H29" s="12">
        <f t="shared" si="1"/>
        <v>11.440363257381215</v>
      </c>
      <c r="I29" s="12"/>
      <c r="J29" s="58">
        <f>B46</f>
        <v>-8.62494957063E-2</v>
      </c>
      <c r="K29" s="58">
        <f>B17</f>
        <v>2.66416198442E-2</v>
      </c>
      <c r="L29" s="58">
        <f>B88</f>
        <v>-9.6638188083299995E-3</v>
      </c>
      <c r="N29" t="s">
        <v>57</v>
      </c>
      <c r="O29" t="s">
        <v>31</v>
      </c>
      <c r="P29" t="s">
        <v>95</v>
      </c>
      <c r="R29">
        <v>-1</v>
      </c>
      <c r="S29">
        <v>-1</v>
      </c>
      <c r="T29">
        <v>1</v>
      </c>
    </row>
    <row r="30" spans="1:20" x14ac:dyDescent="0.2">
      <c r="A30" s="44" t="s">
        <v>42</v>
      </c>
      <c r="B30" s="5">
        <v>-0.136083534718</v>
      </c>
      <c r="D30" t="s">
        <v>115</v>
      </c>
      <c r="E30" s="11" cm="1">
        <f t="array" ref="E30">SUM(IF(J30:L30&lt;&gt;"",J30:L30*R30:T30,""))*627.51</f>
        <v>0.73380834479705381</v>
      </c>
      <c r="F30">
        <v>1.4200024191599998</v>
      </c>
      <c r="G30">
        <f t="shared" si="0"/>
        <v>-0.68619407436294599</v>
      </c>
      <c r="H30" s="12">
        <f t="shared" si="1"/>
        <v>0.68619407436294599</v>
      </c>
      <c r="I30" s="12"/>
      <c r="J30" s="58">
        <f>B44</f>
        <v>3.0103131146800001E-2</v>
      </c>
      <c r="K30" s="58">
        <f>B45</f>
        <v>-4.0529315817799998E-2</v>
      </c>
      <c r="L30" s="58">
        <f>B89</f>
        <v>-9.2567876178900003E-3</v>
      </c>
      <c r="N30" t="s">
        <v>56</v>
      </c>
      <c r="O30" t="s">
        <v>22</v>
      </c>
      <c r="P30" t="s">
        <v>96</v>
      </c>
      <c r="R30">
        <v>-1</v>
      </c>
      <c r="S30">
        <v>-1</v>
      </c>
      <c r="T30">
        <v>1</v>
      </c>
    </row>
    <row r="31" spans="1:20" x14ac:dyDescent="0.2">
      <c r="A31" s="44" t="s">
        <v>43</v>
      </c>
      <c r="B31" s="5">
        <v>-0.124203474855</v>
      </c>
      <c r="D31" t="s">
        <v>116</v>
      </c>
      <c r="E31" s="11" cm="1">
        <f t="array" ref="E31">SUM(IF(J31:L31&lt;&gt;"",J31:L31*R31:T31,""))*627.51</f>
        <v>3.8975415213341864</v>
      </c>
      <c r="F31">
        <v>33.40005308328</v>
      </c>
      <c r="G31">
        <f t="shared" si="0"/>
        <v>-29.502511561945813</v>
      </c>
      <c r="H31" s="12">
        <f t="shared" si="1"/>
        <v>29.502511561945813</v>
      </c>
      <c r="I31" s="12"/>
      <c r="J31" s="58">
        <f>B59</f>
        <v>-9.8497732259400006E-2</v>
      </c>
      <c r="K31" s="58">
        <f>B68</f>
        <v>8.3029822075600002E-2</v>
      </c>
      <c r="L31" s="58">
        <f>B89</f>
        <v>-9.2567876178900003E-3</v>
      </c>
      <c r="N31" t="s">
        <v>68</v>
      </c>
      <c r="O31" t="s">
        <v>77</v>
      </c>
      <c r="P31" t="s">
        <v>96</v>
      </c>
      <c r="R31">
        <v>-1</v>
      </c>
      <c r="S31">
        <v>-1</v>
      </c>
      <c r="T31">
        <v>1</v>
      </c>
    </row>
    <row r="32" spans="1:20" x14ac:dyDescent="0.2">
      <c r="A32" s="44" t="s">
        <v>44</v>
      </c>
      <c r="B32" s="5">
        <v>-2.6715020281E-2</v>
      </c>
      <c r="D32" t="s">
        <v>117</v>
      </c>
      <c r="E32" s="11" cm="1">
        <f t="array" ref="E32">SUM(IF(J32:L32&lt;&gt;"",J32:L32*R32:T32,""))*627.51</f>
        <v>7.792801403243609</v>
      </c>
      <c r="F32">
        <v>13.470021728279999</v>
      </c>
      <c r="G32">
        <f t="shared" si="0"/>
        <v>-5.67722032503639</v>
      </c>
      <c r="H32" s="12">
        <f t="shared" si="1"/>
        <v>5.67722032503639</v>
      </c>
      <c r="I32" s="12"/>
      <c r="J32" s="58">
        <f>B75</f>
        <v>9.4913307991999998E-2</v>
      </c>
      <c r="K32" s="58">
        <f>B28</f>
        <v>-1.9566183571100002E-2</v>
      </c>
      <c r="L32" s="58">
        <f>B90</f>
        <v>8.7765733531899995E-2</v>
      </c>
      <c r="N32" t="s">
        <v>84</v>
      </c>
      <c r="O32" t="s">
        <v>40</v>
      </c>
      <c r="P32" t="s">
        <v>97</v>
      </c>
      <c r="R32">
        <v>-1</v>
      </c>
      <c r="S32">
        <v>-1</v>
      </c>
      <c r="T32">
        <v>1</v>
      </c>
    </row>
    <row r="33" spans="1:20" x14ac:dyDescent="0.2">
      <c r="A33" s="44" t="s">
        <v>45</v>
      </c>
      <c r="B33" s="5">
        <v>4.6144549424400001E-2</v>
      </c>
      <c r="D33" t="s">
        <v>119</v>
      </c>
      <c r="E33" s="11" cm="1">
        <f t="array" ref="E33">SUM(IF(J33:L33&lt;&gt;"",J33:L33*R33:T33,""))*627.51</f>
        <v>13.279652274098186</v>
      </c>
      <c r="F33">
        <v>7.9000126721099999</v>
      </c>
      <c r="G33">
        <f t="shared" si="0"/>
        <v>5.3796396019881865</v>
      </c>
      <c r="H33" s="12">
        <f t="shared" si="1"/>
        <v>5.3796396019881865</v>
      </c>
      <c r="I33" s="12"/>
      <c r="J33" s="58">
        <f>B78</f>
        <v>2.1333846137500001E-2</v>
      </c>
      <c r="K33" s="58">
        <f>B27</f>
        <v>4.5269432175999998E-2</v>
      </c>
      <c r="L33" s="58">
        <f>B90</f>
        <v>8.7765733531899995E-2</v>
      </c>
      <c r="N33" t="s">
        <v>21</v>
      </c>
      <c r="O33" t="s">
        <v>39</v>
      </c>
      <c r="P33" t="s">
        <v>97</v>
      </c>
      <c r="R33">
        <v>-1</v>
      </c>
      <c r="S33">
        <v>-1</v>
      </c>
      <c r="T33">
        <v>1</v>
      </c>
    </row>
    <row r="34" spans="1:20" x14ac:dyDescent="0.2">
      <c r="A34" s="44" t="s">
        <v>46</v>
      </c>
      <c r="B34" s="5">
        <v>4.6144549424400001E-2</v>
      </c>
      <c r="D34" t="s">
        <v>120</v>
      </c>
      <c r="E34" s="11" cm="1">
        <f t="array" ref="E34">SUM(IF(J34:L34&lt;&gt;"",J34:L34*R34:T34,""))*627.51</f>
        <v>-8.8842666463918381</v>
      </c>
      <c r="F34">
        <v>3.1000048216799998</v>
      </c>
      <c r="G34">
        <f t="shared" si="0"/>
        <v>-11.984271468071839</v>
      </c>
      <c r="H34" s="12">
        <f t="shared" si="1"/>
        <v>11.984271468071839</v>
      </c>
      <c r="I34" s="12"/>
      <c r="J34" s="58">
        <f>B68</f>
        <v>8.3029822075600002E-2</v>
      </c>
      <c r="K34" s="58">
        <f>B80</f>
        <v>1.24391098135E-2</v>
      </c>
      <c r="L34" s="58">
        <f>B91</f>
        <v>8.1310963655299995E-2</v>
      </c>
      <c r="N34" t="s">
        <v>77</v>
      </c>
      <c r="O34" t="s">
        <v>88</v>
      </c>
      <c r="P34" t="s">
        <v>98</v>
      </c>
      <c r="R34">
        <v>-1</v>
      </c>
      <c r="S34">
        <v>-1</v>
      </c>
      <c r="T34">
        <v>1</v>
      </c>
    </row>
    <row r="35" spans="1:20" x14ac:dyDescent="0.2">
      <c r="A35" s="44" t="s">
        <v>47</v>
      </c>
      <c r="B35" s="5">
        <v>-2.1602244411000001E-2</v>
      </c>
      <c r="D35" t="s">
        <v>121</v>
      </c>
      <c r="E35" s="11" cm="1">
        <f t="array" ref="E35">SUM(IF(J35:L35&lt;&gt;"",J35:L35*R35:T35,""))*627.51</f>
        <v>41.132745717591952</v>
      </c>
      <c r="F35">
        <v>23.200036793310002</v>
      </c>
      <c r="G35">
        <f t="shared" si="0"/>
        <v>17.93270892428195</v>
      </c>
      <c r="H35" s="12">
        <f t="shared" si="1"/>
        <v>17.93270892428195</v>
      </c>
      <c r="I35" s="12"/>
      <c r="J35" s="58">
        <f>B45</f>
        <v>-4.0529315817799998E-2</v>
      </c>
      <c r="K35" s="58">
        <f>B79</f>
        <v>5.62911317024E-2</v>
      </c>
      <c r="L35" s="58">
        <f>B91</f>
        <v>8.1310963655299995E-2</v>
      </c>
      <c r="N35" t="s">
        <v>22</v>
      </c>
      <c r="O35" t="s">
        <v>87</v>
      </c>
      <c r="P35" t="s">
        <v>98</v>
      </c>
      <c r="R35">
        <v>-1</v>
      </c>
      <c r="S35">
        <v>-1</v>
      </c>
      <c r="T35">
        <v>1</v>
      </c>
    </row>
    <row r="36" spans="1:20" x14ac:dyDescent="0.2">
      <c r="A36" s="44" t="s">
        <v>48</v>
      </c>
      <c r="B36" s="5">
        <v>-9.8195446667299999E-2</v>
      </c>
      <c r="D36" t="s">
        <v>122</v>
      </c>
      <c r="E36" s="11" cm="1">
        <f t="array" ref="E36">SUM(IF(J36:L36&lt;&gt;"",J36:L36*R36:T36,""))*627.51</f>
        <v>-22.009187615822047</v>
      </c>
      <c r="F36">
        <v>10.50001689828</v>
      </c>
      <c r="G36">
        <f t="shared" si="0"/>
        <v>-32.509204514102045</v>
      </c>
      <c r="H36" s="12">
        <f t="shared" si="1"/>
        <v>32.509204514102045</v>
      </c>
      <c r="I36" s="12"/>
      <c r="J36" s="58">
        <f>B68</f>
        <v>8.3029822075600002E-2</v>
      </c>
      <c r="K36" s="58">
        <f>B78</f>
        <v>2.1333846137500001E-2</v>
      </c>
      <c r="L36" s="58">
        <f>B92</f>
        <v>6.9289824583799994E-2</v>
      </c>
      <c r="N36" t="s">
        <v>77</v>
      </c>
      <c r="O36" t="s">
        <v>21</v>
      </c>
      <c r="P36" t="s">
        <v>99</v>
      </c>
      <c r="R36">
        <v>-1</v>
      </c>
      <c r="S36">
        <v>-1</v>
      </c>
      <c r="T36">
        <v>1</v>
      </c>
    </row>
    <row r="37" spans="1:20" x14ac:dyDescent="0.2">
      <c r="A37" s="44" t="s">
        <v>49</v>
      </c>
      <c r="B37" s="5">
        <v>1.21600898122E-3</v>
      </c>
      <c r="D37" t="s">
        <v>123</v>
      </c>
      <c r="E37" s="11" cm="1">
        <f t="array" ref="E37">SUM(IF(J37:L37&lt;&gt;"",J37:L37*R37:T37,""))*627.51</f>
        <v>9.3535588953480922</v>
      </c>
      <c r="F37">
        <v>12.87002051166</v>
      </c>
      <c r="G37">
        <f t="shared" si="0"/>
        <v>-3.5164616163119078</v>
      </c>
      <c r="H37" s="12">
        <f t="shared" si="1"/>
        <v>3.5164616163119078</v>
      </c>
      <c r="I37" s="12"/>
      <c r="J37" s="58">
        <f>B45</f>
        <v>-4.0529315817799998E-2</v>
      </c>
      <c r="K37" s="58">
        <f>B75</f>
        <v>9.4913307991999998E-2</v>
      </c>
      <c r="L37" s="58">
        <f>B92</f>
        <v>6.9289824583799994E-2</v>
      </c>
      <c r="N37" t="s">
        <v>22</v>
      </c>
      <c r="O37" t="s">
        <v>84</v>
      </c>
      <c r="P37" t="s">
        <v>99</v>
      </c>
      <c r="R37">
        <v>-1</v>
      </c>
      <c r="S37">
        <v>-1</v>
      </c>
      <c r="T37">
        <v>1</v>
      </c>
    </row>
    <row r="38" spans="1:20" x14ac:dyDescent="0.2">
      <c r="A38" s="44" t="s">
        <v>50</v>
      </c>
      <c r="B38" s="5">
        <v>-0.13867112670599999</v>
      </c>
      <c r="D38" t="s">
        <v>124</v>
      </c>
      <c r="E38" s="11" cm="1">
        <f t="array" ref="E38">SUM(IF(J38:L38&lt;&gt;"",J38:L38*R38:T38,""))*627.51</f>
        <v>-15.357305153553092</v>
      </c>
      <c r="F38">
        <v>3.5000054235899998</v>
      </c>
      <c r="G38">
        <f t="shared" si="0"/>
        <v>-18.857310577143092</v>
      </c>
      <c r="H38" s="12">
        <f t="shared" si="1"/>
        <v>18.857310577143092</v>
      </c>
      <c r="I38" s="12"/>
      <c r="J38" s="58">
        <f>B68</f>
        <v>8.3029822075600002E-2</v>
      </c>
      <c r="K38" s="58">
        <f>B47</f>
        <v>-2.3673731830999999E-3</v>
      </c>
      <c r="L38" s="58">
        <f>B93</f>
        <v>5.6189045833499998E-2</v>
      </c>
      <c r="N38" t="s">
        <v>77</v>
      </c>
      <c r="O38" t="s">
        <v>58</v>
      </c>
      <c r="P38" t="s">
        <v>100</v>
      </c>
      <c r="R38">
        <v>-1</v>
      </c>
      <c r="S38">
        <v>-1</v>
      </c>
      <c r="T38">
        <v>1</v>
      </c>
    </row>
    <row r="39" spans="1:20" x14ac:dyDescent="0.2">
      <c r="A39" s="44" t="s">
        <v>51</v>
      </c>
      <c r="B39" s="5">
        <v>-0.19357585380799999</v>
      </c>
      <c r="D39" t="s">
        <v>125</v>
      </c>
      <c r="E39" s="11" cm="1">
        <f t="array" ref="E39">SUM(IF(J39:L39&lt;&gt;"",J39:L39*R39:T39,""))*627.51</f>
        <v>28.653914528348146</v>
      </c>
      <c r="F39">
        <v>16.760026537800002</v>
      </c>
      <c r="G39">
        <f t="shared" si="0"/>
        <v>11.893887990548144</v>
      </c>
      <c r="H39" s="12">
        <f t="shared" si="1"/>
        <v>11.893887990548144</v>
      </c>
      <c r="I39" s="12"/>
      <c r="J39" s="58">
        <f>B45</f>
        <v>-4.0529315817799998E-2</v>
      </c>
      <c r="K39" s="58">
        <f>B67</f>
        <v>5.1055480536499998E-2</v>
      </c>
      <c r="L39" s="58">
        <f>B93</f>
        <v>5.6189045833499998E-2</v>
      </c>
      <c r="N39" t="s">
        <v>22</v>
      </c>
      <c r="O39" t="s">
        <v>76</v>
      </c>
      <c r="P39" t="s">
        <v>100</v>
      </c>
      <c r="R39">
        <v>-1</v>
      </c>
      <c r="S39">
        <v>-1</v>
      </c>
      <c r="T39">
        <v>1</v>
      </c>
    </row>
    <row r="40" spans="1:20" x14ac:dyDescent="0.2">
      <c r="A40" s="44" t="s">
        <v>52</v>
      </c>
      <c r="B40" s="5">
        <v>-0.135307516495</v>
      </c>
      <c r="D40" t="s">
        <v>126</v>
      </c>
      <c r="E40" s="11" cm="1">
        <f t="array" ref="E40">SUM(IF(J40:L40&lt;&gt;"",J40:L40*R40:T40,""))*627.51</f>
        <v>4.5861231915533578</v>
      </c>
      <c r="F40">
        <v>9.5700150752699997</v>
      </c>
      <c r="G40">
        <f t="shared" si="0"/>
        <v>-4.9838918837166419</v>
      </c>
      <c r="H40" s="12">
        <f t="shared" si="1"/>
        <v>4.9838918837166419</v>
      </c>
      <c r="I40" s="12"/>
      <c r="J40" s="58">
        <f>B75</f>
        <v>9.4913307991999998E-2</v>
      </c>
      <c r="K40" s="58">
        <f>B50</f>
        <v>-5.0647936784899997E-2</v>
      </c>
      <c r="L40" s="58">
        <f>B94</f>
        <v>5.1573817592900001E-2</v>
      </c>
      <c r="N40" t="s">
        <v>84</v>
      </c>
      <c r="O40" t="s">
        <v>61</v>
      </c>
      <c r="P40" t="s">
        <v>101</v>
      </c>
      <c r="R40">
        <v>-1</v>
      </c>
      <c r="S40">
        <v>-1</v>
      </c>
      <c r="T40">
        <v>1</v>
      </c>
    </row>
    <row r="41" spans="1:20" x14ac:dyDescent="0.2">
      <c r="A41" s="44" t="s">
        <v>53</v>
      </c>
      <c r="B41" s="5">
        <v>-0.19470938909400001</v>
      </c>
      <c r="D41" t="s">
        <v>127</v>
      </c>
      <c r="E41" s="11" cm="1">
        <f t="array" ref="E41">SUM(IF(J41:L41&lt;&gt;"",J41:L41*R41:T41,""))*627.51</f>
        <v>-9.9802817213271862</v>
      </c>
      <c r="F41">
        <v>9.36001508871</v>
      </c>
      <c r="G41">
        <f t="shared" si="0"/>
        <v>-19.340296810037188</v>
      </c>
      <c r="H41" s="12">
        <f t="shared" si="1"/>
        <v>19.340296810037188</v>
      </c>
      <c r="I41" s="12"/>
      <c r="J41" s="58">
        <f>B78</f>
        <v>2.1333846137500001E-2</v>
      </c>
      <c r="K41" s="58">
        <f>B34</f>
        <v>4.6144549424400001E-2</v>
      </c>
      <c r="L41" s="58">
        <f>B94</f>
        <v>5.1573817592900001E-2</v>
      </c>
      <c r="N41" t="s">
        <v>21</v>
      </c>
      <c r="O41" t="s">
        <v>46</v>
      </c>
      <c r="P41" t="s">
        <v>101</v>
      </c>
      <c r="R41">
        <v>-1</v>
      </c>
      <c r="S41">
        <v>-1</v>
      </c>
      <c r="T41">
        <v>1</v>
      </c>
    </row>
    <row r="42" spans="1:20" x14ac:dyDescent="0.2">
      <c r="A42" s="44" t="s">
        <v>54</v>
      </c>
      <c r="B42" s="5">
        <v>-0.16136687837200001</v>
      </c>
      <c r="D42" t="s">
        <v>128</v>
      </c>
      <c r="E42" s="11" cm="1">
        <f t="array" ref="E42">SUM(IF(J42:L42&lt;&gt;"",J42:L42*R42:T42,""))*627.51</f>
        <v>16.96503130542769</v>
      </c>
      <c r="F42">
        <v>8.0000126657100008</v>
      </c>
      <c r="G42">
        <f t="shared" si="0"/>
        <v>8.9650186397176892</v>
      </c>
      <c r="H42" s="12">
        <f t="shared" si="1"/>
        <v>8.9650186397176892</v>
      </c>
      <c r="I42" s="12"/>
      <c r="J42" s="58">
        <f>B73</f>
        <v>7.0165562376399995E-2</v>
      </c>
      <c r="K42" s="58">
        <f>B27</f>
        <v>4.5269432175999998E-2</v>
      </c>
      <c r="L42" s="58">
        <f>B95</f>
        <v>0.14247047017100001</v>
      </c>
      <c r="N42" t="s">
        <v>82</v>
      </c>
      <c r="O42" t="s">
        <v>39</v>
      </c>
      <c r="P42" t="s">
        <v>102</v>
      </c>
      <c r="R42">
        <v>-1</v>
      </c>
      <c r="S42">
        <v>-1</v>
      </c>
      <c r="T42">
        <v>1</v>
      </c>
    </row>
    <row r="43" spans="1:20" x14ac:dyDescent="0.2">
      <c r="A43" s="44" t="s">
        <v>55</v>
      </c>
      <c r="B43" s="5">
        <v>3.0103131146800001E-2</v>
      </c>
      <c r="D43" t="s">
        <v>130</v>
      </c>
      <c r="E43" s="11" cm="1">
        <f t="array" ref="E43">SUM(IF(J43:L43&lt;&gt;"",J43:L43*R43:T43,""))*627.51</f>
        <v>19.784229771773571</v>
      </c>
      <c r="F43">
        <v>22.400035589489999</v>
      </c>
      <c r="G43">
        <f t="shared" si="0"/>
        <v>-2.6158058177164278</v>
      </c>
      <c r="H43" s="12">
        <f t="shared" si="1"/>
        <v>2.6158058177164278</v>
      </c>
      <c r="I43" s="12"/>
      <c r="J43" s="58">
        <f>B72</f>
        <v>0.13050850316000001</v>
      </c>
      <c r="K43" s="58">
        <f>B28</f>
        <v>-1.9566183571100002E-2</v>
      </c>
      <c r="L43" s="58">
        <f>B95</f>
        <v>0.14247047017100001</v>
      </c>
      <c r="N43" t="s">
        <v>81</v>
      </c>
      <c r="O43" t="s">
        <v>40</v>
      </c>
      <c r="P43" t="s">
        <v>102</v>
      </c>
      <c r="R43">
        <v>-1</v>
      </c>
      <c r="S43">
        <v>-1</v>
      </c>
      <c r="T43">
        <v>1</v>
      </c>
    </row>
    <row r="44" spans="1:20" x14ac:dyDescent="0.2">
      <c r="A44" s="44" t="s">
        <v>56</v>
      </c>
      <c r="B44" s="5">
        <v>3.0103131146800001E-2</v>
      </c>
      <c r="D44" t="s">
        <v>131</v>
      </c>
      <c r="E44" s="11" cm="1">
        <f t="array" ref="E44">SUM(IF(J44:L44&lt;&gt;"",J44:L44*R44:T44,""))*627.51</f>
        <v>22.075325594207175</v>
      </c>
      <c r="F44">
        <v>7.5000120702000004</v>
      </c>
      <c r="G44">
        <f t="shared" si="0"/>
        <v>14.575313524007175</v>
      </c>
      <c r="H44" s="12">
        <f t="shared" si="1"/>
        <v>14.575313524007175</v>
      </c>
      <c r="I44" s="12"/>
      <c r="J44" s="58">
        <f>B73</f>
        <v>7.0165562376399995E-2</v>
      </c>
      <c r="K44" s="58">
        <f>B17</f>
        <v>2.66416198442E-2</v>
      </c>
      <c r="L44" s="58">
        <f>B96</f>
        <v>0.13198642333899999</v>
      </c>
      <c r="N44" t="s">
        <v>82</v>
      </c>
      <c r="O44" t="s">
        <v>31</v>
      </c>
      <c r="P44" t="s">
        <v>103</v>
      </c>
      <c r="R44">
        <v>-1</v>
      </c>
      <c r="S44">
        <v>-1</v>
      </c>
      <c r="T44">
        <v>1</v>
      </c>
    </row>
    <row r="45" spans="1:20" x14ac:dyDescent="0.2">
      <c r="A45" s="44" t="s">
        <v>22</v>
      </c>
      <c r="B45" s="5">
        <v>-4.0529315817799998E-2</v>
      </c>
      <c r="D45" t="s">
        <v>132</v>
      </c>
      <c r="E45" s="11" cm="1">
        <f t="array" ref="E45">SUM(IF(J45:L45&lt;&gt;"",J45:L45*R45:T45,""))*627.51</f>
        <v>16.652003390973508</v>
      </c>
      <c r="F45">
        <v>18.300028949280001</v>
      </c>
      <c r="G45">
        <f t="shared" si="0"/>
        <v>-1.6480255583064931</v>
      </c>
      <c r="H45" s="12">
        <f t="shared" si="1"/>
        <v>1.6480255583064931</v>
      </c>
      <c r="I45" s="12"/>
      <c r="J45" s="58">
        <f>B72</f>
        <v>0.13050850316000001</v>
      </c>
      <c r="K45" s="58">
        <f>B18</f>
        <v>-2.5058714123200002E-2</v>
      </c>
      <c r="L45" s="58">
        <f>B96</f>
        <v>0.13198642333899999</v>
      </c>
      <c r="N45" t="s">
        <v>81</v>
      </c>
      <c r="O45" t="s">
        <v>32</v>
      </c>
      <c r="P45" t="s">
        <v>103</v>
      </c>
      <c r="R45">
        <v>-1</v>
      </c>
      <c r="S45">
        <v>-1</v>
      </c>
      <c r="T45">
        <v>1</v>
      </c>
    </row>
    <row r="46" spans="1:20" x14ac:dyDescent="0.2">
      <c r="A46" s="44" t="s">
        <v>57</v>
      </c>
      <c r="B46" s="5">
        <v>-8.62494957063E-2</v>
      </c>
      <c r="D46" t="s">
        <v>133</v>
      </c>
      <c r="E46" s="11" cm="1">
        <f t="array" ref="E46">SUM(IF(J46:L46&lt;&gt;"",J46:L46*R46:T46,""))*627.51</f>
        <v>14.442460296628772</v>
      </c>
      <c r="F46">
        <v>10.400016277170002</v>
      </c>
      <c r="G46">
        <f t="shared" si="0"/>
        <v>4.0424440194587703</v>
      </c>
      <c r="H46" s="12">
        <f t="shared" si="1"/>
        <v>4.0424440194587703</v>
      </c>
      <c r="I46" s="12"/>
      <c r="J46" s="58">
        <f>B18</f>
        <v>-2.5058714123200002E-2</v>
      </c>
      <c r="K46" s="58">
        <f>B73</f>
        <v>7.0165562376399995E-2</v>
      </c>
      <c r="L46" s="58">
        <f>B97</f>
        <v>6.8122354454900003E-2</v>
      </c>
      <c r="N46" t="s">
        <v>32</v>
      </c>
      <c r="O46" t="s">
        <v>82</v>
      </c>
      <c r="P46" t="s">
        <v>104</v>
      </c>
      <c r="R46">
        <v>-1</v>
      </c>
      <c r="S46">
        <v>-1</v>
      </c>
      <c r="T46">
        <v>1</v>
      </c>
    </row>
    <row r="47" spans="1:20" x14ac:dyDescent="0.2">
      <c r="A47" s="44" t="s">
        <v>58</v>
      </c>
      <c r="B47" s="5">
        <v>-2.3673731830999999E-3</v>
      </c>
      <c r="D47" t="s">
        <v>134</v>
      </c>
      <c r="E47" s="11" cm="1">
        <f t="array" ref="E47">SUM(IF(J47:L47&lt;&gt;"",J47:L47*R47:T47,""))*627.51</f>
        <v>29.131661750552194</v>
      </c>
      <c r="F47">
        <v>17.400027751859998</v>
      </c>
      <c r="G47">
        <f t="shared" si="0"/>
        <v>11.731633998692196</v>
      </c>
      <c r="H47" s="12">
        <f t="shared" si="1"/>
        <v>11.731633998692196</v>
      </c>
      <c r="I47" s="12"/>
      <c r="J47" s="58">
        <f>B17</f>
        <v>2.66416198442E-2</v>
      </c>
      <c r="K47" s="58">
        <f>B74</f>
        <v>-4.9434845261300004E-3</v>
      </c>
      <c r="L47" s="58">
        <f>B97</f>
        <v>6.8122354454900003E-2</v>
      </c>
      <c r="N47" t="s">
        <v>31</v>
      </c>
      <c r="O47" t="s">
        <v>83</v>
      </c>
      <c r="P47" t="s">
        <v>104</v>
      </c>
      <c r="R47">
        <v>-1</v>
      </c>
      <c r="S47">
        <v>-1</v>
      </c>
      <c r="T47">
        <v>1</v>
      </c>
    </row>
    <row r="48" spans="1:20" x14ac:dyDescent="0.2">
      <c r="A48" s="44" t="s">
        <v>59</v>
      </c>
      <c r="B48" s="5">
        <v>0.19843049702599999</v>
      </c>
      <c r="D48" t="s">
        <v>135</v>
      </c>
      <c r="E48" s="11" cm="1">
        <f t="array" ref="E48">SUM(IF(J48:L48&lt;&gt;"",J48:L48*R48:T48,""))*627.51</f>
        <v>17.098047279658143</v>
      </c>
      <c r="F48">
        <v>14.500022917379999</v>
      </c>
      <c r="G48">
        <f t="shared" si="0"/>
        <v>2.598024362278144</v>
      </c>
      <c r="H48" s="12">
        <f t="shared" si="1"/>
        <v>2.598024362278144</v>
      </c>
      <c r="I48" s="12"/>
      <c r="J48" s="58">
        <f>B73</f>
        <v>7.0165562376399995E-2</v>
      </c>
      <c r="K48" s="58">
        <f>B28</f>
        <v>-1.9566183571100002E-2</v>
      </c>
      <c r="L48" s="58">
        <f>B98</f>
        <v>7.7846828694000003E-2</v>
      </c>
      <c r="N48" t="s">
        <v>82</v>
      </c>
      <c r="O48" t="s">
        <v>40</v>
      </c>
      <c r="P48" t="s">
        <v>105</v>
      </c>
      <c r="R48">
        <v>-1</v>
      </c>
      <c r="S48">
        <v>-1</v>
      </c>
      <c r="T48">
        <v>1</v>
      </c>
    </row>
    <row r="49" spans="1:42" x14ac:dyDescent="0.2">
      <c r="A49" s="44" t="s">
        <v>60</v>
      </c>
      <c r="B49" s="5">
        <v>-5.0647936784899997E-2</v>
      </c>
      <c r="D49" t="s">
        <v>136</v>
      </c>
      <c r="E49" s="11" cm="1">
        <f t="array" ref="E49">SUM(IF(J49:L49&lt;&gt;"",J49:L49*R49:T49,""))*627.51</f>
        <v>23.544728064002019</v>
      </c>
      <c r="F49">
        <v>17.800028353769999</v>
      </c>
      <c r="G49">
        <f t="shared" si="0"/>
        <v>5.7446997102320196</v>
      </c>
      <c r="H49" s="12">
        <f t="shared" si="1"/>
        <v>5.7446997102320196</v>
      </c>
      <c r="I49" s="12"/>
      <c r="J49" s="58">
        <f>B74</f>
        <v>-4.9434845261300004E-3</v>
      </c>
      <c r="K49" s="58">
        <f>B27</f>
        <v>4.5269432175999998E-2</v>
      </c>
      <c r="L49" s="58">
        <f>B98</f>
        <v>7.7846828694000003E-2</v>
      </c>
      <c r="N49" t="s">
        <v>83</v>
      </c>
      <c r="O49" t="s">
        <v>39</v>
      </c>
      <c r="P49" t="s">
        <v>105</v>
      </c>
      <c r="R49">
        <v>-1</v>
      </c>
      <c r="S49">
        <v>-1</v>
      </c>
      <c r="T49">
        <v>1</v>
      </c>
    </row>
    <row r="50" spans="1:42" x14ac:dyDescent="0.2">
      <c r="A50" s="44" t="s">
        <v>61</v>
      </c>
      <c r="B50" s="5">
        <v>-5.0647936784899997E-2</v>
      </c>
      <c r="D50" t="s">
        <v>137</v>
      </c>
      <c r="E50" s="11" cm="1">
        <f t="array" ref="E50">SUM(IF(J50:L50&lt;&gt;"",J50:L50*R50:T50,""))*627.51</f>
        <v>42.317645894958638</v>
      </c>
      <c r="F50">
        <v>38.400060920910001</v>
      </c>
      <c r="G50">
        <f t="shared" si="0"/>
        <v>3.917584974048637</v>
      </c>
      <c r="H50" s="12">
        <f t="shared" si="1"/>
        <v>3.917584974048637</v>
      </c>
      <c r="I50" s="12"/>
      <c r="J50" s="58">
        <f>B21</f>
        <v>3.26738859088E-2</v>
      </c>
      <c r="K50" s="58">
        <f>B99</f>
        <v>0.100111290723</v>
      </c>
      <c r="L50" s="58" t="s">
        <v>189</v>
      </c>
      <c r="N50" t="s">
        <v>35</v>
      </c>
      <c r="O50" t="s">
        <v>106</v>
      </c>
      <c r="R50">
        <v>-1</v>
      </c>
      <c r="S50">
        <v>1</v>
      </c>
    </row>
    <row r="51" spans="1:42" x14ac:dyDescent="0.2">
      <c r="A51" s="44" t="s">
        <v>62</v>
      </c>
      <c r="B51" s="5">
        <v>5.30535427034E-2</v>
      </c>
      <c r="D51" t="s">
        <v>138</v>
      </c>
      <c r="E51" s="11" cm="1">
        <f t="array" ref="E51">SUM(IF(J51:L51&lt;&gt;"",J51:L51*R51:T51,""))*627.51</f>
        <v>42.317645894958638</v>
      </c>
      <c r="F51">
        <v>38.400060920910001</v>
      </c>
      <c r="G51">
        <f t="shared" si="0"/>
        <v>3.917584974048637</v>
      </c>
      <c r="H51" s="12">
        <f t="shared" si="1"/>
        <v>3.917584974048637</v>
      </c>
      <c r="I51" s="12"/>
      <c r="J51" s="58">
        <f>B21</f>
        <v>3.26738859088E-2</v>
      </c>
      <c r="K51" s="58">
        <f>B99</f>
        <v>0.100111290723</v>
      </c>
      <c r="L51" s="58" t="s">
        <v>189</v>
      </c>
      <c r="N51" t="s">
        <v>35</v>
      </c>
      <c r="O51" t="s">
        <v>106</v>
      </c>
      <c r="R51">
        <v>-1</v>
      </c>
      <c r="S51">
        <v>1</v>
      </c>
    </row>
    <row r="52" spans="1:42" x14ac:dyDescent="0.2">
      <c r="A52" s="44" t="s">
        <v>63</v>
      </c>
      <c r="B52" s="5">
        <v>0.197197171812</v>
      </c>
      <c r="D52" t="s">
        <v>145</v>
      </c>
      <c r="E52" s="11" cm="1">
        <f t="array" ref="E52">SUM(IF(J52:L52&lt;&gt;"",J52:L52*R52:T52,""))*627.51</f>
        <v>-8.4919104895247131</v>
      </c>
      <c r="F52">
        <v>17.130027141629999</v>
      </c>
      <c r="G52">
        <f t="shared" si="0"/>
        <v>-25.621937631154712</v>
      </c>
      <c r="H52" s="12">
        <f t="shared" si="1"/>
        <v>25.621937631154712</v>
      </c>
      <c r="I52" s="12"/>
      <c r="J52" s="58">
        <f>B60</f>
        <v>8.3029822075600002E-2</v>
      </c>
      <c r="K52" s="58">
        <f>B70</f>
        <v>4.48292567266E-2</v>
      </c>
      <c r="L52" s="58">
        <f>B71</f>
        <v>0.11432636938</v>
      </c>
      <c r="N52" t="s">
        <v>69</v>
      </c>
      <c r="O52" t="s">
        <v>79</v>
      </c>
      <c r="P52" t="s">
        <v>80</v>
      </c>
      <c r="R52">
        <v>-1</v>
      </c>
      <c r="S52">
        <v>-1</v>
      </c>
      <c r="T52">
        <v>1</v>
      </c>
    </row>
    <row r="53" spans="1:42" x14ac:dyDescent="0.2">
      <c r="A53" s="44" t="s">
        <v>64</v>
      </c>
      <c r="B53" s="5">
        <v>1.1850817376E-4</v>
      </c>
      <c r="D53" t="s">
        <v>156</v>
      </c>
      <c r="E53" s="11" cm="1">
        <f t="array" ref="E53">SUM(IF(J53:L53&lt;&gt;"",J53:L53*R53:T53,""))*627.51</f>
        <v>17.070853596785081</v>
      </c>
      <c r="F53">
        <v>82.270130904390001</v>
      </c>
      <c r="G53">
        <f t="shared" si="0"/>
        <v>-65.199277307604916</v>
      </c>
      <c r="H53" s="12">
        <f t="shared" si="1"/>
        <v>65.199277307604916</v>
      </c>
      <c r="I53" s="12"/>
      <c r="J53" s="58">
        <f>B77</f>
        <v>2.1333846137500001E-2</v>
      </c>
      <c r="K53" s="58">
        <f>B69</f>
        <v>6.5788409209599996E-2</v>
      </c>
      <c r="L53" s="58">
        <f>B71</f>
        <v>0.11432636938</v>
      </c>
      <c r="N53" t="s">
        <v>86</v>
      </c>
      <c r="O53" t="s">
        <v>78</v>
      </c>
      <c r="P53" t="s">
        <v>80</v>
      </c>
      <c r="R53">
        <v>-1</v>
      </c>
      <c r="S53">
        <v>-1</v>
      </c>
      <c r="T53">
        <v>1</v>
      </c>
    </row>
    <row r="54" spans="1:42" s="11" customFormat="1" x14ac:dyDescent="0.2">
      <c r="A54" s="44" t="s">
        <v>65</v>
      </c>
      <c r="B54" s="5">
        <v>5.8222936402700001E-2</v>
      </c>
      <c r="D54" t="s">
        <v>167</v>
      </c>
      <c r="E54" s="11" cm="1">
        <f t="array" ref="E54">SUM(IF(J54:L54&lt;&gt;"",J54:L54*R54:T54,""))*627.51</f>
        <v>133.71155973676184</v>
      </c>
      <c r="F54">
        <v>42.180066954090002</v>
      </c>
      <c r="G54">
        <f t="shared" si="0"/>
        <v>91.531492782671847</v>
      </c>
      <c r="H54" s="12">
        <f t="shared" si="1"/>
        <v>91.531492782671847</v>
      </c>
      <c r="I54" s="12"/>
      <c r="J54" s="58">
        <f>B60</f>
        <v>8.3029822075600002E-2</v>
      </c>
      <c r="K54" s="58">
        <f>B58</f>
        <v>-9.8497732259400006E-2</v>
      </c>
      <c r="L54" s="58">
        <f>B57</f>
        <v>0.19761484504999999</v>
      </c>
      <c r="M54"/>
      <c r="N54" t="s">
        <v>69</v>
      </c>
      <c r="O54" t="s">
        <v>24</v>
      </c>
      <c r="P54" t="s">
        <v>67</v>
      </c>
      <c r="Q54"/>
      <c r="R54">
        <v>-1</v>
      </c>
      <c r="S54">
        <v>-1</v>
      </c>
      <c r="T54">
        <v>1</v>
      </c>
      <c r="U54"/>
      <c r="V54"/>
      <c r="AP54"/>
    </row>
    <row r="55" spans="1:42" x14ac:dyDescent="0.2">
      <c r="A55" s="44" t="s">
        <v>25</v>
      </c>
      <c r="B55" s="5">
        <v>8.6723077159100007E-2</v>
      </c>
      <c r="D55" t="s">
        <v>177</v>
      </c>
      <c r="E55" s="11" cm="1">
        <f t="array" ref="E55">SUM(IF(J55:L55&lt;&gt;"",J55:L55*R55:T55,""))*627.51</f>
        <v>133.71155973676184</v>
      </c>
      <c r="F55">
        <v>42.180066954090002</v>
      </c>
      <c r="G55">
        <f t="shared" si="0"/>
        <v>91.531492782671847</v>
      </c>
      <c r="H55" s="12">
        <f t="shared" si="1"/>
        <v>91.531492782671847</v>
      </c>
      <c r="I55" s="12"/>
      <c r="J55" s="58">
        <f>B58</f>
        <v>-9.8497732259400006E-2</v>
      </c>
      <c r="K55" s="58">
        <f>B60</f>
        <v>8.3029822075600002E-2</v>
      </c>
      <c r="L55" s="58">
        <f>B57</f>
        <v>0.19761484504999999</v>
      </c>
      <c r="N55" t="s">
        <v>24</v>
      </c>
      <c r="O55" t="s">
        <v>69</v>
      </c>
      <c r="P55" t="s">
        <v>67</v>
      </c>
      <c r="R55">
        <v>-1</v>
      </c>
      <c r="S55">
        <v>-1</v>
      </c>
      <c r="T55">
        <v>1</v>
      </c>
    </row>
    <row r="56" spans="1:42" x14ac:dyDescent="0.2">
      <c r="A56" s="44" t="s">
        <v>66</v>
      </c>
      <c r="B56" s="5">
        <v>1.92155410044E-2</v>
      </c>
      <c r="D56" t="s">
        <v>178</v>
      </c>
      <c r="E56" s="11" cm="1">
        <f t="array" ref="E56">SUM(IF(J56:L56&lt;&gt;"",J56:L56*R56:T56,""))*627.51</f>
        <v>104.1971643500181</v>
      </c>
      <c r="F56">
        <v>18.000028968479999</v>
      </c>
      <c r="G56">
        <f t="shared" si="0"/>
        <v>86.197135381538104</v>
      </c>
      <c r="H56" s="12">
        <f t="shared" si="1"/>
        <v>86.197135381538104</v>
      </c>
      <c r="I56" s="12"/>
      <c r="J56" s="58">
        <f>B60</f>
        <v>8.3029822075600002E-2</v>
      </c>
      <c r="K56" s="58">
        <f>B49</f>
        <v>-5.0647936784899997E-2</v>
      </c>
      <c r="L56" s="58">
        <f>B48</f>
        <v>0.19843049702599999</v>
      </c>
      <c r="N56" t="s">
        <v>69</v>
      </c>
      <c r="O56" t="s">
        <v>60</v>
      </c>
      <c r="P56" t="s">
        <v>59</v>
      </c>
      <c r="R56">
        <v>-1</v>
      </c>
      <c r="S56">
        <v>-1</v>
      </c>
      <c r="T56">
        <v>1</v>
      </c>
    </row>
    <row r="57" spans="1:42" x14ac:dyDescent="0.2">
      <c r="A57" s="44" t="s">
        <v>67</v>
      </c>
      <c r="B57" s="5">
        <v>0.19761484504999999</v>
      </c>
      <c r="D57" t="s">
        <v>179</v>
      </c>
      <c r="E57" s="11" cm="1">
        <f t="array" ref="E57">SUM(IF(J57:L57&lt;&gt;"",J57:L57*R57:T57,""))*627.51</f>
        <v>104.1971643500181</v>
      </c>
      <c r="F57">
        <v>18.000028968479999</v>
      </c>
      <c r="G57">
        <f t="shared" si="0"/>
        <v>86.197135381538104</v>
      </c>
      <c r="H57" s="12">
        <f t="shared" si="1"/>
        <v>86.197135381538104</v>
      </c>
      <c r="I57" s="12"/>
      <c r="J57" s="58">
        <f>B49</f>
        <v>-5.0647936784899997E-2</v>
      </c>
      <c r="K57" s="58">
        <f>B60</f>
        <v>8.3029822075600002E-2</v>
      </c>
      <c r="L57" s="58">
        <f>B48</f>
        <v>0.19843049702599999</v>
      </c>
      <c r="N57" t="s">
        <v>60</v>
      </c>
      <c r="O57" t="s">
        <v>69</v>
      </c>
      <c r="P57" t="s">
        <v>59</v>
      </c>
      <c r="R57">
        <v>-1</v>
      </c>
      <c r="S57">
        <v>-1</v>
      </c>
      <c r="T57">
        <v>1</v>
      </c>
    </row>
    <row r="58" spans="1:42" x14ac:dyDescent="0.2">
      <c r="A58" s="44" t="s">
        <v>24</v>
      </c>
      <c r="B58" s="5">
        <v>-9.8497732259400006E-2</v>
      </c>
      <c r="D58" t="s">
        <v>180</v>
      </c>
      <c r="E58" s="11" cm="1">
        <f t="array" ref="E58">SUM(IF(J58:L58&lt;&gt;"",J58:L58*R58:T58,""))*627.51</f>
        <v>13.336993511329451</v>
      </c>
      <c r="F58">
        <v>30.380048256479999</v>
      </c>
      <c r="G58">
        <f t="shared" si="0"/>
        <v>-17.043054745150549</v>
      </c>
      <c r="H58" s="12">
        <f t="shared" si="1"/>
        <v>17.043054745150549</v>
      </c>
      <c r="I58" s="12"/>
      <c r="J58" s="58">
        <f>B60</f>
        <v>8.3029822075600002E-2</v>
      </c>
      <c r="K58" s="58">
        <f>B23</f>
        <v>-8.5068115291100005E-2</v>
      </c>
      <c r="L58" s="58">
        <f>B56</f>
        <v>1.92155410044E-2</v>
      </c>
      <c r="N58" t="s">
        <v>69</v>
      </c>
      <c r="O58" t="s">
        <v>26</v>
      </c>
      <c r="P58" t="s">
        <v>66</v>
      </c>
      <c r="R58">
        <v>-1</v>
      </c>
      <c r="S58">
        <v>-1</v>
      </c>
      <c r="T58">
        <v>1</v>
      </c>
    </row>
    <row r="59" spans="1:42" x14ac:dyDescent="0.2">
      <c r="A59" s="44" t="s">
        <v>68</v>
      </c>
      <c r="B59" s="5">
        <v>-9.8497732259400006E-2</v>
      </c>
      <c r="D59" t="s">
        <v>181</v>
      </c>
      <c r="E59" s="11" cm="1">
        <f t="array" ref="E59">SUM(IF(J59:L59&lt;&gt;"",J59:L59*R59:T59,""))*627.51</f>
        <v>45.459234721005387</v>
      </c>
      <c r="F59">
        <v>57.02009110473</v>
      </c>
      <c r="G59">
        <f t="shared" si="0"/>
        <v>-11.560856383724612</v>
      </c>
      <c r="H59" s="12">
        <f t="shared" si="1"/>
        <v>11.560856383724612</v>
      </c>
      <c r="I59" s="12"/>
      <c r="J59" s="58">
        <f>B58</f>
        <v>-9.8497732259400006E-2</v>
      </c>
      <c r="K59" s="58">
        <f>B25</f>
        <v>4.5269432175999998E-2</v>
      </c>
      <c r="L59" s="58">
        <f>B56</f>
        <v>1.92155410044E-2</v>
      </c>
      <c r="N59" t="s">
        <v>24</v>
      </c>
      <c r="O59" t="s">
        <v>37</v>
      </c>
      <c r="P59" t="s">
        <v>66</v>
      </c>
      <c r="R59">
        <v>-1</v>
      </c>
      <c r="S59">
        <v>-1</v>
      </c>
      <c r="T59">
        <v>1</v>
      </c>
    </row>
    <row r="60" spans="1:42" x14ac:dyDescent="0.2">
      <c r="A60" s="44" t="s">
        <v>69</v>
      </c>
      <c r="B60" s="5">
        <v>8.3029822075600002E-2</v>
      </c>
      <c r="D60" t="s">
        <v>182</v>
      </c>
      <c r="E60" s="11" cm="1">
        <f t="array" ref="E60">SUM(IF(J60:L60&lt;&gt;"",J60:L60*R60:T60,""))*627.51</f>
        <v>1.5544967016417268</v>
      </c>
      <c r="F60">
        <v>2.2700036197799998</v>
      </c>
      <c r="G60">
        <f t="shared" si="0"/>
        <v>-0.71550691813827294</v>
      </c>
      <c r="H60" s="12">
        <f t="shared" si="1"/>
        <v>0.71550691813827294</v>
      </c>
      <c r="I60" s="12"/>
      <c r="J60" s="58">
        <f>B60</f>
        <v>8.3029822075600002E-2</v>
      </c>
      <c r="K60" s="58">
        <f>B37</f>
        <v>1.21600898122E-3</v>
      </c>
      <c r="L60" s="58">
        <f>B55</f>
        <v>8.6723077159100007E-2</v>
      </c>
      <c r="N60" t="s">
        <v>69</v>
      </c>
      <c r="O60" t="s">
        <v>49</v>
      </c>
      <c r="P60" t="s">
        <v>25</v>
      </c>
      <c r="R60">
        <v>-1</v>
      </c>
      <c r="S60">
        <v>-1</v>
      </c>
      <c r="T60">
        <v>1</v>
      </c>
    </row>
    <row r="61" spans="1:42" x14ac:dyDescent="0.2">
      <c r="A61" s="44" t="s">
        <v>70</v>
      </c>
      <c r="B61" s="5">
        <v>0.100139170093</v>
      </c>
      <c r="D61" t="s">
        <v>146</v>
      </c>
      <c r="E61" s="11" cm="1">
        <f t="array" ref="E61">SUM(IF(J61:L61&lt;&gt;"",J61:L61*R61:T61,""))*627.51</f>
        <v>97.337894292274484</v>
      </c>
      <c r="F61">
        <v>105.80016830408999</v>
      </c>
      <c r="G61">
        <f t="shared" si="0"/>
        <v>-8.4622740118155093</v>
      </c>
      <c r="H61" s="12">
        <f t="shared" si="1"/>
        <v>8.4622740118155093</v>
      </c>
      <c r="I61" s="12"/>
      <c r="J61" s="58">
        <f>B58</f>
        <v>-9.8497732259400006E-2</v>
      </c>
      <c r="K61" s="58">
        <f>B43</f>
        <v>3.0103131146800001E-2</v>
      </c>
      <c r="L61" s="58">
        <f>B55</f>
        <v>8.6723077159100007E-2</v>
      </c>
      <c r="N61" t="s">
        <v>24</v>
      </c>
      <c r="O61" t="s">
        <v>55</v>
      </c>
      <c r="P61" t="s">
        <v>25</v>
      </c>
      <c r="R61">
        <v>-1</v>
      </c>
      <c r="S61">
        <v>-1</v>
      </c>
      <c r="T61">
        <v>1</v>
      </c>
    </row>
    <row r="62" spans="1:42" x14ac:dyDescent="0.2">
      <c r="A62" s="44" t="s">
        <v>71</v>
      </c>
      <c r="B62" s="5">
        <v>0.13744878110200001</v>
      </c>
      <c r="D62" t="s">
        <v>147</v>
      </c>
      <c r="E62" s="11" cm="1">
        <f t="array" ref="E62">SUM(IF(J62:L62&lt;&gt;"",J62:L62*R62:T62,""))*627.51</f>
        <v>10.671965483158827</v>
      </c>
      <c r="F62">
        <v>6.7300108644600005</v>
      </c>
      <c r="G62">
        <f t="shared" si="0"/>
        <v>3.9419546186988264</v>
      </c>
      <c r="H62" s="12">
        <f t="shared" si="1"/>
        <v>3.9419546186988264</v>
      </c>
      <c r="I62" s="12"/>
      <c r="J62" s="58">
        <f>B25</f>
        <v>4.5269432175999998E-2</v>
      </c>
      <c r="K62" s="58">
        <f>B32</f>
        <v>-2.6715020281E-2</v>
      </c>
      <c r="L62" s="58">
        <f>B24</f>
        <v>3.5561257177400003E-2</v>
      </c>
      <c r="N62" t="s">
        <v>37</v>
      </c>
      <c r="O62" t="s">
        <v>44</v>
      </c>
      <c r="P62" t="s">
        <v>27</v>
      </c>
      <c r="R62">
        <v>-1</v>
      </c>
      <c r="S62">
        <v>-1</v>
      </c>
      <c r="T62">
        <v>1</v>
      </c>
    </row>
    <row r="63" spans="1:42" x14ac:dyDescent="0.2">
      <c r="A63" s="44" t="s">
        <v>72</v>
      </c>
      <c r="B63" s="5">
        <v>7.4335591714199997E-2</v>
      </c>
      <c r="D63" t="s">
        <v>148</v>
      </c>
      <c r="E63" s="11" cm="1">
        <f t="array" ref="E63">SUM(IF(J63:L63&lt;&gt;"",J63:L63*R63:T63,""))*627.51</f>
        <v>46.739971308403192</v>
      </c>
      <c r="F63">
        <v>59.160094105319999</v>
      </c>
      <c r="G63">
        <f t="shared" si="0"/>
        <v>-12.420122796916807</v>
      </c>
      <c r="H63" s="12">
        <f t="shared" si="1"/>
        <v>12.420122796916807</v>
      </c>
      <c r="I63" s="12"/>
      <c r="J63" s="58">
        <f>B23</f>
        <v>-8.5068115291100005E-2</v>
      </c>
      <c r="K63" s="58">
        <f>B33</f>
        <v>4.6144549424400001E-2</v>
      </c>
      <c r="L63" s="58">
        <f>B24</f>
        <v>3.5561257177400003E-2</v>
      </c>
      <c r="N63" t="s">
        <v>26</v>
      </c>
      <c r="O63" t="s">
        <v>45</v>
      </c>
      <c r="P63" t="s">
        <v>27</v>
      </c>
      <c r="R63">
        <v>-1</v>
      </c>
      <c r="S63">
        <v>-1</v>
      </c>
      <c r="T63">
        <v>1</v>
      </c>
    </row>
    <row r="64" spans="1:42" x14ac:dyDescent="0.2">
      <c r="A64" s="44" t="s">
        <v>73</v>
      </c>
      <c r="B64" s="5">
        <v>-0.20452045055500001</v>
      </c>
      <c r="D64" t="s">
        <v>149</v>
      </c>
      <c r="E64" s="11" cm="1">
        <f t="array" ref="E64">SUM(IF(J64:L64&lt;&gt;"",J64:L64*R64:T64,""))*627.51</f>
        <v>13.740387917301854</v>
      </c>
      <c r="F64">
        <v>-0.34000060575000002</v>
      </c>
      <c r="G64">
        <f t="shared" si="0"/>
        <v>14.080388523051854</v>
      </c>
      <c r="H64" s="12">
        <f t="shared" si="1"/>
        <v>14.080388523051854</v>
      </c>
      <c r="I64" s="12"/>
      <c r="J64" s="58">
        <f>B36</f>
        <v>-9.8195446667299999E-2</v>
      </c>
      <c r="K64" s="58">
        <f>B23</f>
        <v>-8.5068115291100005E-2</v>
      </c>
      <c r="L64" s="58">
        <f>B42</f>
        <v>-0.16136687837200001</v>
      </c>
      <c r="N64" t="s">
        <v>48</v>
      </c>
      <c r="O64" t="s">
        <v>26</v>
      </c>
      <c r="P64" t="s">
        <v>54</v>
      </c>
      <c r="R64">
        <v>-1</v>
      </c>
      <c r="S64">
        <v>-1</v>
      </c>
      <c r="T64">
        <v>1</v>
      </c>
    </row>
    <row r="65" spans="1:20" x14ac:dyDescent="0.2">
      <c r="A65" s="44" t="s">
        <v>74</v>
      </c>
      <c r="B65" s="5">
        <v>-0.152928521698</v>
      </c>
      <c r="D65" t="s">
        <v>150</v>
      </c>
      <c r="E65" s="11" cm="1">
        <f t="array" ref="E65">SUM(IF(J65:L65&lt;&gt;"",J65:L65*R65:T65,""))*627.51</f>
        <v>13.740387917301854</v>
      </c>
      <c r="F65">
        <v>-0.34000060575000002</v>
      </c>
      <c r="G65">
        <f t="shared" si="0"/>
        <v>14.080388523051854</v>
      </c>
      <c r="H65" s="12">
        <f t="shared" si="1"/>
        <v>14.080388523051854</v>
      </c>
      <c r="I65" s="12"/>
      <c r="J65" s="58">
        <f>B23</f>
        <v>-8.5068115291100005E-2</v>
      </c>
      <c r="K65" s="58">
        <f>B36</f>
        <v>-9.8195446667299999E-2</v>
      </c>
      <c r="L65" s="58">
        <f>B42</f>
        <v>-0.16136687837200001</v>
      </c>
      <c r="N65" t="s">
        <v>26</v>
      </c>
      <c r="O65" t="s">
        <v>48</v>
      </c>
      <c r="P65" t="s">
        <v>54</v>
      </c>
      <c r="R65">
        <v>-1</v>
      </c>
      <c r="S65">
        <v>-1</v>
      </c>
      <c r="T65">
        <v>1</v>
      </c>
    </row>
    <row r="66" spans="1:20" x14ac:dyDescent="0.2">
      <c r="A66" s="44" t="s">
        <v>75</v>
      </c>
      <c r="B66" s="5">
        <v>-0.141796995373</v>
      </c>
      <c r="D66" t="s">
        <v>151</v>
      </c>
      <c r="E66" s="11" cm="1">
        <f t="array" ref="E66">SUM(IF(J66:L66&lt;&gt;"",J66:L66*R66:T66,""))*627.51</f>
        <v>20.922758903162226</v>
      </c>
      <c r="F66">
        <v>13.38002110653</v>
      </c>
      <c r="G66">
        <f t="shared" si="0"/>
        <v>7.5427377966322258</v>
      </c>
      <c r="H66" s="12">
        <f t="shared" si="1"/>
        <v>7.5427377966322258</v>
      </c>
      <c r="I66" s="12"/>
      <c r="J66" s="58">
        <f>B41</f>
        <v>-0.19470938909400001</v>
      </c>
      <c r="K66" s="58">
        <f>B42</f>
        <v>-0.16136687837200001</v>
      </c>
      <c r="L66" s="58" t="s">
        <v>189</v>
      </c>
      <c r="N66" t="s">
        <v>53</v>
      </c>
      <c r="O66" t="s">
        <v>54</v>
      </c>
      <c r="R66">
        <v>-1</v>
      </c>
      <c r="S66">
        <v>1</v>
      </c>
    </row>
    <row r="67" spans="1:20" x14ac:dyDescent="0.2">
      <c r="A67" s="44" t="s">
        <v>76</v>
      </c>
      <c r="B67" s="5">
        <v>5.1055480536499998E-2</v>
      </c>
      <c r="D67" t="s">
        <v>152</v>
      </c>
      <c r="E67" s="11" cm="1">
        <f t="array" ref="E67">SUM(IF(J67:L67&lt;&gt;"",J67:L67*R67:T67,""))*627.51</f>
        <v>20.922758903162226</v>
      </c>
      <c r="F67">
        <v>13.38002110653</v>
      </c>
      <c r="G67">
        <f t="shared" si="0"/>
        <v>7.5427377966322258</v>
      </c>
      <c r="H67" s="12">
        <f t="shared" si="1"/>
        <v>7.5427377966322258</v>
      </c>
      <c r="I67" s="12"/>
      <c r="J67" s="58">
        <f>B41</f>
        <v>-0.19470938909400001</v>
      </c>
      <c r="K67" s="58">
        <f>B42</f>
        <v>-0.16136687837200001</v>
      </c>
      <c r="L67" s="58" t="s">
        <v>189</v>
      </c>
      <c r="N67" t="s">
        <v>53</v>
      </c>
      <c r="O67" t="s">
        <v>54</v>
      </c>
      <c r="R67">
        <v>-1</v>
      </c>
      <c r="S67">
        <v>1</v>
      </c>
    </row>
    <row r="68" spans="1:20" x14ac:dyDescent="0.2">
      <c r="A68" s="44" t="s">
        <v>77</v>
      </c>
      <c r="B68" s="5">
        <v>8.3029822075600002E-2</v>
      </c>
      <c r="D68" t="s">
        <v>153</v>
      </c>
      <c r="E68" s="11" cm="1">
        <f t="array" ref="E68">SUM(IF(J68:L68&lt;&gt;"",J68:L68*R68:T68,""))*627.51</f>
        <v>-2.7976099595071626</v>
      </c>
      <c r="F68">
        <v>3.1000048216799998</v>
      </c>
      <c r="G68">
        <f t="shared" si="0"/>
        <v>-5.897614781187162</v>
      </c>
      <c r="H68" s="12">
        <f t="shared" si="1"/>
        <v>5.897614781187162</v>
      </c>
      <c r="I68" s="12"/>
      <c r="J68" s="58">
        <f>B29</f>
        <v>-9.5989258592500001E-2</v>
      </c>
      <c r="K68" s="58">
        <f>B22</f>
        <v>-2.3755944745699999E-2</v>
      </c>
      <c r="L68" s="58">
        <f>B31</f>
        <v>-0.124203474855</v>
      </c>
      <c r="N68" t="s">
        <v>41</v>
      </c>
      <c r="O68" t="s">
        <v>36</v>
      </c>
      <c r="P68" t="s">
        <v>43</v>
      </c>
      <c r="R68">
        <v>-1</v>
      </c>
      <c r="S68">
        <v>-1</v>
      </c>
      <c r="T68">
        <v>1</v>
      </c>
    </row>
    <row r="69" spans="1:20" x14ac:dyDescent="0.2">
      <c r="A69" s="44" t="s">
        <v>78</v>
      </c>
      <c r="B69" s="5">
        <v>6.5788409209599996E-2</v>
      </c>
      <c r="D69" t="s">
        <v>154</v>
      </c>
      <c r="E69" s="11" cm="1">
        <f t="array" ref="E69">SUM(IF(J69:L69&lt;&gt;"",J69:L69*R69:T69,""))*627.51</f>
        <v>-2.7976099595071626</v>
      </c>
      <c r="F69">
        <v>3.1000048216799998</v>
      </c>
      <c r="G69">
        <f t="shared" si="0"/>
        <v>-5.897614781187162</v>
      </c>
      <c r="H69" s="12">
        <f t="shared" si="1"/>
        <v>5.897614781187162</v>
      </c>
      <c r="I69" s="12"/>
      <c r="J69" s="58">
        <f>B22</f>
        <v>-2.3755944745699999E-2</v>
      </c>
      <c r="K69" s="58">
        <f>B29</f>
        <v>-9.5989258592500001E-2</v>
      </c>
      <c r="L69" s="58">
        <f>B31</f>
        <v>-0.124203474855</v>
      </c>
      <c r="N69" t="s">
        <v>36</v>
      </c>
      <c r="O69" t="s">
        <v>41</v>
      </c>
      <c r="P69" t="s">
        <v>43</v>
      </c>
      <c r="R69">
        <v>-1</v>
      </c>
      <c r="S69">
        <v>-1</v>
      </c>
      <c r="T69">
        <v>1</v>
      </c>
    </row>
    <row r="70" spans="1:20" x14ac:dyDescent="0.2">
      <c r="A70" s="44" t="s">
        <v>79</v>
      </c>
      <c r="B70" s="5">
        <v>4.48292567266E-2</v>
      </c>
      <c r="D70" t="s">
        <v>155</v>
      </c>
      <c r="E70" s="11" cm="1">
        <f t="array" ref="E70">SUM(IF(J70:L70&lt;&gt;"",J70:L70*R70:T70,""))*627.51</f>
        <v>7.4548563646311319</v>
      </c>
      <c r="F70">
        <v>13.410021104609999</v>
      </c>
      <c r="G70">
        <f t="shared" si="0"/>
        <v>-5.9551647399788674</v>
      </c>
      <c r="H70" s="12">
        <f t="shared" si="1"/>
        <v>5.9551647399788674</v>
      </c>
      <c r="I70" s="12"/>
      <c r="J70" s="58">
        <f>B30</f>
        <v>-0.136083534718</v>
      </c>
      <c r="K70" s="58">
        <f>B31</f>
        <v>-0.124203474855</v>
      </c>
      <c r="L70" s="58" t="s">
        <v>189</v>
      </c>
      <c r="N70" t="s">
        <v>42</v>
      </c>
      <c r="O70" t="s">
        <v>43</v>
      </c>
      <c r="R70">
        <v>-1</v>
      </c>
      <c r="S70">
        <v>1</v>
      </c>
    </row>
    <row r="71" spans="1:20" x14ac:dyDescent="0.2">
      <c r="A71" s="44" t="s">
        <v>80</v>
      </c>
      <c r="B71" s="5">
        <v>0.11432636938</v>
      </c>
      <c r="D71" t="s">
        <v>157</v>
      </c>
      <c r="E71" s="11" cm="1">
        <f t="array" ref="E71">SUM(IF(J71:L71&lt;&gt;"",J71:L71*R71:T71,""))*627.51</f>
        <v>7.4548563646311319</v>
      </c>
      <c r="F71">
        <v>13.410021104609999</v>
      </c>
      <c r="G71">
        <f t="shared" si="0"/>
        <v>-5.9551647399788674</v>
      </c>
      <c r="H71" s="12">
        <f t="shared" si="1"/>
        <v>5.9551647399788674</v>
      </c>
      <c r="I71" s="12"/>
      <c r="J71" s="58">
        <f>B30</f>
        <v>-0.136083534718</v>
      </c>
      <c r="K71" s="58">
        <f>B31</f>
        <v>-0.124203474855</v>
      </c>
      <c r="L71" s="58" t="s">
        <v>189</v>
      </c>
      <c r="N71" t="s">
        <v>42</v>
      </c>
      <c r="O71" t="s">
        <v>43</v>
      </c>
      <c r="R71">
        <v>-1</v>
      </c>
      <c r="S71">
        <v>1</v>
      </c>
    </row>
    <row r="72" spans="1:20" x14ac:dyDescent="0.2">
      <c r="A72" s="44" t="s">
        <v>81</v>
      </c>
      <c r="B72" s="5">
        <v>0.13050850316000001</v>
      </c>
      <c r="D72" t="s">
        <v>158</v>
      </c>
      <c r="E72" s="11" cm="1">
        <f t="array" ref="E72">SUM(IF(J72:L72&lt;&gt;"",J72:L72*R72:T72,""))*627.51</f>
        <v>-8.3811020502058202</v>
      </c>
      <c r="F72">
        <v>-12.54001990527</v>
      </c>
      <c r="G72">
        <f t="shared" si="0"/>
        <v>4.1589178550641801</v>
      </c>
      <c r="H72" s="12">
        <f t="shared" si="1"/>
        <v>4.1589178550641801</v>
      </c>
      <c r="I72" s="12"/>
      <c r="J72" s="58">
        <f>B36</f>
        <v>-9.8195446667299999E-2</v>
      </c>
      <c r="K72" s="58">
        <f>B22</f>
        <v>-2.3755944745699999E-2</v>
      </c>
      <c r="L72" s="58">
        <f>B40</f>
        <v>-0.135307516495</v>
      </c>
      <c r="N72" t="s">
        <v>48</v>
      </c>
      <c r="O72" t="s">
        <v>36</v>
      </c>
      <c r="P72" t="s">
        <v>52</v>
      </c>
      <c r="R72">
        <v>-1</v>
      </c>
      <c r="S72">
        <v>-1</v>
      </c>
      <c r="T72">
        <v>1</v>
      </c>
    </row>
    <row r="73" spans="1:20" x14ac:dyDescent="0.2">
      <c r="A73" s="44" t="s">
        <v>82</v>
      </c>
      <c r="B73" s="5">
        <v>7.0165562376399995E-2</v>
      </c>
      <c r="D73" t="s">
        <v>159</v>
      </c>
      <c r="E73" s="11" cm="1">
        <f t="array" ref="E73">SUM(IF(J73:L73&lt;&gt;"",J73:L73*R73:T73,""))*627.51</f>
        <v>28.708493009920378</v>
      </c>
      <c r="F73">
        <v>20.110031970990001</v>
      </c>
      <c r="G73">
        <f t="shared" si="0"/>
        <v>8.5984610389303775</v>
      </c>
      <c r="H73" s="12">
        <f t="shared" si="1"/>
        <v>8.5984610389303775</v>
      </c>
      <c r="I73" s="12"/>
      <c r="J73" s="58">
        <f>B29</f>
        <v>-9.5989258592500001E-2</v>
      </c>
      <c r="K73" s="58">
        <f>B23</f>
        <v>-8.5068115291100005E-2</v>
      </c>
      <c r="L73" s="58">
        <f>B40</f>
        <v>-0.135307516495</v>
      </c>
      <c r="N73" t="s">
        <v>41</v>
      </c>
      <c r="O73" t="s">
        <v>26</v>
      </c>
      <c r="P73" t="s">
        <v>52</v>
      </c>
      <c r="R73">
        <v>-1</v>
      </c>
      <c r="S73">
        <v>-1</v>
      </c>
      <c r="T73">
        <v>1</v>
      </c>
    </row>
    <row r="74" spans="1:20" x14ac:dyDescent="0.2">
      <c r="A74" s="44" t="s">
        <v>83</v>
      </c>
      <c r="B74" s="5">
        <v>-4.9434845261300004E-3</v>
      </c>
      <c r="D74" t="s">
        <v>160</v>
      </c>
      <c r="E74" s="11" cm="1">
        <f t="array" ref="E74">SUM(IF(J74:L74&lt;&gt;"",J74:L74*R74:T74,""))*627.51</f>
        <v>2.1106990435046002</v>
      </c>
      <c r="F74">
        <v>3.44000542743</v>
      </c>
      <c r="G74">
        <f t="shared" si="0"/>
        <v>-1.3293063839253998</v>
      </c>
      <c r="H74" s="12">
        <f t="shared" si="1"/>
        <v>1.3293063839253998</v>
      </c>
      <c r="I74" s="12"/>
      <c r="J74" s="58">
        <f>B38</f>
        <v>-0.13867112670599999</v>
      </c>
      <c r="K74" s="58">
        <f>B40</f>
        <v>-0.135307516495</v>
      </c>
      <c r="L74" s="58" t="s">
        <v>189</v>
      </c>
      <c r="N74" t="s">
        <v>50</v>
      </c>
      <c r="O74" t="s">
        <v>52</v>
      </c>
      <c r="R74">
        <v>-1</v>
      </c>
      <c r="S74">
        <v>1</v>
      </c>
    </row>
    <row r="75" spans="1:20" x14ac:dyDescent="0.2">
      <c r="A75" s="44" t="s">
        <v>84</v>
      </c>
      <c r="B75" s="5">
        <v>9.4913307991999998E-2</v>
      </c>
      <c r="D75" t="s">
        <v>161</v>
      </c>
      <c r="E75" s="11" cm="1">
        <f t="array" ref="E75">SUM(IF(J75:L75&lt;&gt;"",J75:L75*R75:T75,""))*627.51</f>
        <v>36.563964347280624</v>
      </c>
      <c r="F75">
        <v>29.4200470629</v>
      </c>
      <c r="G75">
        <f t="shared" si="0"/>
        <v>7.143917284380624</v>
      </c>
      <c r="H75" s="12">
        <f t="shared" si="1"/>
        <v>7.143917284380624</v>
      </c>
      <c r="I75" s="12"/>
      <c r="J75" s="58">
        <f>B39</f>
        <v>-0.19357585380799999</v>
      </c>
      <c r="K75" s="58">
        <f>B40</f>
        <v>-0.135307516495</v>
      </c>
      <c r="L75" s="58" t="s">
        <v>189</v>
      </c>
      <c r="N75" t="s">
        <v>51</v>
      </c>
      <c r="O75" t="s">
        <v>52</v>
      </c>
      <c r="R75">
        <v>-1</v>
      </c>
      <c r="S75">
        <v>1</v>
      </c>
    </row>
    <row r="76" spans="1:20" x14ac:dyDescent="0.2">
      <c r="A76" s="44" t="s">
        <v>85</v>
      </c>
      <c r="B76" s="5">
        <v>-4.9511823620599998E-2</v>
      </c>
      <c r="D76" t="s">
        <v>162</v>
      </c>
      <c r="E76" s="11" cm="1">
        <f t="array" ref="E76">SUM(IF(J76:L76&lt;&gt;"",J76:L76*R76:T76,""))*627.51</f>
        <v>-4.5287751000303613</v>
      </c>
      <c r="F76">
        <v>-2.4400036088999997</v>
      </c>
      <c r="G76">
        <f t="shared" si="0"/>
        <v>-2.0887714911303616</v>
      </c>
      <c r="H76" s="12">
        <f t="shared" si="1"/>
        <v>2.0887714911303616</v>
      </c>
      <c r="I76" s="12"/>
      <c r="J76" s="58">
        <f>B76</f>
        <v>-4.9511823620599998E-2</v>
      </c>
      <c r="K76" s="58">
        <f>B23</f>
        <v>-8.5068115291100005E-2</v>
      </c>
      <c r="L76" s="58">
        <f>B66</f>
        <v>-0.141796995373</v>
      </c>
      <c r="N76" t="s">
        <v>85</v>
      </c>
      <c r="O76" t="s">
        <v>26</v>
      </c>
      <c r="P76" t="s">
        <v>75</v>
      </c>
      <c r="R76">
        <v>-1</v>
      </c>
      <c r="S76">
        <v>-1</v>
      </c>
      <c r="T76">
        <v>1</v>
      </c>
    </row>
    <row r="77" spans="1:20" x14ac:dyDescent="0.2">
      <c r="A77" s="44" t="s">
        <v>86</v>
      </c>
      <c r="B77" s="5">
        <v>2.1333846137500001E-2</v>
      </c>
      <c r="D77" t="s">
        <v>163</v>
      </c>
      <c r="E77" s="11" cm="1">
        <f t="array" ref="E77">SUM(IF(J77:L77&lt;&gt;"",J77:L77*R77:T77,""))*627.51</f>
        <v>20.298881974403091</v>
      </c>
      <c r="F77">
        <v>17.660028362729999</v>
      </c>
      <c r="G77">
        <f t="shared" si="0"/>
        <v>2.6388536116730918</v>
      </c>
      <c r="H77" s="12">
        <f t="shared" si="1"/>
        <v>2.6388536116730918</v>
      </c>
      <c r="I77" s="12"/>
      <c r="J77" s="58">
        <f>B26</f>
        <v>-7.5949849090400007E-2</v>
      </c>
      <c r="K77" s="58">
        <f>B36</f>
        <v>-9.8195446667299999E-2</v>
      </c>
      <c r="L77" s="58">
        <f>B66</f>
        <v>-0.141796995373</v>
      </c>
      <c r="N77" t="s">
        <v>38</v>
      </c>
      <c r="O77" t="s">
        <v>48</v>
      </c>
      <c r="P77" t="s">
        <v>75</v>
      </c>
      <c r="R77">
        <v>-1</v>
      </c>
      <c r="S77">
        <v>-1</v>
      </c>
      <c r="T77">
        <v>1</v>
      </c>
    </row>
    <row r="78" spans="1:20" x14ac:dyDescent="0.2">
      <c r="A78" s="44" t="s">
        <v>21</v>
      </c>
      <c r="B78" s="5">
        <v>2.1333846137500001E-2</v>
      </c>
      <c r="D78" t="s">
        <v>164</v>
      </c>
      <c r="E78" s="11" cm="1">
        <f t="array" ref="E78">SUM(IF(J78:L78&lt;&gt;"",J78:L78*R78:T78,""))*627.51</f>
        <v>6.9851440842007513</v>
      </c>
      <c r="F78">
        <v>10.96001749635</v>
      </c>
      <c r="G78">
        <f t="shared" si="0"/>
        <v>-3.9748734121492486</v>
      </c>
      <c r="H78" s="12">
        <f t="shared" si="1"/>
        <v>3.9748734121492486</v>
      </c>
      <c r="I78" s="12"/>
      <c r="J78" s="58">
        <f>B65</f>
        <v>-0.152928521698</v>
      </c>
      <c r="K78" s="58">
        <f>B66</f>
        <v>-0.141796995373</v>
      </c>
      <c r="L78" s="58" t="s">
        <v>189</v>
      </c>
      <c r="N78" t="s">
        <v>74</v>
      </c>
      <c r="O78" t="s">
        <v>75</v>
      </c>
      <c r="R78">
        <v>-1</v>
      </c>
      <c r="S78">
        <v>1</v>
      </c>
    </row>
    <row r="79" spans="1:20" x14ac:dyDescent="0.2">
      <c r="A79" s="44" t="s">
        <v>87</v>
      </c>
      <c r="B79" s="5">
        <v>5.62911317024E-2</v>
      </c>
      <c r="D79" t="s">
        <v>165</v>
      </c>
      <c r="E79" s="11" cm="1">
        <f t="array" ref="E79">SUM(IF(J79:L79&lt;&gt;"",J79:L79*R79:T79,""))*627.51</f>
        <v>39.359595361256822</v>
      </c>
      <c r="F79">
        <v>47.200075417949996</v>
      </c>
      <c r="G79">
        <f t="shared" si="0"/>
        <v>-7.840480056693174</v>
      </c>
      <c r="H79" s="12">
        <f t="shared" si="1"/>
        <v>7.840480056693174</v>
      </c>
      <c r="I79" s="12"/>
      <c r="J79" s="58">
        <f>B64</f>
        <v>-0.20452045055500001</v>
      </c>
      <c r="K79" s="58">
        <f>B66</f>
        <v>-0.141796995373</v>
      </c>
      <c r="L79" s="58" t="s">
        <v>189</v>
      </c>
      <c r="N79" t="s">
        <v>73</v>
      </c>
      <c r="O79" t="s">
        <v>75</v>
      </c>
      <c r="R79">
        <v>-1</v>
      </c>
      <c r="S79">
        <v>1</v>
      </c>
    </row>
    <row r="80" spans="1:20" x14ac:dyDescent="0.2">
      <c r="A80" s="44" t="s">
        <v>88</v>
      </c>
      <c r="B80" s="5">
        <v>1.24391098135E-2</v>
      </c>
      <c r="D80" t="s">
        <v>166</v>
      </c>
      <c r="E80" s="11" cm="1">
        <f t="array" ref="E80">SUM(IF(J80:L80&lt;&gt;"",J80:L80*R80:T80,""))*627.51</f>
        <v>-7.1344436844598231</v>
      </c>
      <c r="F80">
        <v>14.360022926339999</v>
      </c>
      <c r="G80">
        <f t="shared" si="0"/>
        <v>-21.494466610799822</v>
      </c>
      <c r="H80" s="12">
        <f t="shared" si="1"/>
        <v>21.494466610799822</v>
      </c>
      <c r="I80" s="12"/>
      <c r="J80" s="58">
        <f>B60</f>
        <v>8.3029822075600002E-2</v>
      </c>
      <c r="K80" s="58">
        <f>B69</f>
        <v>6.5788409209599996E-2</v>
      </c>
      <c r="L80" s="58">
        <f>B62</f>
        <v>0.13744878110200001</v>
      </c>
      <c r="N80" t="s">
        <v>69</v>
      </c>
      <c r="O80" t="s">
        <v>78</v>
      </c>
      <c r="P80" t="s">
        <v>71</v>
      </c>
      <c r="R80">
        <v>-1</v>
      </c>
      <c r="S80">
        <v>-1</v>
      </c>
      <c r="T80">
        <v>1</v>
      </c>
    </row>
    <row r="81" spans="1:20" x14ac:dyDescent="0.2">
      <c r="A81" s="44" t="s">
        <v>89</v>
      </c>
      <c r="B81" s="5">
        <v>-4.6224504550200001E-3</v>
      </c>
      <c r="D81" t="s">
        <v>168</v>
      </c>
      <c r="E81" s="11" cm="1">
        <f t="array" ref="E81">SUM(IF(J81:L81&lt;&gt;"",J81:L81*R81:T81,""))*627.51</f>
        <v>23.412154004257598</v>
      </c>
      <c r="F81">
        <v>10.610016891239999</v>
      </c>
      <c r="G81">
        <f t="shared" si="0"/>
        <v>12.802137113017599</v>
      </c>
      <c r="H81" s="12">
        <f t="shared" si="1"/>
        <v>12.802137113017599</v>
      </c>
      <c r="I81" s="12"/>
      <c r="J81" s="58">
        <f>B61</f>
        <v>0.100139170093</v>
      </c>
      <c r="K81" s="58">
        <f>B62</f>
        <v>0.13744878110200001</v>
      </c>
      <c r="L81" s="58" t="s">
        <v>189</v>
      </c>
      <c r="N81" t="s">
        <v>70</v>
      </c>
      <c r="O81" t="s">
        <v>71</v>
      </c>
      <c r="R81">
        <v>-1</v>
      </c>
      <c r="S81">
        <v>1</v>
      </c>
    </row>
    <row r="82" spans="1:20" x14ac:dyDescent="0.2">
      <c r="A82" s="44" t="s">
        <v>23</v>
      </c>
      <c r="B82" s="5">
        <v>-2.2873377111300001E-2</v>
      </c>
      <c r="D82" t="s">
        <v>169</v>
      </c>
      <c r="E82" s="11" cm="1">
        <f t="array" ref="E82">SUM(IF(J82:L82&lt;&gt;"",J82:L82*R82:T82,""))*627.51</f>
        <v>-2.0109444382548665</v>
      </c>
      <c r="F82">
        <v>3.1700048172000002</v>
      </c>
      <c r="G82">
        <f t="shared" si="0"/>
        <v>-5.1809492554548662</v>
      </c>
      <c r="H82" s="12">
        <f t="shared" si="1"/>
        <v>5.1809492554548662</v>
      </c>
      <c r="I82" s="12"/>
      <c r="J82" s="58">
        <f>B60</f>
        <v>8.3029822075600002E-2</v>
      </c>
      <c r="K82" s="58">
        <f>B35</f>
        <v>-2.1602244411000001E-2</v>
      </c>
      <c r="L82" s="58">
        <f>B54</f>
        <v>5.8222936402700001E-2</v>
      </c>
      <c r="N82" t="s">
        <v>69</v>
      </c>
      <c r="O82" t="s">
        <v>47</v>
      </c>
      <c r="P82" t="s">
        <v>65</v>
      </c>
      <c r="R82">
        <v>-1</v>
      </c>
      <c r="S82">
        <v>-1</v>
      </c>
      <c r="T82">
        <v>1</v>
      </c>
    </row>
    <row r="83" spans="1:20" x14ac:dyDescent="0.2">
      <c r="A83" s="44" t="s">
        <v>90</v>
      </c>
      <c r="B83" s="5">
        <v>3.8120746218199997E-2</v>
      </c>
      <c r="D83" t="s">
        <v>170</v>
      </c>
      <c r="E83" s="11" cm="1">
        <f t="array" ref="E83">SUM(IF(J83:L83&lt;&gt;"",J83:L83*R83:T83,""))*627.51</f>
        <v>36.46110975794214</v>
      </c>
      <c r="F83">
        <v>22.68003619908</v>
      </c>
      <c r="G83">
        <f t="shared" si="0"/>
        <v>13.78107355886214</v>
      </c>
      <c r="H83" s="12">
        <f t="shared" si="1"/>
        <v>13.78107355886214</v>
      </c>
      <c r="I83" s="12"/>
      <c r="J83" s="58">
        <f>B53</f>
        <v>1.1850817376E-4</v>
      </c>
      <c r="K83" s="58">
        <f>B54</f>
        <v>5.8222936402700001E-2</v>
      </c>
      <c r="L83" s="58" t="s">
        <v>189</v>
      </c>
      <c r="N83" t="s">
        <v>64</v>
      </c>
      <c r="O83" t="s">
        <v>65</v>
      </c>
      <c r="R83">
        <v>-1</v>
      </c>
      <c r="S83">
        <v>1</v>
      </c>
    </row>
    <row r="84" spans="1:20" x14ac:dyDescent="0.2">
      <c r="A84" s="44" t="s">
        <v>91</v>
      </c>
      <c r="B84" s="5">
        <v>2.6458532995100002E-4</v>
      </c>
      <c r="D84" t="s">
        <v>171</v>
      </c>
      <c r="E84" s="11" cm="1">
        <f t="array" ref="E84">SUM(IF(J84:L84&lt;&gt;"",J84:L84*R84:T84,""))*627.51</f>
        <v>-0.67218992121176901</v>
      </c>
      <c r="F84">
        <v>1.7200049099999999</v>
      </c>
      <c r="G84">
        <f t="shared" ref="G84:G89" si="2">E84-F84</f>
        <v>-2.3921948312117687</v>
      </c>
      <c r="H84" s="12">
        <f t="shared" si="1"/>
        <v>2.3921948312117687</v>
      </c>
      <c r="I84" s="12"/>
      <c r="J84" s="58">
        <f>B60</f>
        <v>8.3029822075600002E-2</v>
      </c>
      <c r="K84" s="58">
        <f>B14</f>
        <v>2.57185736794E-2</v>
      </c>
      <c r="L84" s="58">
        <f>B16</f>
        <v>0.10767719382800001</v>
      </c>
      <c r="N84" t="s">
        <v>69</v>
      </c>
      <c r="O84" t="s">
        <v>28</v>
      </c>
      <c r="P84" t="s">
        <v>30</v>
      </c>
      <c r="R84">
        <v>-1</v>
      </c>
      <c r="S84">
        <v>-1</v>
      </c>
      <c r="T84">
        <v>1</v>
      </c>
    </row>
    <row r="85" spans="1:20" x14ac:dyDescent="0.2">
      <c r="A85" s="44" t="s">
        <v>92</v>
      </c>
      <c r="B85" s="5">
        <v>2.3174477659599999E-2</v>
      </c>
      <c r="D85" t="s">
        <v>172</v>
      </c>
      <c r="E85" s="11" cm="1">
        <f t="array" ref="E85">SUM(IF(J85:L85&lt;&gt;"",J85:L85*R85:T85,""))*627.51</f>
        <v>50.842346948649826</v>
      </c>
      <c r="F85">
        <v>41.750066354099999</v>
      </c>
      <c r="G85">
        <f t="shared" si="2"/>
        <v>9.0922805945498268</v>
      </c>
      <c r="H85" s="12">
        <f t="shared" ref="H85:H89" si="3">ABS(G85)</f>
        <v>9.0922805945498268</v>
      </c>
      <c r="I85" s="12"/>
      <c r="J85" s="58">
        <f>B15</f>
        <v>2.66548245452E-2</v>
      </c>
      <c r="K85" s="58">
        <f>B16</f>
        <v>0.10767719382800001</v>
      </c>
      <c r="L85" s="58" t="s">
        <v>189</v>
      </c>
      <c r="N85" t="s">
        <v>29</v>
      </c>
      <c r="O85" t="s">
        <v>30</v>
      </c>
      <c r="R85">
        <v>-1</v>
      </c>
      <c r="S85">
        <v>1</v>
      </c>
    </row>
    <row r="86" spans="1:20" x14ac:dyDescent="0.2">
      <c r="A86" s="44" t="s">
        <v>93</v>
      </c>
      <c r="B86" s="5">
        <v>1.6902915389599999E-2</v>
      </c>
      <c r="D86" t="s">
        <v>173</v>
      </c>
      <c r="E86" s="11" cm="1">
        <f t="array" ref="E86">SUM(IF(J86:L86&lt;&gt;"",J86:L86*R86:T86,""))*627.51</f>
        <v>5.9571609199464959</v>
      </c>
      <c r="F86">
        <v>6.85001085678</v>
      </c>
      <c r="G86">
        <f t="shared" si="2"/>
        <v>-0.89284993683350411</v>
      </c>
      <c r="H86" s="12">
        <f t="shared" si="3"/>
        <v>0.89284993683350411</v>
      </c>
      <c r="I86" s="12"/>
      <c r="J86" s="58">
        <f>B25</f>
        <v>4.5269432175999998E-2</v>
      </c>
      <c r="K86" s="58">
        <f>B14</f>
        <v>2.57185736794E-2</v>
      </c>
      <c r="L86" s="58">
        <f>B20</f>
        <v>8.0481338104999994E-2</v>
      </c>
      <c r="N86" t="s">
        <v>37</v>
      </c>
      <c r="O86" t="s">
        <v>28</v>
      </c>
      <c r="P86" t="s">
        <v>34</v>
      </c>
      <c r="R86">
        <v>-1</v>
      </c>
      <c r="S86">
        <v>-1</v>
      </c>
      <c r="T86">
        <v>1</v>
      </c>
    </row>
    <row r="87" spans="1:20" x14ac:dyDescent="0.2">
      <c r="A87" s="44" t="s">
        <v>94</v>
      </c>
      <c r="B87" s="5">
        <v>8.6415746614100005E-3</v>
      </c>
      <c r="D87" t="s">
        <v>174</v>
      </c>
      <c r="E87" s="11" cm="1">
        <f t="array" ref="E87">SUM(IF(J87:L87&lt;&gt;"",J87:L87*R87:T87,""))*627.51</f>
        <v>37.49888237824657</v>
      </c>
      <c r="F87">
        <v>32.970052483289997</v>
      </c>
      <c r="G87">
        <f t="shared" si="2"/>
        <v>4.5288298949565728</v>
      </c>
      <c r="H87" s="12">
        <f t="shared" si="3"/>
        <v>4.5288298949565728</v>
      </c>
      <c r="I87" s="12"/>
      <c r="J87" s="58">
        <f>B19</f>
        <v>2.0723115322499999E-2</v>
      </c>
      <c r="K87" s="58">
        <f>B20</f>
        <v>8.0481338104999994E-2</v>
      </c>
      <c r="L87" s="58" t="s">
        <v>189</v>
      </c>
      <c r="N87" t="s">
        <v>33</v>
      </c>
      <c r="O87" t="s">
        <v>34</v>
      </c>
      <c r="R87">
        <v>-1</v>
      </c>
      <c r="S87">
        <v>1</v>
      </c>
    </row>
    <row r="88" spans="1:20" x14ac:dyDescent="0.2">
      <c r="A88" s="44" t="s">
        <v>95</v>
      </c>
      <c r="B88" s="5">
        <v>-9.6638188083299995E-3</v>
      </c>
      <c r="D88" t="s">
        <v>175</v>
      </c>
      <c r="E88" s="11" cm="1">
        <f t="array" ref="E88">SUM(IF(J88:L88&lt;&gt;"",J88:L88*R88:T88,""))*627.51</f>
        <v>90.451568701937589</v>
      </c>
      <c r="F88">
        <v>48.070076617289999</v>
      </c>
      <c r="G88">
        <f t="shared" si="2"/>
        <v>42.38149208464759</v>
      </c>
      <c r="H88" s="12">
        <f t="shared" si="3"/>
        <v>42.38149208464759</v>
      </c>
      <c r="I88" s="12"/>
      <c r="J88" s="58">
        <f>B51</f>
        <v>5.30535427034E-2</v>
      </c>
      <c r="K88" s="58">
        <f>B52</f>
        <v>0.197197171812</v>
      </c>
      <c r="L88" s="58" t="s">
        <v>189</v>
      </c>
      <c r="N88" t="s">
        <v>62</v>
      </c>
      <c r="O88" t="s">
        <v>63</v>
      </c>
      <c r="R88">
        <v>-1</v>
      </c>
      <c r="S88">
        <v>1</v>
      </c>
    </row>
    <row r="89" spans="1:20" x14ac:dyDescent="0.2">
      <c r="A89" s="44" t="s">
        <v>96</v>
      </c>
      <c r="B89" s="5">
        <v>-9.2567876178900003E-3</v>
      </c>
      <c r="D89" t="s">
        <v>176</v>
      </c>
      <c r="E89" s="11" cm="1">
        <f t="array" ref="E89">SUM(IF(J89:L89&lt;&gt;"",J89:L89*R89:T89,""))*627.51</f>
        <v>77.096870127170476</v>
      </c>
      <c r="F89">
        <v>32.820052492889999</v>
      </c>
      <c r="G89">
        <f t="shared" si="2"/>
        <v>44.276817634280476</v>
      </c>
      <c r="H89" s="12">
        <f t="shared" si="3"/>
        <v>44.276817634280476</v>
      </c>
      <c r="I89" s="12"/>
      <c r="J89" s="58">
        <f>B63</f>
        <v>7.4335591714199997E-2</v>
      </c>
      <c r="K89" s="58">
        <f>B52</f>
        <v>0.197197171812</v>
      </c>
      <c r="L89" s="58" t="s">
        <v>189</v>
      </c>
      <c r="N89" t="s">
        <v>72</v>
      </c>
      <c r="O89" t="s">
        <v>63</v>
      </c>
      <c r="R89">
        <v>-1</v>
      </c>
      <c r="S89">
        <v>1</v>
      </c>
    </row>
    <row r="90" spans="1:20" x14ac:dyDescent="0.2">
      <c r="A90" s="44" t="s">
        <v>97</v>
      </c>
      <c r="B90" s="5">
        <v>8.7765733531899995E-2</v>
      </c>
    </row>
    <row r="91" spans="1:20" ht="18" x14ac:dyDescent="0.2">
      <c r="A91" s="44" t="s">
        <v>98</v>
      </c>
      <c r="B91" s="5">
        <v>8.1310963655299995E-2</v>
      </c>
      <c r="D91" s="1" t="s">
        <v>190</v>
      </c>
      <c r="E91" s="11" t="s">
        <v>194</v>
      </c>
      <c r="F91" s="59"/>
      <c r="G91" s="64" t="s">
        <v>198</v>
      </c>
      <c r="H91" s="64"/>
    </row>
    <row r="92" spans="1:20" x14ac:dyDescent="0.2">
      <c r="A92" s="44" t="s">
        <v>99</v>
      </c>
      <c r="B92" s="5">
        <v>6.9289824583799994E-2</v>
      </c>
      <c r="D92" t="s">
        <v>30</v>
      </c>
      <c r="E92" s="63">
        <f>INDEX($B$14:$B$99,MATCH(D92,$A$14:$A$99,0))</f>
        <v>0.10767719382800001</v>
      </c>
      <c r="G92" s="73">
        <v>2.8219999999999999E-3</v>
      </c>
    </row>
    <row r="93" spans="1:20" x14ac:dyDescent="0.2">
      <c r="A93" s="44" t="s">
        <v>100</v>
      </c>
      <c r="B93" s="5">
        <v>5.6189045833499998E-2</v>
      </c>
      <c r="D93" t="s">
        <v>34</v>
      </c>
      <c r="E93" s="63">
        <f t="shared" ref="E93:E125" si="4">INDEX($B$14:$B$99,MATCH(D93,$A$14:$A$99,0))</f>
        <v>8.0481338104999994E-2</v>
      </c>
      <c r="G93" s="73">
        <v>4.8380000000000003E-3</v>
      </c>
    </row>
    <row r="94" spans="1:20" x14ac:dyDescent="0.2">
      <c r="A94" s="44" t="s">
        <v>101</v>
      </c>
      <c r="B94" s="5">
        <v>5.1573817592900001E-2</v>
      </c>
      <c r="D94" t="s">
        <v>27</v>
      </c>
      <c r="E94" s="63">
        <f t="shared" si="4"/>
        <v>3.5561257177400003E-2</v>
      </c>
      <c r="G94" s="73">
        <v>1.4507000000000001E-2</v>
      </c>
    </row>
    <row r="95" spans="1:20" x14ac:dyDescent="0.2">
      <c r="A95" s="44" t="s">
        <v>102</v>
      </c>
      <c r="B95" s="5">
        <v>0.14247047017100001</v>
      </c>
      <c r="D95" t="s">
        <v>43</v>
      </c>
      <c r="E95" s="63">
        <f t="shared" si="4"/>
        <v>-0.124203474855</v>
      </c>
      <c r="G95" s="73">
        <v>4.2269999999999999E-3</v>
      </c>
    </row>
    <row r="96" spans="1:20" x14ac:dyDescent="0.2">
      <c r="A96" s="44" t="s">
        <v>103</v>
      </c>
      <c r="B96" s="5">
        <v>0.13198642333899999</v>
      </c>
      <c r="D96" t="s">
        <v>52</v>
      </c>
      <c r="E96" s="63">
        <f t="shared" si="4"/>
        <v>-0.135307516495</v>
      </c>
      <c r="G96" s="73">
        <v>3.2390000000000001E-3</v>
      </c>
    </row>
    <row r="97" spans="1:7" x14ac:dyDescent="0.2">
      <c r="A97" s="44" t="s">
        <v>104</v>
      </c>
      <c r="B97" s="5">
        <v>6.8122354454900003E-2</v>
      </c>
      <c r="D97" t="s">
        <v>54</v>
      </c>
      <c r="E97" s="63">
        <f t="shared" si="4"/>
        <v>-0.16136687837200001</v>
      </c>
      <c r="G97" s="73">
        <v>5.9020000000000001E-3</v>
      </c>
    </row>
    <row r="98" spans="1:7" x14ac:dyDescent="0.2">
      <c r="A98" s="44" t="s">
        <v>105</v>
      </c>
      <c r="B98" s="5">
        <v>7.7846828694000003E-2</v>
      </c>
      <c r="D98" t="s">
        <v>59</v>
      </c>
      <c r="E98" s="63">
        <f t="shared" si="4"/>
        <v>0.19843049702599999</v>
      </c>
      <c r="G98" s="73">
        <v>3.9863000000000003E-2</v>
      </c>
    </row>
    <row r="99" spans="1:7" x14ac:dyDescent="0.2">
      <c r="A99" s="44" t="s">
        <v>106</v>
      </c>
      <c r="B99" s="5">
        <v>0.100111290723</v>
      </c>
      <c r="D99" t="s">
        <v>63</v>
      </c>
      <c r="E99" s="63">
        <f t="shared" si="4"/>
        <v>0.197197171812</v>
      </c>
      <c r="G99" s="73">
        <v>5.6440999999999998E-2</v>
      </c>
    </row>
    <row r="100" spans="1:7" x14ac:dyDescent="0.2">
      <c r="D100" t="s">
        <v>65</v>
      </c>
      <c r="E100" s="63">
        <f t="shared" si="4"/>
        <v>5.8222936402700001E-2</v>
      </c>
      <c r="G100" s="73">
        <v>9.8759999999999994E-3</v>
      </c>
    </row>
    <row r="101" spans="1:7" x14ac:dyDescent="0.2">
      <c r="D101" t="s">
        <v>25</v>
      </c>
      <c r="E101" s="63">
        <f t="shared" si="4"/>
        <v>8.6723077159100007E-2</v>
      </c>
      <c r="G101" s="73">
        <v>5.1590000000000004E-3</v>
      </c>
    </row>
    <row r="102" spans="1:7" x14ac:dyDescent="0.2">
      <c r="D102" t="s">
        <v>66</v>
      </c>
      <c r="E102" s="63">
        <f t="shared" si="4"/>
        <v>1.92155410044E-2</v>
      </c>
      <c r="G102" s="73">
        <v>2.1131E-2</v>
      </c>
    </row>
    <row r="103" spans="1:7" x14ac:dyDescent="0.2">
      <c r="D103" t="s">
        <v>67</v>
      </c>
      <c r="E103" s="63">
        <f t="shared" si="4"/>
        <v>0.19761484504999999</v>
      </c>
      <c r="G103" s="73">
        <v>2.9252E-2</v>
      </c>
    </row>
    <row r="104" spans="1:7" x14ac:dyDescent="0.2">
      <c r="D104" t="s">
        <v>71</v>
      </c>
      <c r="E104" s="63">
        <f t="shared" si="4"/>
        <v>0.13744878110200001</v>
      </c>
      <c r="G104" s="73">
        <v>5.2234000000000003E-2</v>
      </c>
    </row>
    <row r="105" spans="1:7" x14ac:dyDescent="0.2">
      <c r="D105" t="s">
        <v>75</v>
      </c>
      <c r="E105" s="63">
        <f t="shared" si="4"/>
        <v>-0.141796995373</v>
      </c>
      <c r="G105" s="73">
        <v>9.0299999999999998E-3</v>
      </c>
    </row>
    <row r="106" spans="1:7" x14ac:dyDescent="0.2">
      <c r="D106" t="s">
        <v>80</v>
      </c>
      <c r="E106" s="63">
        <f t="shared" si="4"/>
        <v>0.11432636938</v>
      </c>
      <c r="G106" s="73">
        <v>3.4666000000000002E-2</v>
      </c>
    </row>
    <row r="107" spans="1:7" x14ac:dyDescent="0.2">
      <c r="D107" t="s">
        <v>89</v>
      </c>
      <c r="E107" s="63">
        <f t="shared" si="4"/>
        <v>-4.6224504550200001E-3</v>
      </c>
      <c r="G107" s="73">
        <v>1.9970999999999999E-2</v>
      </c>
    </row>
    <row r="108" spans="1:7" x14ac:dyDescent="0.2">
      <c r="D108" t="s">
        <v>23</v>
      </c>
      <c r="E108" s="63">
        <f t="shared" si="4"/>
        <v>-2.2873377111300001E-2</v>
      </c>
      <c r="G108" s="73">
        <v>6.0239999999999998E-3</v>
      </c>
    </row>
    <row r="109" spans="1:7" x14ac:dyDescent="0.2">
      <c r="D109" t="s">
        <v>90</v>
      </c>
      <c r="E109" s="63">
        <f t="shared" si="4"/>
        <v>3.8120746218199997E-2</v>
      </c>
      <c r="G109" s="73">
        <v>1.1006E-2</v>
      </c>
    </row>
    <row r="110" spans="1:7" x14ac:dyDescent="0.2">
      <c r="D110" t="s">
        <v>91</v>
      </c>
      <c r="E110" s="63">
        <f t="shared" si="4"/>
        <v>2.6458532995100002E-4</v>
      </c>
      <c r="G110" s="73">
        <v>2.9819999999999998E-3</v>
      </c>
    </row>
    <row r="111" spans="1:7" x14ac:dyDescent="0.2">
      <c r="D111" t="s">
        <v>92</v>
      </c>
      <c r="E111" s="63">
        <f t="shared" si="4"/>
        <v>2.3174477659599999E-2</v>
      </c>
      <c r="G111" s="73">
        <v>2.1284999999999998E-2</v>
      </c>
    </row>
    <row r="112" spans="1:7" x14ac:dyDescent="0.2">
      <c r="D112" t="s">
        <v>93</v>
      </c>
      <c r="E112" s="63">
        <f t="shared" si="4"/>
        <v>1.6902915389599999E-2</v>
      </c>
      <c r="G112" s="73">
        <v>5.7559999999999998E-3</v>
      </c>
    </row>
    <row r="113" spans="4:7" x14ac:dyDescent="0.2">
      <c r="D113" t="s">
        <v>94</v>
      </c>
      <c r="E113" s="63">
        <f t="shared" si="4"/>
        <v>8.6415746614100005E-3</v>
      </c>
      <c r="G113" s="73">
        <v>6.8310000000000003E-3</v>
      </c>
    </row>
    <row r="114" spans="4:7" x14ac:dyDescent="0.2">
      <c r="D114" t="s">
        <v>95</v>
      </c>
      <c r="E114" s="63">
        <f t="shared" si="4"/>
        <v>-9.6638188083299995E-3</v>
      </c>
      <c r="G114" s="73">
        <v>3.2070000000000002E-3</v>
      </c>
    </row>
    <row r="115" spans="4:7" x14ac:dyDescent="0.2">
      <c r="D115" t="s">
        <v>96</v>
      </c>
      <c r="E115" s="63">
        <f t="shared" si="4"/>
        <v>-9.2567876178900003E-3</v>
      </c>
      <c r="G115" s="73">
        <v>1.0743000000000001E-2</v>
      </c>
    </row>
    <row r="116" spans="4:7" x14ac:dyDescent="0.2">
      <c r="D116" t="s">
        <v>97</v>
      </c>
      <c r="E116" s="63">
        <f t="shared" si="4"/>
        <v>8.7765733531899995E-2</v>
      </c>
      <c r="G116" s="73">
        <v>2.392E-3</v>
      </c>
    </row>
    <row r="117" spans="4:7" x14ac:dyDescent="0.2">
      <c r="D117" t="s">
        <v>98</v>
      </c>
      <c r="E117" s="63">
        <f t="shared" si="4"/>
        <v>8.1310963655299995E-2</v>
      </c>
      <c r="G117" s="73">
        <v>1.6974E-2</v>
      </c>
    </row>
    <row r="118" spans="4:7" x14ac:dyDescent="0.2">
      <c r="D118" t="s">
        <v>99</v>
      </c>
      <c r="E118" s="63">
        <f t="shared" si="4"/>
        <v>6.9289824583799994E-2</v>
      </c>
      <c r="G118" s="73">
        <v>1.7665E-2</v>
      </c>
    </row>
    <row r="119" spans="4:7" x14ac:dyDescent="0.2">
      <c r="D119" t="s">
        <v>100</v>
      </c>
      <c r="E119" s="63">
        <f t="shared" si="4"/>
        <v>5.6189045833499998E-2</v>
      </c>
      <c r="G119" s="73">
        <v>1.602E-2</v>
      </c>
    </row>
    <row r="120" spans="4:7" x14ac:dyDescent="0.2">
      <c r="D120" t="s">
        <v>101</v>
      </c>
      <c r="E120" s="63">
        <f t="shared" si="4"/>
        <v>5.1573817592900001E-2</v>
      </c>
      <c r="G120" s="73">
        <v>1.6570000000000001E-2</v>
      </c>
    </row>
    <row r="121" spans="4:7" x14ac:dyDescent="0.2">
      <c r="D121" t="s">
        <v>102</v>
      </c>
      <c r="E121" s="63">
        <f t="shared" si="4"/>
        <v>0.14247047017100001</v>
      </c>
      <c r="G121" s="73">
        <v>5.8310000000000002E-3</v>
      </c>
    </row>
    <row r="122" spans="4:7" x14ac:dyDescent="0.2">
      <c r="D122" t="s">
        <v>103</v>
      </c>
      <c r="E122" s="63">
        <f t="shared" si="4"/>
        <v>0.13198642333899999</v>
      </c>
      <c r="G122" s="73">
        <v>5.0090000000000004E-3</v>
      </c>
    </row>
    <row r="123" spans="4:7" x14ac:dyDescent="0.2">
      <c r="D123" t="s">
        <v>104</v>
      </c>
      <c r="E123" s="63">
        <f t="shared" si="4"/>
        <v>6.8122354454900003E-2</v>
      </c>
      <c r="G123" s="73">
        <v>3.153E-3</v>
      </c>
    </row>
    <row r="124" spans="4:7" x14ac:dyDescent="0.2">
      <c r="D124" t="s">
        <v>105</v>
      </c>
      <c r="E124" s="63">
        <f t="shared" si="4"/>
        <v>7.7846828694000003E-2</v>
      </c>
      <c r="G124" s="73">
        <v>3.7859999999999999E-3</v>
      </c>
    </row>
    <row r="125" spans="4:7" x14ac:dyDescent="0.2">
      <c r="D125" t="s">
        <v>106</v>
      </c>
      <c r="E125" s="63">
        <f t="shared" si="4"/>
        <v>0.100111290723</v>
      </c>
      <c r="G125" s="73">
        <v>2.983E-3</v>
      </c>
    </row>
    <row r="126" spans="4:7" x14ac:dyDescent="0.2">
      <c r="G126" s="73">
        <f>AVERAGE(G92:G125)</f>
        <v>1.3863970588235292E-2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0CF23-7822-0647-B8FE-F41855448765}">
  <dimension ref="A1:CA1039"/>
  <sheetViews>
    <sheetView zoomScale="92" zoomScaleNormal="150" workbookViewId="0">
      <pane ySplit="8" topLeftCell="A82" activePane="bottomLeft" state="frozen"/>
      <selection activeCell="C16" sqref="C16:W16"/>
      <selection pane="bottomLeft" activeCell="G126" sqref="G126"/>
    </sheetView>
  </sheetViews>
  <sheetFormatPr baseColWidth="10" defaultRowHeight="16" x14ac:dyDescent="0.2"/>
  <cols>
    <col min="1" max="1" width="32.33203125" customWidth="1"/>
    <col min="4" max="4" width="21.1640625" customWidth="1"/>
    <col min="8" max="10" width="22" style="11" customWidth="1"/>
    <col min="12" max="12" width="32.33203125" customWidth="1"/>
    <col min="13" max="13" width="30.83203125" customWidth="1"/>
  </cols>
  <sheetData>
    <row r="1" spans="1:79" ht="22" thickBot="1" x14ac:dyDescent="0.3">
      <c r="A1" s="6" t="s">
        <v>185</v>
      </c>
    </row>
    <row r="2" spans="1:79" x14ac:dyDescent="0.2">
      <c r="B2" s="9"/>
      <c r="C2" s="10"/>
      <c r="D2" s="10"/>
      <c r="E2" s="10"/>
      <c r="F2" s="10"/>
    </row>
    <row r="3" spans="1:79" ht="17" thickBot="1" x14ac:dyDescent="0.25">
      <c r="A3" t="s">
        <v>9</v>
      </c>
    </row>
    <row r="4" spans="1:79" ht="20" thickBot="1" x14ac:dyDescent="0.25">
      <c r="A4" s="16" t="s">
        <v>10</v>
      </c>
      <c r="B4" s="17" t="s">
        <v>14</v>
      </c>
      <c r="C4" s="18" t="s">
        <v>11</v>
      </c>
      <c r="D4" s="17" t="s">
        <v>15</v>
      </c>
      <c r="E4" s="18" t="s">
        <v>12</v>
      </c>
      <c r="F4" s="17" t="s">
        <v>13</v>
      </c>
      <c r="G4" s="62"/>
      <c r="H4" s="20"/>
      <c r="I4" s="20"/>
      <c r="J4" s="20"/>
      <c r="K4" s="21"/>
      <c r="L4" s="22"/>
      <c r="M4" s="20"/>
      <c r="N4" s="21"/>
      <c r="O4" s="21"/>
    </row>
    <row r="5" spans="1:79" ht="17" thickBot="1" x14ac:dyDescent="0.25">
      <c r="A5" s="46" t="s">
        <v>191</v>
      </c>
      <c r="B5" s="50" cm="1">
        <f t="array" ref="B5">ROUND((AVERAGE(IF(ISNUMBER(G14:G89),ABS(G14:G89),""))),2)</f>
        <v>16.989999999999998</v>
      </c>
      <c r="C5" s="49" cm="1">
        <f t="array" ref="C5">ROUND((AVERAGE(IF(ISNUMBER(G14:G89),G14:G89,""))),2)</f>
        <v>5.95</v>
      </c>
      <c r="D5" s="50" cm="1">
        <f t="array" ref="D5">ROUND((SQRT(AVERAGE(IF(ISNUMBER(G14:G89),G14:G89^2,"")))),2)</f>
        <v>28.95</v>
      </c>
      <c r="E5" s="49" cm="1">
        <f t="array" ref="E5">ROUND((MAX(IF(ISNUMBER(G14:G89),ABS(G14:G89),""))),2)</f>
        <v>105.56</v>
      </c>
      <c r="F5" s="50">
        <f t="array" ref="F5">ROUND((MIN(IF(ISNUMBER(G14:G89),ABS(G14:G89),""))),2)</f>
        <v>0.09</v>
      </c>
      <c r="H5" s="23"/>
      <c r="I5" s="23"/>
      <c r="J5" s="23"/>
      <c r="K5" s="24"/>
    </row>
    <row r="6" spans="1:79" ht="17" thickBot="1" x14ac:dyDescent="0.25">
      <c r="A6" s="48" t="s">
        <v>183</v>
      </c>
      <c r="B6" s="52" cm="1">
        <f t="array" ref="B6">ROUND((AVERAGE(IF(ISNUMBER(G14:G51),ABS(G14:G51),""))),2)</f>
        <v>11.48</v>
      </c>
      <c r="C6" s="51" cm="1">
        <f t="array" ref="C6">ROUND((AVERAGE(IF(ISNUMBER(G14:G51),G14:G51,""))),2)</f>
        <v>-2.15</v>
      </c>
      <c r="D6" s="52" cm="1">
        <f t="array" ref="D6">ROUND((SQRT(AVERAGE(IF(ISNUMBER(G14:G51),G14:G51^2,"")))),2)</f>
        <v>15.17</v>
      </c>
      <c r="E6" s="51" cm="1">
        <f t="array" ref="E6">ROUND((MAX(IF(ISNUMBER(G14:G51),ABS(G14:G51),""))),2)</f>
        <v>36.99</v>
      </c>
      <c r="F6" s="53">
        <f t="array" ref="F6">ROUND((MIN(IF(ISNUMBER(G14:G51),ABS(G14:G51),""))),2)</f>
        <v>0.53</v>
      </c>
      <c r="H6" s="23"/>
      <c r="I6" s="23"/>
      <c r="J6" s="23"/>
      <c r="K6" s="24"/>
    </row>
    <row r="7" spans="1:79" ht="17" thickBot="1" x14ac:dyDescent="0.25">
      <c r="A7" s="47" t="s">
        <v>184</v>
      </c>
      <c r="B7" s="55" cm="1">
        <f t="array" ref="B7">ROUND((AVERAGE(IF(ISNUMBER(G52:G89),ABS(G52:G89),""))),2)</f>
        <v>22.49</v>
      </c>
      <c r="C7" s="54" cm="1">
        <f t="array" ref="C7">ROUND((AVERAGE(IF(ISNUMBER(G52:G89),G52:G89,""))),2)</f>
        <v>14.05</v>
      </c>
      <c r="D7" s="55" cm="1">
        <f t="array" ref="D7">ROUND((SQRT(AVERAGE(IF(ISNUMBER(G52:G89),G52:G89^2,"")))),2)</f>
        <v>38.020000000000003</v>
      </c>
      <c r="E7" s="54" cm="1">
        <f t="array" ref="E7">ROUND((MAX(IF(ISNUMBER(G52:G89),ABS(G52:G89),""))),2)</f>
        <v>105.56</v>
      </c>
      <c r="F7" s="56">
        <f t="array" ref="F7">ROUND((MIN(IF(ISNUMBER(G52:G89),ABS(G52:G89),""))),2)</f>
        <v>0.09</v>
      </c>
      <c r="H7" s="23"/>
      <c r="I7" s="23"/>
      <c r="J7" s="23"/>
      <c r="K7" s="24"/>
    </row>
    <row r="9" spans="1:79" s="15" customFormat="1" x14ac:dyDescent="0.2">
      <c r="A9" s="13" t="s">
        <v>18</v>
      </c>
      <c r="C9" s="14" t="s">
        <v>19</v>
      </c>
      <c r="D9" s="15" t="s">
        <v>107</v>
      </c>
      <c r="E9" s="15" t="s">
        <v>118</v>
      </c>
      <c r="F9" s="15" t="s">
        <v>129</v>
      </c>
      <c r="G9" s="15" t="s">
        <v>139</v>
      </c>
      <c r="H9" s="15" t="s">
        <v>140</v>
      </c>
      <c r="I9" s="15" t="s">
        <v>141</v>
      </c>
      <c r="J9" s="15" t="s">
        <v>142</v>
      </c>
      <c r="K9" s="15" t="s">
        <v>143</v>
      </c>
      <c r="L9" s="15" t="s">
        <v>144</v>
      </c>
      <c r="M9" s="15" t="s">
        <v>108</v>
      </c>
      <c r="N9" s="15" t="s">
        <v>109</v>
      </c>
      <c r="O9" s="15" t="s">
        <v>110</v>
      </c>
      <c r="P9" s="15" t="s">
        <v>111</v>
      </c>
      <c r="Q9" s="15" t="s">
        <v>112</v>
      </c>
      <c r="R9" s="15" t="s">
        <v>113</v>
      </c>
      <c r="S9" s="15" t="s">
        <v>114</v>
      </c>
      <c r="T9" s="15" t="s">
        <v>115</v>
      </c>
      <c r="U9" s="15" t="s">
        <v>116</v>
      </c>
      <c r="V9" s="15" t="s">
        <v>117</v>
      </c>
      <c r="W9" s="15" t="s">
        <v>119</v>
      </c>
      <c r="X9" s="15" t="s">
        <v>120</v>
      </c>
      <c r="Y9" s="15" t="s">
        <v>121</v>
      </c>
      <c r="Z9" s="15" t="s">
        <v>122</v>
      </c>
      <c r="AA9" s="15" t="s">
        <v>123</v>
      </c>
      <c r="AB9" s="15" t="s">
        <v>124</v>
      </c>
      <c r="AC9" s="15" t="s">
        <v>125</v>
      </c>
      <c r="AD9" s="15" t="s">
        <v>126</v>
      </c>
      <c r="AE9" s="15" t="s">
        <v>127</v>
      </c>
      <c r="AF9" s="15" t="s">
        <v>128</v>
      </c>
      <c r="AG9" s="15" t="s">
        <v>130</v>
      </c>
      <c r="AH9" s="15" t="s">
        <v>131</v>
      </c>
      <c r="AI9" s="15" t="s">
        <v>132</v>
      </c>
      <c r="AJ9" s="15" t="s">
        <v>133</v>
      </c>
      <c r="AK9" s="15" t="s">
        <v>134</v>
      </c>
      <c r="AL9" s="15" t="s">
        <v>135</v>
      </c>
      <c r="AM9" s="15" t="s">
        <v>136</v>
      </c>
      <c r="AN9" s="15" t="s">
        <v>137</v>
      </c>
      <c r="AO9" s="15" t="s">
        <v>138</v>
      </c>
      <c r="AP9" s="15" t="s">
        <v>145</v>
      </c>
      <c r="AQ9" s="15" t="s">
        <v>156</v>
      </c>
      <c r="AR9" s="15" t="s">
        <v>167</v>
      </c>
      <c r="AS9" s="15" t="s">
        <v>177</v>
      </c>
      <c r="AT9" s="15" t="s">
        <v>178</v>
      </c>
      <c r="AU9" s="15" t="s">
        <v>179</v>
      </c>
      <c r="AV9" s="15" t="s">
        <v>180</v>
      </c>
      <c r="AW9" s="15" t="s">
        <v>181</v>
      </c>
      <c r="AX9" s="15" t="s">
        <v>182</v>
      </c>
      <c r="AY9" s="15" t="s">
        <v>146</v>
      </c>
      <c r="AZ9" s="15" t="s">
        <v>147</v>
      </c>
      <c r="BA9" s="15" t="s">
        <v>148</v>
      </c>
      <c r="BB9" s="15" t="s">
        <v>149</v>
      </c>
      <c r="BC9" s="15" t="s">
        <v>150</v>
      </c>
      <c r="BD9" s="15" t="s">
        <v>151</v>
      </c>
      <c r="BE9" s="15" t="s">
        <v>152</v>
      </c>
      <c r="BF9" s="15" t="s">
        <v>153</v>
      </c>
      <c r="BG9" s="15" t="s">
        <v>154</v>
      </c>
      <c r="BH9" s="15" t="s">
        <v>155</v>
      </c>
      <c r="BI9" s="15" t="s">
        <v>157</v>
      </c>
      <c r="BJ9" s="15" t="s">
        <v>158</v>
      </c>
      <c r="BK9" s="15" t="s">
        <v>159</v>
      </c>
      <c r="BL9" s="15" t="s">
        <v>160</v>
      </c>
      <c r="BM9" s="15" t="s">
        <v>161</v>
      </c>
      <c r="BN9" s="15" t="s">
        <v>162</v>
      </c>
      <c r="BO9" s="15" t="s">
        <v>163</v>
      </c>
      <c r="BP9" s="15" t="s">
        <v>164</v>
      </c>
      <c r="BQ9" s="15" t="s">
        <v>165</v>
      </c>
      <c r="BR9" s="15" t="s">
        <v>166</v>
      </c>
      <c r="BS9" s="15" t="s">
        <v>168</v>
      </c>
      <c r="BT9" s="15" t="s">
        <v>169</v>
      </c>
      <c r="BU9" s="15" t="s">
        <v>170</v>
      </c>
      <c r="BV9" s="15" t="s">
        <v>171</v>
      </c>
      <c r="BW9" s="15" t="s">
        <v>172</v>
      </c>
      <c r="BX9" s="15" t="s">
        <v>173</v>
      </c>
      <c r="BY9" s="15" t="s">
        <v>174</v>
      </c>
      <c r="BZ9" s="15" t="s">
        <v>175</v>
      </c>
      <c r="CA9" s="15" t="s">
        <v>176</v>
      </c>
    </row>
    <row r="10" spans="1:79" s="26" customFormat="1" x14ac:dyDescent="0.2">
      <c r="A10" s="25" t="s">
        <v>212</v>
      </c>
      <c r="C10" s="27">
        <f>B5</f>
        <v>16.989999999999998</v>
      </c>
      <c r="D10" s="27">
        <f>H14</f>
        <v>36.444950017730129</v>
      </c>
      <c r="E10" s="27">
        <f>H15</f>
        <v>3.9814998333428808</v>
      </c>
      <c r="F10" s="27">
        <f>H16</f>
        <v>1.791596282175183</v>
      </c>
      <c r="G10" s="12">
        <f>H17</f>
        <v>36.986935321214503</v>
      </c>
      <c r="H10" s="27">
        <f>H18</f>
        <v>11.63512669887594</v>
      </c>
      <c r="I10" s="27">
        <f>H19</f>
        <v>32.672132007628001</v>
      </c>
      <c r="J10" s="27">
        <f>H20</f>
        <v>3.6737578690022232</v>
      </c>
      <c r="K10" s="27">
        <f>H21</f>
        <v>5.4381617984623887</v>
      </c>
      <c r="L10" s="27">
        <f>H22</f>
        <v>21.39668575197247</v>
      </c>
      <c r="M10" s="27">
        <f>H23</f>
        <v>21.39668575197247</v>
      </c>
      <c r="N10" s="27">
        <f>H24</f>
        <v>0.77923634743057679</v>
      </c>
      <c r="O10" s="27">
        <f>H25</f>
        <v>9.5147947700064073</v>
      </c>
      <c r="P10" s="27">
        <f>H26</f>
        <v>6.9247993868203404</v>
      </c>
      <c r="Q10" s="27">
        <f>H27</f>
        <v>4.9190097628063487</v>
      </c>
      <c r="R10" s="27">
        <f>H28</f>
        <v>2.8497454847849522</v>
      </c>
      <c r="S10" s="27">
        <f>H29</f>
        <v>10.662691198423566</v>
      </c>
      <c r="T10" s="27">
        <f>H30</f>
        <v>9.5554454373344839</v>
      </c>
      <c r="U10" s="27">
        <f>H31</f>
        <v>25.779953762294195</v>
      </c>
      <c r="V10" s="27">
        <f>H32</f>
        <v>5.534973926697897</v>
      </c>
      <c r="W10" s="27">
        <f>H33</f>
        <v>9.5086970131802975</v>
      </c>
      <c r="X10" s="27">
        <f>H34</f>
        <v>11.406591910289311</v>
      </c>
      <c r="Y10" s="27">
        <f>H35</f>
        <v>14.969732148111785</v>
      </c>
      <c r="Z10" s="27">
        <f>H36</f>
        <v>30.128689620835033</v>
      </c>
      <c r="AA10" s="27">
        <f>H37</f>
        <v>0.86510122669928791</v>
      </c>
      <c r="AB10" s="27">
        <f>H38</f>
        <v>16.535505291005954</v>
      </c>
      <c r="AC10" s="27">
        <f>H39</f>
        <v>19.067383677403228</v>
      </c>
      <c r="AD10" s="27">
        <f>H40</f>
        <v>2.6683572697999249</v>
      </c>
      <c r="AE10" s="27">
        <f>H41</f>
        <v>0.53150452045158225</v>
      </c>
      <c r="AF10" s="27">
        <f>H42</f>
        <v>10.843019879214351</v>
      </c>
      <c r="AG10" s="27">
        <f>H43</f>
        <v>1.1912096059914923</v>
      </c>
      <c r="AH10" s="27">
        <f>H44</f>
        <v>16.383209328294317</v>
      </c>
      <c r="AI10" s="27">
        <f>H45</f>
        <v>2.3308820393275518</v>
      </c>
      <c r="AJ10" s="27">
        <f>H46</f>
        <v>7.9732347543966728</v>
      </c>
      <c r="AK10" s="27">
        <f>H47</f>
        <v>12.750113015029363</v>
      </c>
      <c r="AL10" s="27">
        <f>H48</f>
        <v>6.7608974708542373</v>
      </c>
      <c r="AM10" s="27">
        <f>H49</f>
        <v>7.2372587093430205</v>
      </c>
      <c r="AN10" s="27">
        <f>H50</f>
        <v>6.5816605606386531</v>
      </c>
      <c r="AO10" s="27">
        <f>H51</f>
        <v>6.5816605606386531</v>
      </c>
      <c r="AP10" s="27">
        <f>H52</f>
        <v>23.369231950905199</v>
      </c>
      <c r="AQ10" s="27">
        <f>H53</f>
        <v>49.474402253693285</v>
      </c>
      <c r="AR10" s="27">
        <f>H54</f>
        <v>105.56309500513117</v>
      </c>
      <c r="AS10" s="27">
        <f>H55</f>
        <v>105.56309500513117</v>
      </c>
      <c r="AT10" s="27">
        <f>H56</f>
        <v>103.85440817341033</v>
      </c>
      <c r="AU10" s="27">
        <f>H57</f>
        <v>103.85440817341033</v>
      </c>
      <c r="AV10" s="27">
        <f>H58</f>
        <v>3.1127035593210906</v>
      </c>
      <c r="AW10" s="27">
        <f>H59</f>
        <v>6.6951480199919331</v>
      </c>
      <c r="AX10" s="27">
        <f>H60</f>
        <v>6.7055447061362754</v>
      </c>
      <c r="AY10" s="27">
        <f>H61</f>
        <v>17.488894816014366</v>
      </c>
      <c r="AZ10" s="27">
        <f>H62</f>
        <v>8.6275123786248127</v>
      </c>
      <c r="BA10" s="27">
        <f>H63</f>
        <v>15.106241201310446</v>
      </c>
      <c r="BB10" s="27">
        <f>H64</f>
        <v>24.745334409019392</v>
      </c>
      <c r="BC10" s="27">
        <f>H65</f>
        <v>24.745334409019392</v>
      </c>
      <c r="BD10" s="27">
        <f>H66</f>
        <v>18.627122458717508</v>
      </c>
      <c r="BE10" s="27">
        <f>H67</f>
        <v>18.627122458717508</v>
      </c>
      <c r="BF10" s="27">
        <f>H68</f>
        <v>3.3069834383906964</v>
      </c>
      <c r="BG10" s="27">
        <f>H69</f>
        <v>3.3069834383906964</v>
      </c>
      <c r="BH10" s="27">
        <f>H70</f>
        <v>3.238657172871509</v>
      </c>
      <c r="BI10" s="27">
        <f>H71</f>
        <v>3.238657172871509</v>
      </c>
      <c r="BJ10" s="27">
        <f>H72</f>
        <v>6.8021478334250771</v>
      </c>
      <c r="BK10" s="27">
        <f>H73</f>
        <v>7.8662496818009586</v>
      </c>
      <c r="BL10" s="27">
        <f>H74</f>
        <v>1.9440002433048642</v>
      </c>
      <c r="BM10" s="27">
        <f>H75</f>
        <v>6.9613680528408928</v>
      </c>
      <c r="BN10" s="27">
        <f>H76</f>
        <v>4.7292066861610689</v>
      </c>
      <c r="BO10" s="27">
        <f>H77</f>
        <v>10.709887549381413</v>
      </c>
      <c r="BP10" s="27">
        <f>H78</f>
        <v>3.9993407888463892</v>
      </c>
      <c r="BQ10" s="27">
        <f>H79</f>
        <v>9.2138061365964958</v>
      </c>
      <c r="BR10" s="27">
        <f>H80</f>
        <v>19.400424952398829</v>
      </c>
      <c r="BS10" s="27">
        <f>H81</f>
        <v>14.908061465499975</v>
      </c>
      <c r="BT10" s="27">
        <f>H82</f>
        <v>4.358897494373914</v>
      </c>
      <c r="BU10" s="27">
        <f>H83</f>
        <v>9.433393343420164</v>
      </c>
      <c r="BV10" s="27">
        <f>H84</f>
        <v>2.3878360076328109</v>
      </c>
      <c r="BW10" s="27">
        <f>H85</f>
        <v>7.3646395688236836</v>
      </c>
      <c r="BX10" s="27">
        <f>H86</f>
        <v>3.4695060131423685</v>
      </c>
      <c r="BY10" s="27">
        <f>H87</f>
        <v>9.0598965022451239E-2</v>
      </c>
      <c r="BZ10" s="27">
        <f>H88</f>
        <v>42.913763520524483</v>
      </c>
      <c r="CA10" s="27">
        <f>H89</f>
        <v>49.005670801262369</v>
      </c>
    </row>
    <row r="11" spans="1:79" x14ac:dyDescent="0.2">
      <c r="H11" s="62"/>
      <c r="I11" s="62"/>
      <c r="J11" s="62"/>
    </row>
    <row r="12" spans="1:79" ht="52" thickBot="1" x14ac:dyDescent="0.25">
      <c r="A12" s="3" t="s">
        <v>7</v>
      </c>
      <c r="B12" s="4" t="s">
        <v>8</v>
      </c>
    </row>
    <row r="13" spans="1:79" s="1" customFormat="1" ht="17" thickBot="1" x14ac:dyDescent="0.25">
      <c r="A13" s="7" t="s">
        <v>3</v>
      </c>
      <c r="B13" s="8" t="s">
        <v>4</v>
      </c>
      <c r="D13" s="28" t="s">
        <v>2</v>
      </c>
      <c r="E13" s="28" t="s">
        <v>5</v>
      </c>
      <c r="F13" s="28" t="s">
        <v>20</v>
      </c>
      <c r="G13" s="28" t="s">
        <v>16</v>
      </c>
      <c r="H13" s="28" t="s">
        <v>17</v>
      </c>
      <c r="I13" s="45"/>
      <c r="J13" s="74" t="s">
        <v>6</v>
      </c>
      <c r="K13" s="75"/>
      <c r="L13" s="76"/>
      <c r="N13" s="77" t="s">
        <v>1</v>
      </c>
      <c r="O13" s="78"/>
      <c r="P13" s="79"/>
      <c r="R13" s="77" t="s">
        <v>0</v>
      </c>
      <c r="S13" s="78"/>
      <c r="T13" s="79"/>
    </row>
    <row r="14" spans="1:79" x14ac:dyDescent="0.2">
      <c r="A14" s="44" t="s">
        <v>28</v>
      </c>
      <c r="B14" s="5">
        <v>2.2861534147700001E-2</v>
      </c>
      <c r="D14" t="s">
        <v>107</v>
      </c>
      <c r="E14" s="11" cm="1">
        <f t="array" ref="E14">SUM(IF(J14:L14&lt;&gt;"",J14:L14*R14:T14,""))*627.51</f>
        <v>-30.74494096988013</v>
      </c>
      <c r="F14">
        <v>5.7000090478500001</v>
      </c>
      <c r="G14">
        <f t="shared" ref="G14:G83" si="0">E14-F14</f>
        <v>-36.444950017730129</v>
      </c>
      <c r="H14" s="12">
        <f>ABS(G14)</f>
        <v>36.444950017730129</v>
      </c>
      <c r="I14" s="57"/>
      <c r="J14" s="58">
        <f>B68</f>
        <v>8.3029822075600002E-2</v>
      </c>
      <c r="K14" s="58">
        <f>B50</f>
        <v>-3.2644211295899998E-2</v>
      </c>
      <c r="L14" s="58">
        <f>B81</f>
        <v>1.39046971441E-3</v>
      </c>
      <c r="N14" t="s">
        <v>77</v>
      </c>
      <c r="O14" t="s">
        <v>61</v>
      </c>
      <c r="P14" t="s">
        <v>89</v>
      </c>
      <c r="R14">
        <v>-1</v>
      </c>
      <c r="S14">
        <v>-1</v>
      </c>
      <c r="T14">
        <v>1</v>
      </c>
    </row>
    <row r="15" spans="1:79" x14ac:dyDescent="0.2">
      <c r="A15" s="44" t="s">
        <v>29</v>
      </c>
      <c r="B15" s="5">
        <v>2.6557900150000001E-2</v>
      </c>
      <c r="D15" t="s">
        <v>118</v>
      </c>
      <c r="E15" s="11" cm="1">
        <f t="array" ref="E15">SUM(IF(J15:L15&lt;&gt;"",J15:L15*R15:T15,""))*627.51</f>
        <v>3.8785128413271193</v>
      </c>
      <c r="F15">
        <v>7.8600126746700001</v>
      </c>
      <c r="G15">
        <f t="shared" si="0"/>
        <v>-3.9814998333428808</v>
      </c>
      <c r="H15" s="12">
        <f t="shared" ref="H15:H84" si="1">ABS(G15)</f>
        <v>3.9814998333428808</v>
      </c>
      <c r="I15" s="12"/>
      <c r="J15" s="58">
        <f>B45</f>
        <v>-5.0671617502799998E-2</v>
      </c>
      <c r="K15" s="58">
        <f>B34</f>
        <v>4.5881288757699999E-2</v>
      </c>
      <c r="L15" s="58">
        <f>B81</f>
        <v>1.39046971441E-3</v>
      </c>
      <c r="N15" t="s">
        <v>22</v>
      </c>
      <c r="O15" t="s">
        <v>46</v>
      </c>
      <c r="P15" t="s">
        <v>89</v>
      </c>
      <c r="R15">
        <v>-1</v>
      </c>
      <c r="S15">
        <v>-1</v>
      </c>
      <c r="T15">
        <v>1</v>
      </c>
    </row>
    <row r="16" spans="1:79" x14ac:dyDescent="0.2">
      <c r="A16" s="44" t="s">
        <v>30</v>
      </c>
      <c r="B16" s="5">
        <v>0.104827100518</v>
      </c>
      <c r="D16" t="s">
        <v>129</v>
      </c>
      <c r="E16" s="11" cm="1">
        <f t="array" ref="E16">SUM(IF(J16:L16&lt;&gt;"",J16:L16*R16:T16,""))*627.51</f>
        <v>3.1084115618548172</v>
      </c>
      <c r="F16">
        <v>4.9000078440300001</v>
      </c>
      <c r="G16">
        <f t="shared" si="0"/>
        <v>-1.791596282175183</v>
      </c>
      <c r="H16" s="12">
        <f t="shared" si="1"/>
        <v>1.791596282175183</v>
      </c>
      <c r="I16" s="12"/>
      <c r="J16" s="58">
        <f>B78</f>
        <v>1.16231638632E-2</v>
      </c>
      <c r="K16" s="58">
        <f>B45</f>
        <v>-5.0671617502799998E-2</v>
      </c>
      <c r="L16" s="58">
        <f>B82</f>
        <v>-3.4094888657599999E-2</v>
      </c>
      <c r="N16" t="s">
        <v>21</v>
      </c>
      <c r="O16" t="s">
        <v>22</v>
      </c>
      <c r="P16" t="s">
        <v>23</v>
      </c>
      <c r="R16">
        <v>-1</v>
      </c>
      <c r="S16">
        <v>-1</v>
      </c>
      <c r="T16">
        <v>1</v>
      </c>
    </row>
    <row r="17" spans="1:20" x14ac:dyDescent="0.2">
      <c r="A17" s="44" t="s">
        <v>31</v>
      </c>
      <c r="B17" s="5">
        <v>2.6540735997099999E-2</v>
      </c>
      <c r="D17" t="s">
        <v>139</v>
      </c>
      <c r="E17" s="11" cm="1">
        <f t="array" ref="E17">SUM(IF(J17:L17&lt;&gt;"",J17:L17*R17:T17,""))*627.51</f>
        <v>-15.786901537454503</v>
      </c>
      <c r="F17">
        <v>21.200033783759999</v>
      </c>
      <c r="G17">
        <f t="shared" si="0"/>
        <v>-36.986935321214503</v>
      </c>
      <c r="H17" s="12">
        <f t="shared" si="1"/>
        <v>36.986935321214503</v>
      </c>
      <c r="I17" s="12"/>
      <c r="J17" s="58">
        <f>B46</f>
        <v>-9.1966702833E-2</v>
      </c>
      <c r="K17" s="58">
        <f>B68</f>
        <v>8.3029822075600002E-2</v>
      </c>
      <c r="L17" s="58">
        <f>B82</f>
        <v>-3.4094888657599999E-2</v>
      </c>
      <c r="N17" t="s">
        <v>57</v>
      </c>
      <c r="O17" t="s">
        <v>77</v>
      </c>
      <c r="P17" t="s">
        <v>23</v>
      </c>
      <c r="R17">
        <v>-1</v>
      </c>
      <c r="S17">
        <v>-1</v>
      </c>
      <c r="T17">
        <v>1</v>
      </c>
    </row>
    <row r="18" spans="1:20" x14ac:dyDescent="0.2">
      <c r="A18" s="44" t="s">
        <v>32</v>
      </c>
      <c r="B18" s="5">
        <v>-2.8902545222599999E-2</v>
      </c>
      <c r="D18" t="s">
        <v>140</v>
      </c>
      <c r="E18" s="11" cm="1">
        <f t="array" ref="E18">SUM(IF(J18:L18&lt;&gt;"",J18:L18*R18:T18,""))*627.51</f>
        <v>23.73514600479594</v>
      </c>
      <c r="F18">
        <v>12.10001930592</v>
      </c>
      <c r="G18">
        <f t="shared" si="0"/>
        <v>11.63512669887594</v>
      </c>
      <c r="H18" s="12">
        <f t="shared" si="1"/>
        <v>11.63512669887594</v>
      </c>
      <c r="I18" s="12"/>
      <c r="J18" s="58">
        <f>B27</f>
        <v>4.5245967787199998E-2</v>
      </c>
      <c r="K18" s="58">
        <f>B45</f>
        <v>-5.0671617502799998E-2</v>
      </c>
      <c r="L18" s="58">
        <f>B83</f>
        <v>3.2398681378399997E-2</v>
      </c>
      <c r="N18" t="s">
        <v>39</v>
      </c>
      <c r="O18" t="s">
        <v>22</v>
      </c>
      <c r="P18" t="s">
        <v>90</v>
      </c>
      <c r="R18">
        <v>-1</v>
      </c>
      <c r="S18">
        <v>-1</v>
      </c>
      <c r="T18">
        <v>1</v>
      </c>
    </row>
    <row r="19" spans="1:20" x14ac:dyDescent="0.2">
      <c r="A19" s="44" t="s">
        <v>33</v>
      </c>
      <c r="B19" s="5">
        <v>2.0809217278599999E-2</v>
      </c>
      <c r="D19" t="s">
        <v>141</v>
      </c>
      <c r="E19" s="11" cm="1">
        <f t="array" ref="E19">SUM(IF(J19:L19&lt;&gt;"",J19:L19*R19:T19,""))*627.51</f>
        <v>-17.372107886428001</v>
      </c>
      <c r="F19">
        <v>15.3000241212</v>
      </c>
      <c r="G19">
        <f t="shared" si="0"/>
        <v>-32.672132007628001</v>
      </c>
      <c r="H19" s="12">
        <f t="shared" si="1"/>
        <v>32.672132007628001</v>
      </c>
      <c r="I19" s="12"/>
      <c r="J19" s="58">
        <f>B28</f>
        <v>-2.2946947797599999E-2</v>
      </c>
      <c r="K19" s="58">
        <f>B68</f>
        <v>8.3029822075600002E-2</v>
      </c>
      <c r="L19" s="58">
        <f>B83</f>
        <v>3.2398681378399997E-2</v>
      </c>
      <c r="N19" t="s">
        <v>40</v>
      </c>
      <c r="O19" t="s">
        <v>77</v>
      </c>
      <c r="P19" t="s">
        <v>90</v>
      </c>
      <c r="R19">
        <v>-1</v>
      </c>
      <c r="S19">
        <v>-1</v>
      </c>
      <c r="T19">
        <v>1</v>
      </c>
    </row>
    <row r="20" spans="1:20" x14ac:dyDescent="0.2">
      <c r="A20" s="44" t="s">
        <v>34</v>
      </c>
      <c r="B20" s="5">
        <v>7.3494674798499998E-2</v>
      </c>
      <c r="D20" t="s">
        <v>142</v>
      </c>
      <c r="E20" s="11" cm="1">
        <f t="array" ref="E20">SUM(IF(J20:L20&lt;&gt;"",J20:L20*R20:T20,""))*627.51</f>
        <v>2.8262523826677768</v>
      </c>
      <c r="F20">
        <v>6.50001025167</v>
      </c>
      <c r="G20">
        <f t="shared" si="0"/>
        <v>-3.6737578690022232</v>
      </c>
      <c r="H20" s="12">
        <f t="shared" si="1"/>
        <v>3.6737578690022232</v>
      </c>
      <c r="I20" s="12"/>
      <c r="J20" s="58">
        <f>B78</f>
        <v>1.16231638632E-2</v>
      </c>
      <c r="K20" s="58">
        <f>B28</f>
        <v>-2.2946947797599999E-2</v>
      </c>
      <c r="L20" s="58">
        <f>B84</f>
        <v>-6.8198678491300001E-3</v>
      </c>
      <c r="N20" t="s">
        <v>21</v>
      </c>
      <c r="O20" t="s">
        <v>40</v>
      </c>
      <c r="P20" t="s">
        <v>91</v>
      </c>
      <c r="R20">
        <v>-1</v>
      </c>
      <c r="S20">
        <v>-1</v>
      </c>
      <c r="T20">
        <v>1</v>
      </c>
    </row>
    <row r="21" spans="1:20" x14ac:dyDescent="0.2">
      <c r="A21" s="44" t="s">
        <v>35</v>
      </c>
      <c r="B21" s="5">
        <v>3.09132133653E-2</v>
      </c>
      <c r="D21" t="s">
        <v>143</v>
      </c>
      <c r="E21" s="11" cm="1">
        <f t="array" ref="E21">SUM(IF(J21:L21&lt;&gt;"",J21:L21*R21:T21,""))*627.51</f>
        <v>25.038193174582389</v>
      </c>
      <c r="F21">
        <v>19.60003137612</v>
      </c>
      <c r="G21">
        <f t="shared" si="0"/>
        <v>5.4381617984623887</v>
      </c>
      <c r="H21" s="12">
        <f t="shared" si="1"/>
        <v>5.4381617984623887</v>
      </c>
      <c r="I21" s="12"/>
      <c r="J21" s="58">
        <f>B46</f>
        <v>-9.1966702833E-2</v>
      </c>
      <c r="K21" s="58">
        <f>B27</f>
        <v>4.5245967787199998E-2</v>
      </c>
      <c r="L21" s="58">
        <f>B84</f>
        <v>-6.8198678491300001E-3</v>
      </c>
      <c r="N21" t="s">
        <v>57</v>
      </c>
      <c r="O21" t="s">
        <v>39</v>
      </c>
      <c r="P21" t="s">
        <v>91</v>
      </c>
      <c r="R21">
        <v>-1</v>
      </c>
      <c r="S21">
        <v>-1</v>
      </c>
      <c r="T21">
        <v>1</v>
      </c>
    </row>
    <row r="22" spans="1:20" x14ac:dyDescent="0.2">
      <c r="A22" s="44" t="s">
        <v>36</v>
      </c>
      <c r="B22" s="5">
        <v>-2.6159631091600001E-2</v>
      </c>
      <c r="D22" t="s">
        <v>144</v>
      </c>
      <c r="E22" s="11" cm="1">
        <f t="array" ref="E22">SUM(IF(J22:L22&lt;&gt;"",J22:L22*R22:T22,""))*627.51</f>
        <v>-11.796670678622467</v>
      </c>
      <c r="F22">
        <v>9.6000150733500007</v>
      </c>
      <c r="G22">
        <f t="shared" si="0"/>
        <v>-21.39668575197247</v>
      </c>
      <c r="H22" s="12">
        <f t="shared" si="1"/>
        <v>21.39668575197247</v>
      </c>
      <c r="I22" s="12"/>
      <c r="J22" s="58">
        <f>B68</f>
        <v>8.3029822075600002E-2</v>
      </c>
      <c r="K22" s="58">
        <f>B45</f>
        <v>-5.0671617502799998E-2</v>
      </c>
      <c r="L22" s="58">
        <f>B85</f>
        <v>1.35590289762E-2</v>
      </c>
      <c r="N22" t="s">
        <v>77</v>
      </c>
      <c r="O22" t="s">
        <v>22</v>
      </c>
      <c r="P22" t="s">
        <v>92</v>
      </c>
      <c r="R22">
        <v>-1</v>
      </c>
      <c r="S22">
        <v>-1</v>
      </c>
      <c r="T22">
        <v>1</v>
      </c>
    </row>
    <row r="23" spans="1:20" x14ac:dyDescent="0.2">
      <c r="A23" s="44" t="s">
        <v>26</v>
      </c>
      <c r="B23" s="5">
        <v>-7.7951710674500005E-2</v>
      </c>
      <c r="D23" t="s">
        <v>108</v>
      </c>
      <c r="E23" s="11" cm="1">
        <f t="array" ref="E23">SUM(IF(J23:L23&lt;&gt;"",J23:L23*R23:T23,""))*627.51</f>
        <v>-11.796670678622467</v>
      </c>
      <c r="F23">
        <v>9.6000150733500007</v>
      </c>
      <c r="G23">
        <f t="shared" si="0"/>
        <v>-21.39668575197247</v>
      </c>
      <c r="H23" s="12">
        <f t="shared" si="1"/>
        <v>21.39668575197247</v>
      </c>
      <c r="I23" s="12"/>
      <c r="J23" s="58">
        <f>B68</f>
        <v>8.3029822075600002E-2</v>
      </c>
      <c r="K23" s="58">
        <f>B45</f>
        <v>-5.0671617502799998E-2</v>
      </c>
      <c r="L23" s="58">
        <f>B85</f>
        <v>1.35590289762E-2</v>
      </c>
      <c r="N23" t="s">
        <v>77</v>
      </c>
      <c r="O23" t="s">
        <v>22</v>
      </c>
      <c r="P23" t="s">
        <v>92</v>
      </c>
      <c r="R23">
        <v>-1</v>
      </c>
      <c r="S23">
        <v>-1</v>
      </c>
      <c r="T23">
        <v>1</v>
      </c>
    </row>
    <row r="24" spans="1:20" x14ac:dyDescent="0.2">
      <c r="A24" s="44" t="s">
        <v>27</v>
      </c>
      <c r="B24" s="5">
        <v>3.8133802564099997E-2</v>
      </c>
      <c r="D24" t="s">
        <v>109</v>
      </c>
      <c r="E24" s="11" cm="1">
        <f t="array" ref="E24">SUM(IF(J24:L24&lt;&gt;"",J24:L24*R24:T24,""))*627.51</f>
        <v>3.779241175510577</v>
      </c>
      <c r="F24">
        <v>3.0000048280800002</v>
      </c>
      <c r="G24">
        <f t="shared" si="0"/>
        <v>0.77923634743057679</v>
      </c>
      <c r="H24" s="12">
        <f t="shared" si="1"/>
        <v>0.77923634743057679</v>
      </c>
      <c r="I24" s="12"/>
      <c r="J24" s="58">
        <f>B78</f>
        <v>1.16231638632E-2</v>
      </c>
      <c r="K24" s="58">
        <f>B74</f>
        <v>-6.05060019664E-3</v>
      </c>
      <c r="L24" s="58">
        <f>B86</f>
        <v>1.1595162789299999E-2</v>
      </c>
      <c r="N24" t="s">
        <v>21</v>
      </c>
      <c r="O24" t="s">
        <v>83</v>
      </c>
      <c r="P24" t="s">
        <v>93</v>
      </c>
      <c r="R24">
        <v>-1</v>
      </c>
      <c r="S24">
        <v>-1</v>
      </c>
      <c r="T24">
        <v>1</v>
      </c>
    </row>
    <row r="25" spans="1:20" x14ac:dyDescent="0.2">
      <c r="A25" s="44" t="s">
        <v>37</v>
      </c>
      <c r="B25" s="5">
        <v>4.5245967787199998E-2</v>
      </c>
      <c r="D25" t="s">
        <v>110</v>
      </c>
      <c r="E25" s="11" cm="1">
        <f t="array" ref="E25">SUM(IF(J25:L25&lt;&gt;"",J25:L25*R25:T25,""))*627.51</f>
        <v>22.214815292546408</v>
      </c>
      <c r="F25">
        <v>12.700020522540001</v>
      </c>
      <c r="G25">
        <f t="shared" si="0"/>
        <v>9.5147947700064073</v>
      </c>
      <c r="H25" s="12">
        <f t="shared" si="1"/>
        <v>9.5147947700064073</v>
      </c>
      <c r="I25" s="12"/>
      <c r="J25" s="58">
        <f>B46</f>
        <v>-9.1966702833E-2</v>
      </c>
      <c r="K25" s="58">
        <f>B73</f>
        <v>6.8160333706399998E-2</v>
      </c>
      <c r="L25" s="58">
        <f>B86</f>
        <v>1.1595162789299999E-2</v>
      </c>
      <c r="N25" t="s">
        <v>57</v>
      </c>
      <c r="O25" t="s">
        <v>82</v>
      </c>
      <c r="P25" t="s">
        <v>93</v>
      </c>
      <c r="R25">
        <v>-1</v>
      </c>
      <c r="S25">
        <v>-1</v>
      </c>
      <c r="T25">
        <v>1</v>
      </c>
    </row>
    <row r="26" spans="1:20" x14ac:dyDescent="0.2">
      <c r="A26" s="44" t="s">
        <v>38</v>
      </c>
      <c r="B26" s="5">
        <v>-7.6889772178500002E-2</v>
      </c>
      <c r="D26" t="s">
        <v>111</v>
      </c>
      <c r="E26" s="11" cm="1">
        <f t="array" ref="E26">SUM(IF(J26:L26&lt;&gt;"",J26:L26*R26:T26,""))*627.51</f>
        <v>8.6248017880603403</v>
      </c>
      <c r="F26">
        <v>1.7000024012399999</v>
      </c>
      <c r="G26">
        <f t="shared" si="0"/>
        <v>6.9247993868203404</v>
      </c>
      <c r="H26" s="12">
        <f t="shared" si="1"/>
        <v>6.9247993868203404</v>
      </c>
      <c r="I26" s="12"/>
      <c r="J26" s="58">
        <f>B50</f>
        <v>-3.2644211295899998E-2</v>
      </c>
      <c r="K26" s="58">
        <f>B27</f>
        <v>4.5245967787199998E-2</v>
      </c>
      <c r="L26" s="58">
        <f>B87</f>
        <v>2.6346241500399999E-2</v>
      </c>
      <c r="N26" t="s">
        <v>61</v>
      </c>
      <c r="O26" t="s">
        <v>39</v>
      </c>
      <c r="P26" t="s">
        <v>94</v>
      </c>
      <c r="R26">
        <v>-1</v>
      </c>
      <c r="S26">
        <v>-1</v>
      </c>
      <c r="T26">
        <v>1</v>
      </c>
    </row>
    <row r="27" spans="1:20" x14ac:dyDescent="0.2">
      <c r="A27" s="44" t="s">
        <v>39</v>
      </c>
      <c r="B27" s="5">
        <v>4.5245967787199998E-2</v>
      </c>
      <c r="D27" t="s">
        <v>112</v>
      </c>
      <c r="E27" s="11" cm="1">
        <f t="array" ref="E27">SUM(IF(J27:L27&lt;&gt;"",J27:L27*R27:T27,""))*627.51</f>
        <v>2.1410017080436519</v>
      </c>
      <c r="F27">
        <v>7.0600114708500001</v>
      </c>
      <c r="G27">
        <f t="shared" si="0"/>
        <v>-4.9190097628063487</v>
      </c>
      <c r="H27" s="12">
        <f t="shared" si="1"/>
        <v>4.9190097628063487</v>
      </c>
      <c r="I27" s="12"/>
      <c r="J27" s="58">
        <f>B34</f>
        <v>4.5881288757699999E-2</v>
      </c>
      <c r="K27" s="58">
        <f>B28</f>
        <v>-2.2946947797599999E-2</v>
      </c>
      <c r="L27" s="58">
        <f>B87</f>
        <v>2.6346241500399999E-2</v>
      </c>
      <c r="N27" t="s">
        <v>46</v>
      </c>
      <c r="O27" t="s">
        <v>40</v>
      </c>
      <c r="P27" t="s">
        <v>94</v>
      </c>
      <c r="R27">
        <v>-1</v>
      </c>
      <c r="S27">
        <v>-1</v>
      </c>
      <c r="T27">
        <v>1</v>
      </c>
    </row>
    <row r="28" spans="1:20" x14ac:dyDescent="0.2">
      <c r="A28" s="44" t="s">
        <v>40</v>
      </c>
      <c r="B28" s="5">
        <v>-2.2946947797599999E-2</v>
      </c>
      <c r="D28" t="s">
        <v>113</v>
      </c>
      <c r="E28" s="11" cm="1">
        <f t="array" ref="E28">SUM(IF(J28:L28&lt;&gt;"",J28:L28*R28:T28,""))*627.51</f>
        <v>0.35025933049504787</v>
      </c>
      <c r="F28">
        <v>3.2000048152799998</v>
      </c>
      <c r="G28">
        <f t="shared" si="0"/>
        <v>-2.8497454847849522</v>
      </c>
      <c r="H28" s="12">
        <f t="shared" si="1"/>
        <v>2.8497454847849522</v>
      </c>
      <c r="I28" s="12"/>
      <c r="J28" s="58">
        <f>B78</f>
        <v>1.16231638632E-2</v>
      </c>
      <c r="K28" s="58">
        <f>B18</f>
        <v>-2.8902545222599999E-2</v>
      </c>
      <c r="L28" s="58">
        <f>B88</f>
        <v>-1.6721208054599999E-2</v>
      </c>
      <c r="N28" t="s">
        <v>21</v>
      </c>
      <c r="O28" t="s">
        <v>32</v>
      </c>
      <c r="P28" t="s">
        <v>95</v>
      </c>
      <c r="R28">
        <v>-1</v>
      </c>
      <c r="S28">
        <v>-1</v>
      </c>
      <c r="T28">
        <v>1</v>
      </c>
    </row>
    <row r="29" spans="1:20" x14ac:dyDescent="0.2">
      <c r="A29" s="44" t="s">
        <v>41</v>
      </c>
      <c r="B29" s="5">
        <v>-9.5400277179699997E-2</v>
      </c>
      <c r="D29" t="s">
        <v>114</v>
      </c>
      <c r="E29" s="11" cm="1">
        <f t="array" ref="E29">SUM(IF(J29:L29&lt;&gt;"",J29:L29*R29:T29,""))*627.51</f>
        <v>30.562723182853567</v>
      </c>
      <c r="F29">
        <v>19.900031984430001</v>
      </c>
      <c r="G29">
        <f t="shared" si="0"/>
        <v>10.662691198423566</v>
      </c>
      <c r="H29" s="12">
        <f t="shared" si="1"/>
        <v>10.662691198423566</v>
      </c>
      <c r="I29" s="12"/>
      <c r="J29" s="58">
        <f>B46</f>
        <v>-9.1966702833E-2</v>
      </c>
      <c r="K29" s="58">
        <f>B17</f>
        <v>2.6540735997099999E-2</v>
      </c>
      <c r="L29" s="58">
        <f>B88</f>
        <v>-1.6721208054599999E-2</v>
      </c>
      <c r="N29" t="s">
        <v>57</v>
      </c>
      <c r="O29" t="s">
        <v>31</v>
      </c>
      <c r="P29" t="s">
        <v>95</v>
      </c>
      <c r="R29">
        <v>-1</v>
      </c>
      <c r="S29">
        <v>-1</v>
      </c>
      <c r="T29">
        <v>1</v>
      </c>
    </row>
    <row r="30" spans="1:20" x14ac:dyDescent="0.2">
      <c r="A30" s="44" t="s">
        <v>42</v>
      </c>
      <c r="B30" s="5">
        <v>-0.138098836015</v>
      </c>
      <c r="D30" t="s">
        <v>115</v>
      </c>
      <c r="E30" s="11" cm="1">
        <f t="array" ref="E30">SUM(IF(J30:L30&lt;&gt;"",J30:L30*R30:T30,""))*627.51</f>
        <v>10.975447856494483</v>
      </c>
      <c r="F30">
        <v>1.4200024191599998</v>
      </c>
      <c r="G30">
        <f t="shared" si="0"/>
        <v>9.5554454373344839</v>
      </c>
      <c r="H30" s="12">
        <f t="shared" si="1"/>
        <v>9.5554454373344839</v>
      </c>
      <c r="I30" s="12"/>
      <c r="J30" s="58">
        <f>B44</f>
        <v>3.0103131146800001E-2</v>
      </c>
      <c r="K30" s="58">
        <f>B45</f>
        <v>-5.0671617502799998E-2</v>
      </c>
      <c r="L30" s="58">
        <f>B89</f>
        <v>-3.0780115325000001E-3</v>
      </c>
      <c r="N30" t="s">
        <v>56</v>
      </c>
      <c r="O30" t="s">
        <v>22</v>
      </c>
      <c r="P30" t="s">
        <v>96</v>
      </c>
      <c r="R30">
        <v>-1</v>
      </c>
      <c r="S30">
        <v>-1</v>
      </c>
      <c r="T30">
        <v>1</v>
      </c>
    </row>
    <row r="31" spans="1:20" x14ac:dyDescent="0.2">
      <c r="A31" s="44" t="s">
        <v>43</v>
      </c>
      <c r="B31" s="5">
        <v>-0.121889749416</v>
      </c>
      <c r="D31" t="s">
        <v>116</v>
      </c>
      <c r="E31" s="11" cm="1">
        <f t="array" ref="E31">SUM(IF(J31:L31&lt;&gt;"",J31:L31*R31:T31,""))*627.51</f>
        <v>7.6200993209858039</v>
      </c>
      <c r="F31">
        <v>33.40005308328</v>
      </c>
      <c r="G31">
        <f t="shared" si="0"/>
        <v>-25.779953762294195</v>
      </c>
      <c r="H31" s="12">
        <f t="shared" si="1"/>
        <v>25.779953762294195</v>
      </c>
      <c r="I31" s="12"/>
      <c r="J31" s="58">
        <f>B59</f>
        <v>-9.8251224663200007E-2</v>
      </c>
      <c r="K31" s="58">
        <f>B68</f>
        <v>8.3029822075600002E-2</v>
      </c>
      <c r="L31" s="58">
        <f>B89</f>
        <v>-3.0780115325000001E-3</v>
      </c>
      <c r="N31" t="s">
        <v>68</v>
      </c>
      <c r="O31" t="s">
        <v>77</v>
      </c>
      <c r="P31" t="s">
        <v>96</v>
      </c>
      <c r="R31">
        <v>-1</v>
      </c>
      <c r="S31">
        <v>-1</v>
      </c>
      <c r="T31">
        <v>1</v>
      </c>
    </row>
    <row r="32" spans="1:20" x14ac:dyDescent="0.2">
      <c r="A32" s="44" t="s">
        <v>44</v>
      </c>
      <c r="B32" s="5">
        <v>-3.1585915829599999E-2</v>
      </c>
      <c r="D32" t="s">
        <v>117</v>
      </c>
      <c r="E32" s="11" cm="1">
        <f t="array" ref="E32">SUM(IF(J32:L32&lt;&gt;"",J32:L32*R32:T32,""))*627.51</f>
        <v>7.935047801582102</v>
      </c>
      <c r="F32">
        <v>13.470021728279999</v>
      </c>
      <c r="G32">
        <f t="shared" si="0"/>
        <v>-5.534973926697897</v>
      </c>
      <c r="H32" s="12">
        <f t="shared" si="1"/>
        <v>5.534973926697897</v>
      </c>
      <c r="I32" s="12"/>
      <c r="J32" s="58">
        <f>B75</f>
        <v>9.4913307992100002E-2</v>
      </c>
      <c r="K32" s="58">
        <f>B28</f>
        <v>-2.2946947797599999E-2</v>
      </c>
      <c r="L32" s="58">
        <f>B90</f>
        <v>8.4611653180399995E-2</v>
      </c>
      <c r="N32" t="s">
        <v>84</v>
      </c>
      <c r="O32" t="s">
        <v>40</v>
      </c>
      <c r="P32" t="s">
        <v>97</v>
      </c>
      <c r="R32">
        <v>-1</v>
      </c>
      <c r="S32">
        <v>-1</v>
      </c>
      <c r="T32">
        <v>1</v>
      </c>
    </row>
    <row r="33" spans="1:20" x14ac:dyDescent="0.2">
      <c r="A33" s="44" t="s">
        <v>45</v>
      </c>
      <c r="B33" s="5">
        <v>4.5881288757699999E-2</v>
      </c>
      <c r="D33" t="s">
        <v>119</v>
      </c>
      <c r="E33" s="11" cm="1">
        <f t="array" ref="E33">SUM(IF(J33:L33&lt;&gt;"",J33:L33*R33:T33,""))*627.51</f>
        <v>17.408709685290297</v>
      </c>
      <c r="F33">
        <v>7.9000126721099999</v>
      </c>
      <c r="G33">
        <f t="shared" si="0"/>
        <v>9.5086970131802975</v>
      </c>
      <c r="H33" s="12">
        <f t="shared" si="1"/>
        <v>9.5086970131802975</v>
      </c>
      <c r="I33" s="12"/>
      <c r="J33" s="58">
        <f>B78</f>
        <v>1.16231638632E-2</v>
      </c>
      <c r="K33" s="58">
        <f>B27</f>
        <v>4.5245967787199998E-2</v>
      </c>
      <c r="L33" s="58">
        <f>B90</f>
        <v>8.4611653180399995E-2</v>
      </c>
      <c r="N33" t="s">
        <v>21</v>
      </c>
      <c r="O33" t="s">
        <v>39</v>
      </c>
      <c r="P33" t="s">
        <v>97</v>
      </c>
      <c r="R33">
        <v>-1</v>
      </c>
      <c r="S33">
        <v>-1</v>
      </c>
      <c r="T33">
        <v>1</v>
      </c>
    </row>
    <row r="34" spans="1:20" x14ac:dyDescent="0.2">
      <c r="A34" s="44" t="s">
        <v>46</v>
      </c>
      <c r="B34" s="5">
        <v>4.5881288757699999E-2</v>
      </c>
      <c r="D34" t="s">
        <v>120</v>
      </c>
      <c r="E34" s="11" cm="1">
        <f t="array" ref="E34">SUM(IF(J34:L34&lt;&gt;"",J34:L34*R34:T34,""))*627.51</f>
        <v>-8.3065870886093123</v>
      </c>
      <c r="F34">
        <v>3.1000048216799998</v>
      </c>
      <c r="G34">
        <f t="shared" si="0"/>
        <v>-11.406591910289311</v>
      </c>
      <c r="H34" s="12">
        <f t="shared" si="1"/>
        <v>11.406591910289311</v>
      </c>
      <c r="I34" s="12"/>
      <c r="J34" s="58">
        <f>B68</f>
        <v>8.3029822075600002E-2</v>
      </c>
      <c r="K34" s="58">
        <f>B80</f>
        <v>1.0580150773999999E-2</v>
      </c>
      <c r="L34" s="58">
        <f>B91</f>
        <v>8.0372594818000007E-2</v>
      </c>
      <c r="N34" t="s">
        <v>77</v>
      </c>
      <c r="O34" t="s">
        <v>88</v>
      </c>
      <c r="P34" t="s">
        <v>98</v>
      </c>
      <c r="R34">
        <v>-1</v>
      </c>
      <c r="S34">
        <v>-1</v>
      </c>
      <c r="T34">
        <v>1</v>
      </c>
    </row>
    <row r="35" spans="1:20" x14ac:dyDescent="0.2">
      <c r="A35" s="44" t="s">
        <v>47</v>
      </c>
      <c r="B35" s="5">
        <v>-2.8915731073300002E-2</v>
      </c>
      <c r="D35" t="s">
        <v>121</v>
      </c>
      <c r="E35" s="11" cm="1">
        <f t="array" ref="E35">SUM(IF(J35:L35&lt;&gt;"",J35:L35*R35:T35,""))*627.51</f>
        <v>38.169768941421786</v>
      </c>
      <c r="F35">
        <v>23.200036793310002</v>
      </c>
      <c r="G35">
        <f t="shared" si="0"/>
        <v>14.969732148111785</v>
      </c>
      <c r="H35" s="12">
        <f t="shared" si="1"/>
        <v>14.969732148111785</v>
      </c>
      <c r="I35" s="12"/>
      <c r="J35" s="58">
        <f>B45</f>
        <v>-5.0671617502799998E-2</v>
      </c>
      <c r="K35" s="58">
        <f>B79</f>
        <v>7.0216864642799998E-2</v>
      </c>
      <c r="L35" s="58">
        <f>B91</f>
        <v>8.0372594818000007E-2</v>
      </c>
      <c r="N35" t="s">
        <v>22</v>
      </c>
      <c r="O35" t="s">
        <v>87</v>
      </c>
      <c r="P35" t="s">
        <v>98</v>
      </c>
      <c r="R35">
        <v>-1</v>
      </c>
      <c r="S35">
        <v>-1</v>
      </c>
      <c r="T35">
        <v>1</v>
      </c>
    </row>
    <row r="36" spans="1:20" x14ac:dyDescent="0.2">
      <c r="A36" s="44" t="s">
        <v>48</v>
      </c>
      <c r="B36" s="5">
        <v>-9.3465477948500006E-2</v>
      </c>
      <c r="D36" t="s">
        <v>122</v>
      </c>
      <c r="E36" s="11" cm="1">
        <f t="array" ref="E36">SUM(IF(J36:L36&lt;&gt;"",J36:L36*R36:T36,""))*627.51</f>
        <v>-19.628672722555034</v>
      </c>
      <c r="F36">
        <v>10.50001689828</v>
      </c>
      <c r="G36">
        <f t="shared" si="0"/>
        <v>-30.128689620835033</v>
      </c>
      <c r="H36" s="12">
        <f t="shared" si="1"/>
        <v>30.128689620835033</v>
      </c>
      <c r="I36" s="12"/>
      <c r="J36" s="58">
        <f>B68</f>
        <v>8.3029822075600002E-2</v>
      </c>
      <c r="K36" s="58">
        <f>B78</f>
        <v>1.16231638632E-2</v>
      </c>
      <c r="L36" s="58">
        <f>B92</f>
        <v>6.3372731086199993E-2</v>
      </c>
      <c r="N36" t="s">
        <v>77</v>
      </c>
      <c r="O36" t="s">
        <v>21</v>
      </c>
      <c r="P36" t="s">
        <v>99</v>
      </c>
      <c r="R36">
        <v>-1</v>
      </c>
      <c r="S36">
        <v>-1</v>
      </c>
      <c r="T36">
        <v>1</v>
      </c>
    </row>
    <row r="37" spans="1:20" x14ac:dyDescent="0.2">
      <c r="A37" s="44" t="s">
        <v>49</v>
      </c>
      <c r="B37" s="5">
        <v>-2.47484958821E-2</v>
      </c>
      <c r="D37" t="s">
        <v>123</v>
      </c>
      <c r="E37" s="11" cm="1">
        <f t="array" ref="E37">SUM(IF(J37:L37&lt;&gt;"",J37:L37*R37:T37,""))*627.51</f>
        <v>12.004919284960712</v>
      </c>
      <c r="F37">
        <v>12.87002051166</v>
      </c>
      <c r="G37">
        <f t="shared" si="0"/>
        <v>-0.86510122669928791</v>
      </c>
      <c r="H37" s="12">
        <f t="shared" si="1"/>
        <v>0.86510122669928791</v>
      </c>
      <c r="I37" s="12"/>
      <c r="J37" s="58">
        <f>B45</f>
        <v>-5.0671617502799998E-2</v>
      </c>
      <c r="K37" s="58">
        <f>B75</f>
        <v>9.4913307992100002E-2</v>
      </c>
      <c r="L37" s="58">
        <f>B92</f>
        <v>6.3372731086199993E-2</v>
      </c>
      <c r="N37" t="s">
        <v>22</v>
      </c>
      <c r="O37" t="s">
        <v>84</v>
      </c>
      <c r="P37" t="s">
        <v>99</v>
      </c>
      <c r="R37">
        <v>-1</v>
      </c>
      <c r="S37">
        <v>-1</v>
      </c>
      <c r="T37">
        <v>1</v>
      </c>
    </row>
    <row r="38" spans="1:20" x14ac:dyDescent="0.2">
      <c r="A38" s="44" t="s">
        <v>50</v>
      </c>
      <c r="B38" s="5">
        <v>-0.137348934545</v>
      </c>
      <c r="D38" t="s">
        <v>124</v>
      </c>
      <c r="E38" s="11" cm="1">
        <f t="array" ref="E38">SUM(IF(J38:L38&lt;&gt;"",J38:L38*R38:T38,""))*627.51</f>
        <v>-13.035499867415956</v>
      </c>
      <c r="F38">
        <v>3.5000054235899998</v>
      </c>
      <c r="G38">
        <f t="shared" si="0"/>
        <v>-16.535505291005954</v>
      </c>
      <c r="H38" s="12">
        <f t="shared" si="1"/>
        <v>16.535505291005954</v>
      </c>
      <c r="I38" s="12"/>
      <c r="J38" s="58">
        <f>B68</f>
        <v>8.3029822075600002E-2</v>
      </c>
      <c r="K38" s="58">
        <f>B47</f>
        <v>-5.1903706632899999E-3</v>
      </c>
      <c r="L38" s="58">
        <f>B93</f>
        <v>5.7066077494099997E-2</v>
      </c>
      <c r="N38" t="s">
        <v>77</v>
      </c>
      <c r="O38" t="s">
        <v>58</v>
      </c>
      <c r="P38" t="s">
        <v>100</v>
      </c>
      <c r="R38">
        <v>-1</v>
      </c>
      <c r="S38">
        <v>-1</v>
      </c>
      <c r="T38">
        <v>1</v>
      </c>
    </row>
    <row r="39" spans="1:20" x14ac:dyDescent="0.2">
      <c r="A39" s="44" t="s">
        <v>51</v>
      </c>
      <c r="B39" s="5">
        <v>-0.186746409398</v>
      </c>
      <c r="D39" t="s">
        <v>125</v>
      </c>
      <c r="E39" s="11" cm="1">
        <f t="array" ref="E39">SUM(IF(J39:L39&lt;&gt;"",J39:L39*R39:T39,""))*627.51</f>
        <v>35.82741021520323</v>
      </c>
      <c r="F39">
        <v>16.760026537800002</v>
      </c>
      <c r="G39">
        <f t="shared" si="0"/>
        <v>19.067383677403228</v>
      </c>
      <c r="H39" s="12">
        <f t="shared" si="1"/>
        <v>19.067383677403228</v>
      </c>
      <c r="I39" s="12"/>
      <c r="J39" s="58">
        <f>B45</f>
        <v>-5.0671617502799998E-2</v>
      </c>
      <c r="K39" s="58">
        <f>B67</f>
        <v>5.06431304239E-2</v>
      </c>
      <c r="L39" s="58">
        <f>B93</f>
        <v>5.7066077494099997E-2</v>
      </c>
      <c r="N39" t="s">
        <v>22</v>
      </c>
      <c r="O39" t="s">
        <v>76</v>
      </c>
      <c r="P39" t="s">
        <v>100</v>
      </c>
      <c r="R39">
        <v>-1</v>
      </c>
      <c r="S39">
        <v>-1</v>
      </c>
      <c r="T39">
        <v>1</v>
      </c>
    </row>
    <row r="40" spans="1:20" x14ac:dyDescent="0.2">
      <c r="A40" s="44" t="s">
        <v>52</v>
      </c>
      <c r="B40" s="5">
        <v>-0.12876898255899999</v>
      </c>
      <c r="D40" t="s">
        <v>126</v>
      </c>
      <c r="E40" s="11" cm="1">
        <f t="array" ref="E40">SUM(IF(J40:L40&lt;&gt;"",J40:L40*R40:T40,""))*627.51</f>
        <v>6.9016578054700748</v>
      </c>
      <c r="F40">
        <v>9.5700150752699997</v>
      </c>
      <c r="G40">
        <f t="shared" si="0"/>
        <v>-2.6683572697999249</v>
      </c>
      <c r="H40" s="12">
        <f t="shared" si="1"/>
        <v>2.6683572697999249</v>
      </c>
      <c r="I40" s="12"/>
      <c r="J40" s="58">
        <f>B75</f>
        <v>9.4913307992100002E-2</v>
      </c>
      <c r="K40" s="58">
        <f>B50</f>
        <v>-3.2644211295899998E-2</v>
      </c>
      <c r="L40" s="58">
        <f>B94</f>
        <v>7.32675792789E-2</v>
      </c>
      <c r="N40" t="s">
        <v>84</v>
      </c>
      <c r="O40" t="s">
        <v>61</v>
      </c>
      <c r="P40" t="s">
        <v>101</v>
      </c>
      <c r="R40">
        <v>-1</v>
      </c>
      <c r="S40">
        <v>-1</v>
      </c>
      <c r="T40">
        <v>1</v>
      </c>
    </row>
    <row r="41" spans="1:20" x14ac:dyDescent="0.2">
      <c r="A41" s="44" t="s">
        <v>53</v>
      </c>
      <c r="B41" s="5">
        <v>-0.183531433435</v>
      </c>
      <c r="D41" t="s">
        <v>127</v>
      </c>
      <c r="E41" s="11" cm="1">
        <f t="array" ref="E41">SUM(IF(J41:L41&lt;&gt;"",J41:L41*R41:T41,""))*627.51</f>
        <v>9.8915196091615822</v>
      </c>
      <c r="F41">
        <v>9.36001508871</v>
      </c>
      <c r="G41">
        <f t="shared" si="0"/>
        <v>0.53150452045158225</v>
      </c>
      <c r="H41" s="12">
        <f t="shared" si="1"/>
        <v>0.53150452045158225</v>
      </c>
      <c r="I41" s="12"/>
      <c r="J41" s="58">
        <f>B78</f>
        <v>1.16231638632E-2</v>
      </c>
      <c r="K41" s="58">
        <f>B34</f>
        <v>4.5881288757699999E-2</v>
      </c>
      <c r="L41" s="58">
        <f>B94</f>
        <v>7.32675792789E-2</v>
      </c>
      <c r="N41" t="s">
        <v>21</v>
      </c>
      <c r="O41" t="s">
        <v>46</v>
      </c>
      <c r="P41" t="s">
        <v>101</v>
      </c>
      <c r="R41">
        <v>-1</v>
      </c>
      <c r="S41">
        <v>-1</v>
      </c>
      <c r="T41">
        <v>1</v>
      </c>
    </row>
    <row r="42" spans="1:20" x14ac:dyDescent="0.2">
      <c r="A42" s="44" t="s">
        <v>54</v>
      </c>
      <c r="B42" s="5">
        <v>-0.13252484618499999</v>
      </c>
      <c r="D42" t="s">
        <v>128</v>
      </c>
      <c r="E42" s="11" cm="1">
        <f t="array" ref="E42">SUM(IF(J42:L42&lt;&gt;"",J42:L42*R42:T42,""))*627.51</f>
        <v>18.843032544924352</v>
      </c>
      <c r="F42">
        <v>8.0000126657100008</v>
      </c>
      <c r="G42">
        <f t="shared" si="0"/>
        <v>10.843019879214351</v>
      </c>
      <c r="H42" s="12">
        <f t="shared" si="1"/>
        <v>10.843019879214351</v>
      </c>
      <c r="I42" s="12"/>
      <c r="J42" s="58">
        <f>B73</f>
        <v>6.8160333706399998E-2</v>
      </c>
      <c r="K42" s="58">
        <f>B27</f>
        <v>4.5245967787199998E-2</v>
      </c>
      <c r="L42" s="58">
        <f>B95</f>
        <v>0.14343456007899999</v>
      </c>
      <c r="N42" t="s">
        <v>82</v>
      </c>
      <c r="O42" t="s">
        <v>39</v>
      </c>
      <c r="P42" t="s">
        <v>102</v>
      </c>
      <c r="R42">
        <v>-1</v>
      </c>
      <c r="S42">
        <v>-1</v>
      </c>
      <c r="T42">
        <v>1</v>
      </c>
    </row>
    <row r="43" spans="1:20" x14ac:dyDescent="0.2">
      <c r="A43" s="44" t="s">
        <v>55</v>
      </c>
      <c r="B43" s="5">
        <v>3.0103131146800001E-2</v>
      </c>
      <c r="D43" t="s">
        <v>130</v>
      </c>
      <c r="E43" s="11" cm="1">
        <f t="array" ref="E43">SUM(IF(J43:L43&lt;&gt;"",J43:L43*R43:T43,""))*627.51</f>
        <v>23.591245195481491</v>
      </c>
      <c r="F43">
        <v>22.400035589489999</v>
      </c>
      <c r="G43">
        <f t="shared" si="0"/>
        <v>1.1912096059914923</v>
      </c>
      <c r="H43" s="12">
        <f t="shared" si="1"/>
        <v>1.1912096059914923</v>
      </c>
      <c r="I43" s="12"/>
      <c r="J43" s="58">
        <f>B72</f>
        <v>0.12878649712699999</v>
      </c>
      <c r="K43" s="58">
        <f>B28</f>
        <v>-2.2946947797599999E-2</v>
      </c>
      <c r="L43" s="58">
        <f>B95</f>
        <v>0.14343456007899999</v>
      </c>
      <c r="N43" t="s">
        <v>81</v>
      </c>
      <c r="O43" t="s">
        <v>40</v>
      </c>
      <c r="P43" t="s">
        <v>102</v>
      </c>
      <c r="R43">
        <v>-1</v>
      </c>
      <c r="S43">
        <v>-1</v>
      </c>
      <c r="T43">
        <v>1</v>
      </c>
    </row>
    <row r="44" spans="1:20" x14ac:dyDescent="0.2">
      <c r="A44" s="44" t="s">
        <v>56</v>
      </c>
      <c r="B44" s="5">
        <v>3.0103131146800001E-2</v>
      </c>
      <c r="D44" t="s">
        <v>131</v>
      </c>
      <c r="E44" s="11" cm="1">
        <f t="array" ref="E44">SUM(IF(J44:L44&lt;&gt;"",J44:L44*R44:T44,""))*627.51</f>
        <v>23.883221398494317</v>
      </c>
      <c r="F44">
        <v>7.5000120702000004</v>
      </c>
      <c r="G44">
        <f t="shared" si="0"/>
        <v>16.383209328294317</v>
      </c>
      <c r="H44" s="12">
        <f t="shared" si="1"/>
        <v>16.383209328294317</v>
      </c>
      <c r="I44" s="12"/>
      <c r="J44" s="58">
        <f>B73</f>
        <v>6.8160333706399998E-2</v>
      </c>
      <c r="K44" s="58">
        <f>B17</f>
        <v>2.6540735997099999E-2</v>
      </c>
      <c r="L44" s="58">
        <f>B96</f>
        <v>0.13276137376</v>
      </c>
      <c r="N44" t="s">
        <v>82</v>
      </c>
      <c r="O44" t="s">
        <v>31</v>
      </c>
      <c r="P44" t="s">
        <v>103</v>
      </c>
      <c r="R44">
        <v>-1</v>
      </c>
      <c r="S44">
        <v>-1</v>
      </c>
      <c r="T44">
        <v>1</v>
      </c>
    </row>
    <row r="45" spans="1:20" x14ac:dyDescent="0.2">
      <c r="A45" s="44" t="s">
        <v>22</v>
      </c>
      <c r="B45" s="5">
        <v>-5.0671617502799998E-2</v>
      </c>
      <c r="D45" t="s">
        <v>132</v>
      </c>
      <c r="E45" s="11" cm="1">
        <f t="array" ref="E45">SUM(IF(J45:L45&lt;&gt;"",J45:L45*R45:T45,""))*627.51</f>
        <v>20.630910988607553</v>
      </c>
      <c r="F45">
        <v>18.300028949280001</v>
      </c>
      <c r="G45">
        <f t="shared" si="0"/>
        <v>2.3308820393275518</v>
      </c>
      <c r="H45" s="12">
        <f t="shared" si="1"/>
        <v>2.3308820393275518</v>
      </c>
      <c r="I45" s="12"/>
      <c r="J45" s="58">
        <f>B72</f>
        <v>0.12878649712699999</v>
      </c>
      <c r="K45" s="58">
        <f>B18</f>
        <v>-2.8902545222599999E-2</v>
      </c>
      <c r="L45" s="58">
        <f>B96</f>
        <v>0.13276137376</v>
      </c>
      <c r="N45" t="s">
        <v>81</v>
      </c>
      <c r="O45" t="s">
        <v>32</v>
      </c>
      <c r="P45" t="s">
        <v>103</v>
      </c>
      <c r="R45">
        <v>-1</v>
      </c>
      <c r="S45">
        <v>-1</v>
      </c>
      <c r="T45">
        <v>1</v>
      </c>
    </row>
    <row r="46" spans="1:20" x14ac:dyDescent="0.2">
      <c r="A46" s="44" t="s">
        <v>57</v>
      </c>
      <c r="B46" s="5">
        <v>-9.1966702833E-2</v>
      </c>
      <c r="D46" t="s">
        <v>133</v>
      </c>
      <c r="E46" s="11" cm="1">
        <f t="array" ref="E46">SUM(IF(J46:L46&lt;&gt;"",J46:L46*R46:T46,""))*627.51</f>
        <v>18.373251031566674</v>
      </c>
      <c r="F46">
        <v>10.400016277170002</v>
      </c>
      <c r="G46">
        <f t="shared" si="0"/>
        <v>7.9732347543966728</v>
      </c>
      <c r="H46" s="12">
        <f t="shared" si="1"/>
        <v>7.9732347543966728</v>
      </c>
      <c r="I46" s="12"/>
      <c r="J46" s="58">
        <f>B18</f>
        <v>-2.8902545222599999E-2</v>
      </c>
      <c r="K46" s="58">
        <f>B73</f>
        <v>6.8160333706399998E-2</v>
      </c>
      <c r="L46" s="58">
        <f>B97</f>
        <v>6.8537403201599997E-2</v>
      </c>
      <c r="N46" t="s">
        <v>32</v>
      </c>
      <c r="O46" t="s">
        <v>82</v>
      </c>
      <c r="P46" t="s">
        <v>104</v>
      </c>
      <c r="R46">
        <v>-1</v>
      </c>
      <c r="S46">
        <v>-1</v>
      </c>
      <c r="T46">
        <v>1</v>
      </c>
    </row>
    <row r="47" spans="1:20" x14ac:dyDescent="0.2">
      <c r="A47" s="44" t="s">
        <v>58</v>
      </c>
      <c r="B47" s="5">
        <v>-5.1903706632899999E-3</v>
      </c>
      <c r="D47" t="s">
        <v>134</v>
      </c>
      <c r="E47" s="11" cm="1">
        <f t="array" ref="E47">SUM(IF(J47:L47&lt;&gt;"",J47:L47*R47:T47,""))*627.51</f>
        <v>30.150140766889361</v>
      </c>
      <c r="F47">
        <v>17.400027751859998</v>
      </c>
      <c r="G47">
        <f t="shared" si="0"/>
        <v>12.750113015029363</v>
      </c>
      <c r="H47" s="12">
        <f t="shared" si="1"/>
        <v>12.750113015029363</v>
      </c>
      <c r="I47" s="12"/>
      <c r="J47" s="58">
        <f>B17</f>
        <v>2.6540735997099999E-2</v>
      </c>
      <c r="K47" s="58">
        <f>B74</f>
        <v>-6.05060019664E-3</v>
      </c>
      <c r="L47" s="58">
        <f>B97</f>
        <v>6.8537403201599997E-2</v>
      </c>
      <c r="N47" t="s">
        <v>31</v>
      </c>
      <c r="O47" t="s">
        <v>83</v>
      </c>
      <c r="P47" t="s">
        <v>104</v>
      </c>
      <c r="R47">
        <v>-1</v>
      </c>
      <c r="S47">
        <v>-1</v>
      </c>
      <c r="T47">
        <v>1</v>
      </c>
    </row>
    <row r="48" spans="1:20" x14ac:dyDescent="0.2">
      <c r="A48" s="44" t="s">
        <v>59</v>
      </c>
      <c r="B48" s="5">
        <v>0.24457285423700001</v>
      </c>
      <c r="D48" t="s">
        <v>135</v>
      </c>
      <c r="E48" s="11" cm="1">
        <f t="array" ref="E48">SUM(IF(J48:L48&lt;&gt;"",J48:L48*R48:T48,""))*627.51</f>
        <v>21.260920388234236</v>
      </c>
      <c r="F48">
        <v>14.500022917379999</v>
      </c>
      <c r="G48">
        <f t="shared" si="0"/>
        <v>6.7608974708542373</v>
      </c>
      <c r="H48" s="12">
        <f t="shared" si="1"/>
        <v>6.7608974708542373</v>
      </c>
      <c r="I48" s="12"/>
      <c r="J48" s="58">
        <f>B73</f>
        <v>6.8160333706399998E-2</v>
      </c>
      <c r="K48" s="58">
        <f>B28</f>
        <v>-2.2946947797599999E-2</v>
      </c>
      <c r="L48" s="58">
        <f>B98</f>
        <v>7.9094790807899995E-2</v>
      </c>
      <c r="N48" t="s">
        <v>82</v>
      </c>
      <c r="O48" t="s">
        <v>40</v>
      </c>
      <c r="P48" t="s">
        <v>105</v>
      </c>
      <c r="R48">
        <v>-1</v>
      </c>
      <c r="S48">
        <v>-1</v>
      </c>
      <c r="T48">
        <v>1</v>
      </c>
    </row>
    <row r="49" spans="1:42" x14ac:dyDescent="0.2">
      <c r="A49" s="44" t="s">
        <v>60</v>
      </c>
      <c r="B49" s="5">
        <v>-3.2644211295899998E-2</v>
      </c>
      <c r="D49" t="s">
        <v>136</v>
      </c>
      <c r="E49" s="11" cm="1">
        <f t="array" ref="E49">SUM(IF(J49:L49&lt;&gt;"",J49:L49*R49:T49,""))*627.51</f>
        <v>25.03728706311302</v>
      </c>
      <c r="F49">
        <v>17.800028353769999</v>
      </c>
      <c r="G49">
        <f t="shared" si="0"/>
        <v>7.2372587093430205</v>
      </c>
      <c r="H49" s="12">
        <f t="shared" si="1"/>
        <v>7.2372587093430205</v>
      </c>
      <c r="I49" s="12"/>
      <c r="J49" s="58">
        <f>B74</f>
        <v>-6.05060019664E-3</v>
      </c>
      <c r="K49" s="58">
        <f>B27</f>
        <v>4.5245967787199998E-2</v>
      </c>
      <c r="L49" s="58">
        <f>B98</f>
        <v>7.9094790807899995E-2</v>
      </c>
      <c r="N49" t="s">
        <v>83</v>
      </c>
      <c r="O49" t="s">
        <v>39</v>
      </c>
      <c r="P49" t="s">
        <v>105</v>
      </c>
      <c r="R49">
        <v>-1</v>
      </c>
      <c r="S49">
        <v>-1</v>
      </c>
      <c r="T49">
        <v>1</v>
      </c>
    </row>
    <row r="50" spans="1:42" x14ac:dyDescent="0.2">
      <c r="A50" s="44" t="s">
        <v>61</v>
      </c>
      <c r="B50" s="5">
        <v>-3.2644211295899998E-2</v>
      </c>
      <c r="D50" t="s">
        <v>137</v>
      </c>
      <c r="E50" s="11" cm="1">
        <f t="array" ref="E50">SUM(IF(J50:L50&lt;&gt;"",J50:L50*R50:T50,""))*627.51</f>
        <v>44.981721481548654</v>
      </c>
      <c r="F50">
        <v>38.400060920910001</v>
      </c>
      <c r="G50">
        <f t="shared" si="0"/>
        <v>6.5816605606386531</v>
      </c>
      <c r="H50" s="12">
        <f t="shared" si="1"/>
        <v>6.5816605606386531</v>
      </c>
      <c r="I50" s="12"/>
      <c r="J50" s="58">
        <f>B21</f>
        <v>3.09132133653E-2</v>
      </c>
      <c r="K50" s="58">
        <f>B99</f>
        <v>0.102596089306</v>
      </c>
      <c r="L50" s="58" t="s">
        <v>189</v>
      </c>
      <c r="N50" t="s">
        <v>35</v>
      </c>
      <c r="O50" t="s">
        <v>106</v>
      </c>
      <c r="R50">
        <v>-1</v>
      </c>
      <c r="S50">
        <v>1</v>
      </c>
    </row>
    <row r="51" spans="1:42" x14ac:dyDescent="0.2">
      <c r="A51" s="44" t="s">
        <v>62</v>
      </c>
      <c r="B51" s="5">
        <v>4.7787561514899997E-2</v>
      </c>
      <c r="D51" t="s">
        <v>138</v>
      </c>
      <c r="E51" s="11" cm="1">
        <f t="array" ref="E51">SUM(IF(J51:L51&lt;&gt;"",J51:L51*R51:T51,""))*627.51</f>
        <v>44.981721481548654</v>
      </c>
      <c r="F51">
        <v>38.400060920910001</v>
      </c>
      <c r="G51">
        <f t="shared" si="0"/>
        <v>6.5816605606386531</v>
      </c>
      <c r="H51" s="12">
        <f t="shared" si="1"/>
        <v>6.5816605606386531</v>
      </c>
      <c r="I51" s="12"/>
      <c r="J51" s="58">
        <f>B21</f>
        <v>3.09132133653E-2</v>
      </c>
      <c r="K51" s="58">
        <f>B99</f>
        <v>0.102596089306</v>
      </c>
      <c r="L51" s="58" t="s">
        <v>189</v>
      </c>
      <c r="N51" t="s">
        <v>35</v>
      </c>
      <c r="O51" t="s">
        <v>106</v>
      </c>
      <c r="R51">
        <v>-1</v>
      </c>
      <c r="S51">
        <v>1</v>
      </c>
    </row>
    <row r="52" spans="1:42" x14ac:dyDescent="0.2">
      <c r="A52" s="44" t="s">
        <v>63</v>
      </c>
      <c r="B52" s="5">
        <v>0.19277941843800001</v>
      </c>
      <c r="D52" t="s">
        <v>145</v>
      </c>
      <c r="E52" s="11" cm="1">
        <f t="array" ref="E52">SUM(IF(J52:L52&lt;&gt;"",J52:L52*R52:T52,""))*627.51</f>
        <v>-6.2392048092752015</v>
      </c>
      <c r="F52">
        <v>17.130027141629999</v>
      </c>
      <c r="G52">
        <f t="shared" si="0"/>
        <v>-23.369231950905199</v>
      </c>
      <c r="H52" s="12">
        <f t="shared" si="1"/>
        <v>23.369231950905199</v>
      </c>
      <c r="I52" s="12"/>
      <c r="J52" s="58">
        <f>B60</f>
        <v>8.3029822075600002E-2</v>
      </c>
      <c r="K52" s="58">
        <f>B70</f>
        <v>4.4925433705800003E-2</v>
      </c>
      <c r="L52" s="58">
        <f>B71</f>
        <v>0.11801245836099999</v>
      </c>
      <c r="N52" t="s">
        <v>69</v>
      </c>
      <c r="O52" t="s">
        <v>79</v>
      </c>
      <c r="P52" t="s">
        <v>80</v>
      </c>
      <c r="R52">
        <v>-1</v>
      </c>
      <c r="S52">
        <v>-1</v>
      </c>
      <c r="T52">
        <v>1</v>
      </c>
    </row>
    <row r="53" spans="1:42" x14ac:dyDescent="0.2">
      <c r="A53" s="44" t="s">
        <v>64</v>
      </c>
      <c r="B53" s="5">
        <v>1.0435069165100001E-3</v>
      </c>
      <c r="D53" t="s">
        <v>156</v>
      </c>
      <c r="E53" s="11" cm="1">
        <f t="array" ref="E53">SUM(IF(J53:L53&lt;&gt;"",J53:L53*R53:T53,""))*627.51</f>
        <v>32.795728650696716</v>
      </c>
      <c r="F53">
        <v>82.270130904390001</v>
      </c>
      <c r="G53">
        <f t="shared" si="0"/>
        <v>-49.474402253693285</v>
      </c>
      <c r="H53" s="12">
        <f t="shared" si="1"/>
        <v>49.474402253693285</v>
      </c>
      <c r="I53" s="12"/>
      <c r="J53" s="58">
        <f>B77</f>
        <v>1.16231638632E-2</v>
      </c>
      <c r="K53" s="58">
        <f>B69</f>
        <v>5.4126017975200003E-2</v>
      </c>
      <c r="L53" s="58">
        <f>B71</f>
        <v>0.11801245836099999</v>
      </c>
      <c r="N53" t="s">
        <v>86</v>
      </c>
      <c r="O53" t="s">
        <v>78</v>
      </c>
      <c r="P53" t="s">
        <v>80</v>
      </c>
      <c r="R53">
        <v>-1</v>
      </c>
      <c r="S53">
        <v>-1</v>
      </c>
      <c r="T53">
        <v>1</v>
      </c>
    </row>
    <row r="54" spans="1:42" s="11" customFormat="1" x14ac:dyDescent="0.2">
      <c r="A54" s="44" t="s">
        <v>65</v>
      </c>
      <c r="B54" s="5">
        <v>5.22194715107E-2</v>
      </c>
      <c r="D54" t="s">
        <v>167</v>
      </c>
      <c r="E54" s="11" cm="1">
        <f t="array" ref="E54">SUM(IF(J54:L54&lt;&gt;"",J54:L54*R54:T54,""))*627.51</f>
        <v>147.74316195922117</v>
      </c>
      <c r="F54">
        <v>42.180066954090002</v>
      </c>
      <c r="G54">
        <f t="shared" si="0"/>
        <v>105.56309500513117</v>
      </c>
      <c r="H54" s="12">
        <f t="shared" si="1"/>
        <v>105.56309500513117</v>
      </c>
      <c r="I54" s="12"/>
      <c r="J54" s="58">
        <f>B60</f>
        <v>8.3029822075600002E-2</v>
      </c>
      <c r="K54" s="58">
        <f>B58</f>
        <v>-9.8251224663200007E-2</v>
      </c>
      <c r="L54" s="58">
        <f>B57</f>
        <v>0.22022211537899999</v>
      </c>
      <c r="M54"/>
      <c r="N54" t="s">
        <v>69</v>
      </c>
      <c r="O54" t="s">
        <v>24</v>
      </c>
      <c r="P54" t="s">
        <v>67</v>
      </c>
      <c r="Q54"/>
      <c r="R54">
        <v>-1</v>
      </c>
      <c r="S54">
        <v>-1</v>
      </c>
      <c r="T54">
        <v>1</v>
      </c>
      <c r="U54"/>
      <c r="V54"/>
      <c r="AP54"/>
    </row>
    <row r="55" spans="1:42" x14ac:dyDescent="0.2">
      <c r="A55" s="44" t="s">
        <v>25</v>
      </c>
      <c r="B55" s="5">
        <v>7.25847609211E-2</v>
      </c>
      <c r="D55" t="s">
        <v>177</v>
      </c>
      <c r="E55" s="11" cm="1">
        <f t="array" ref="E55">SUM(IF(J55:L55&lt;&gt;"",J55:L55*R55:T55,""))*627.51</f>
        <v>147.74316195922117</v>
      </c>
      <c r="F55">
        <v>42.180066954090002</v>
      </c>
      <c r="G55">
        <f t="shared" si="0"/>
        <v>105.56309500513117</v>
      </c>
      <c r="H55" s="12">
        <f t="shared" si="1"/>
        <v>105.56309500513117</v>
      </c>
      <c r="I55" s="12"/>
      <c r="J55" s="58">
        <f>B58</f>
        <v>-9.8251224663200007E-2</v>
      </c>
      <c r="K55" s="58">
        <f>B60</f>
        <v>8.3029822075600002E-2</v>
      </c>
      <c r="L55" s="58">
        <f>B57</f>
        <v>0.22022211537899999</v>
      </c>
      <c r="N55" t="s">
        <v>24</v>
      </c>
      <c r="O55" t="s">
        <v>69</v>
      </c>
      <c r="P55" t="s">
        <v>67</v>
      </c>
      <c r="R55">
        <v>-1</v>
      </c>
      <c r="S55">
        <v>-1</v>
      </c>
      <c r="T55">
        <v>1</v>
      </c>
    </row>
    <row r="56" spans="1:42" x14ac:dyDescent="0.2">
      <c r="A56" s="44" t="s">
        <v>66</v>
      </c>
      <c r="B56" s="5">
        <v>4.8531354691500002E-2</v>
      </c>
      <c r="D56" t="s">
        <v>178</v>
      </c>
      <c r="E56" s="11" cm="1">
        <f t="array" ref="E56">SUM(IF(J56:L56&lt;&gt;"",J56:L56*R56:T56,""))*627.51</f>
        <v>121.85443714189033</v>
      </c>
      <c r="F56">
        <v>18.000028968479999</v>
      </c>
      <c r="G56">
        <f t="shared" si="0"/>
        <v>103.85440817341033</v>
      </c>
      <c r="H56" s="12">
        <f t="shared" si="1"/>
        <v>103.85440817341033</v>
      </c>
      <c r="I56" s="12"/>
      <c r="J56" s="58">
        <f>B60</f>
        <v>8.3029822075600002E-2</v>
      </c>
      <c r="K56" s="58">
        <f>B49</f>
        <v>-3.2644211295899998E-2</v>
      </c>
      <c r="L56" s="58">
        <f>B48</f>
        <v>0.24457285423700001</v>
      </c>
      <c r="N56" t="s">
        <v>69</v>
      </c>
      <c r="O56" t="s">
        <v>60</v>
      </c>
      <c r="P56" t="s">
        <v>59</v>
      </c>
      <c r="R56">
        <v>-1</v>
      </c>
      <c r="S56">
        <v>-1</v>
      </c>
      <c r="T56">
        <v>1</v>
      </c>
    </row>
    <row r="57" spans="1:42" x14ac:dyDescent="0.2">
      <c r="A57" s="44" t="s">
        <v>67</v>
      </c>
      <c r="B57" s="5">
        <v>0.22022211537899999</v>
      </c>
      <c r="D57" t="s">
        <v>179</v>
      </c>
      <c r="E57" s="11" cm="1">
        <f t="array" ref="E57">SUM(IF(J57:L57&lt;&gt;"",J57:L57*R57:T57,""))*627.51</f>
        <v>121.85443714189033</v>
      </c>
      <c r="F57">
        <v>18.000028968479999</v>
      </c>
      <c r="G57">
        <f t="shared" si="0"/>
        <v>103.85440817341033</v>
      </c>
      <c r="H57" s="12">
        <f t="shared" si="1"/>
        <v>103.85440817341033</v>
      </c>
      <c r="I57" s="12"/>
      <c r="J57" s="58">
        <f>B49</f>
        <v>-3.2644211295899998E-2</v>
      </c>
      <c r="K57" s="58">
        <f>B60</f>
        <v>8.3029822075600002E-2</v>
      </c>
      <c r="L57" s="58">
        <f>B48</f>
        <v>0.24457285423700001</v>
      </c>
      <c r="N57" t="s">
        <v>60</v>
      </c>
      <c r="O57" t="s">
        <v>69</v>
      </c>
      <c r="P57" t="s">
        <v>59</v>
      </c>
      <c r="R57">
        <v>-1</v>
      </c>
      <c r="S57">
        <v>-1</v>
      </c>
      <c r="T57">
        <v>1</v>
      </c>
    </row>
    <row r="58" spans="1:42" x14ac:dyDescent="0.2">
      <c r="A58" s="44" t="s">
        <v>24</v>
      </c>
      <c r="B58" s="5">
        <v>-9.8251224663200007E-2</v>
      </c>
      <c r="D58" t="s">
        <v>180</v>
      </c>
      <c r="E58" s="11" cm="1">
        <f t="array" ref="E58">SUM(IF(J58:L58&lt;&gt;"",J58:L58*R58:T58,""))*627.51</f>
        <v>27.267344697158908</v>
      </c>
      <c r="F58">
        <v>30.380048256479999</v>
      </c>
      <c r="G58">
        <f t="shared" si="0"/>
        <v>-3.1127035593210906</v>
      </c>
      <c r="H58" s="12">
        <f t="shared" si="1"/>
        <v>3.1127035593210906</v>
      </c>
      <c r="I58" s="12"/>
      <c r="J58" s="58">
        <f>B60</f>
        <v>8.3029822075600002E-2</v>
      </c>
      <c r="K58" s="58">
        <f>B23</f>
        <v>-7.7951710674500005E-2</v>
      </c>
      <c r="L58" s="58">
        <f>B56</f>
        <v>4.8531354691500002E-2</v>
      </c>
      <c r="N58" t="s">
        <v>69</v>
      </c>
      <c r="O58" t="s">
        <v>26</v>
      </c>
      <c r="P58" t="s">
        <v>66</v>
      </c>
      <c r="R58">
        <v>-1</v>
      </c>
      <c r="S58">
        <v>-1</v>
      </c>
      <c r="T58">
        <v>1</v>
      </c>
    </row>
    <row r="59" spans="1:42" x14ac:dyDescent="0.2">
      <c r="A59" s="44" t="s">
        <v>68</v>
      </c>
      <c r="B59" s="5">
        <v>-9.8251224663200007E-2</v>
      </c>
      <c r="D59" t="s">
        <v>181</v>
      </c>
      <c r="E59" s="11" cm="1">
        <f t="array" ref="E59">SUM(IF(J59:L59&lt;&gt;"",J59:L59*R59:T59,""))*627.51</f>
        <v>63.715239124721933</v>
      </c>
      <c r="F59">
        <v>57.02009110473</v>
      </c>
      <c r="G59">
        <f t="shared" si="0"/>
        <v>6.6951480199919331</v>
      </c>
      <c r="H59" s="12">
        <f t="shared" si="1"/>
        <v>6.6951480199919331</v>
      </c>
      <c r="I59" s="12"/>
      <c r="J59" s="58">
        <f>B58</f>
        <v>-9.8251224663200007E-2</v>
      </c>
      <c r="K59" s="58">
        <f>B25</f>
        <v>4.5245967787199998E-2</v>
      </c>
      <c r="L59" s="58">
        <f>B56</f>
        <v>4.8531354691500002E-2</v>
      </c>
      <c r="N59" t="s">
        <v>24</v>
      </c>
      <c r="O59" t="s">
        <v>37</v>
      </c>
      <c r="P59" t="s">
        <v>66</v>
      </c>
      <c r="R59">
        <v>-1</v>
      </c>
      <c r="S59">
        <v>-1</v>
      </c>
      <c r="T59">
        <v>1</v>
      </c>
    </row>
    <row r="60" spans="1:42" x14ac:dyDescent="0.2">
      <c r="A60" s="44" t="s">
        <v>69</v>
      </c>
      <c r="B60" s="5">
        <v>8.3029822075600002E-2</v>
      </c>
      <c r="D60" t="s">
        <v>182</v>
      </c>
      <c r="E60" s="11" cm="1">
        <f t="array" ref="E60">SUM(IF(J60:L60&lt;&gt;"",J60:L60*R60:T60,""))*627.51</f>
        <v>8.9755483259162752</v>
      </c>
      <c r="F60">
        <v>2.2700036197799998</v>
      </c>
      <c r="G60">
        <f t="shared" si="0"/>
        <v>6.7055447061362754</v>
      </c>
      <c r="H60" s="12">
        <f t="shared" si="1"/>
        <v>6.7055447061362754</v>
      </c>
      <c r="I60" s="12"/>
      <c r="J60" s="58">
        <f>B60</f>
        <v>8.3029822075600002E-2</v>
      </c>
      <c r="K60" s="58">
        <f>B37</f>
        <v>-2.47484958821E-2</v>
      </c>
      <c r="L60" s="58">
        <f>B55</f>
        <v>7.25847609211E-2</v>
      </c>
      <c r="N60" t="s">
        <v>69</v>
      </c>
      <c r="O60" t="s">
        <v>49</v>
      </c>
      <c r="P60" t="s">
        <v>25</v>
      </c>
      <c r="R60">
        <v>-1</v>
      </c>
      <c r="S60">
        <v>-1</v>
      </c>
      <c r="T60">
        <v>1</v>
      </c>
    </row>
    <row r="61" spans="1:42" x14ac:dyDescent="0.2">
      <c r="A61" s="44" t="s">
        <v>70</v>
      </c>
      <c r="B61" s="5">
        <v>8.8457842596099998E-2</v>
      </c>
      <c r="D61" t="s">
        <v>146</v>
      </c>
      <c r="E61" s="11" cm="1">
        <f t="array" ref="E61">SUM(IF(J61:L61&lt;&gt;"",J61:L61*R61:T61,""))*627.51</f>
        <v>88.311273488075628</v>
      </c>
      <c r="F61">
        <v>105.80016830408999</v>
      </c>
      <c r="G61">
        <f t="shared" si="0"/>
        <v>-17.488894816014366</v>
      </c>
      <c r="H61" s="12">
        <f t="shared" si="1"/>
        <v>17.488894816014366</v>
      </c>
      <c r="I61" s="12"/>
      <c r="J61" s="58">
        <f>B58</f>
        <v>-9.8251224663200007E-2</v>
      </c>
      <c r="K61" s="58">
        <f>B43</f>
        <v>3.0103131146800001E-2</v>
      </c>
      <c r="L61" s="58">
        <f>B55</f>
        <v>7.25847609211E-2</v>
      </c>
      <c r="N61" t="s">
        <v>24</v>
      </c>
      <c r="O61" t="s">
        <v>55</v>
      </c>
      <c r="P61" t="s">
        <v>25</v>
      </c>
      <c r="R61">
        <v>-1</v>
      </c>
      <c r="S61">
        <v>-1</v>
      </c>
      <c r="T61">
        <v>1</v>
      </c>
    </row>
    <row r="62" spans="1:42" x14ac:dyDescent="0.2">
      <c r="A62" s="44" t="s">
        <v>71</v>
      </c>
      <c r="B62" s="5">
        <v>0.129123454868</v>
      </c>
      <c r="D62" t="s">
        <v>147</v>
      </c>
      <c r="E62" s="11" cm="1">
        <f t="array" ref="E62">SUM(IF(J62:L62&lt;&gt;"",J62:L62*R62:T62,""))*627.51</f>
        <v>15.357523243084813</v>
      </c>
      <c r="F62">
        <v>6.7300108644600005</v>
      </c>
      <c r="G62">
        <f t="shared" si="0"/>
        <v>8.6275123786248127</v>
      </c>
      <c r="H62" s="12">
        <f t="shared" si="1"/>
        <v>8.6275123786248127</v>
      </c>
      <c r="I62" s="12"/>
      <c r="J62" s="58">
        <f>B25</f>
        <v>4.5245967787199998E-2</v>
      </c>
      <c r="K62" s="58">
        <f>B32</f>
        <v>-3.1585915829599999E-2</v>
      </c>
      <c r="L62" s="58">
        <f>B24</f>
        <v>3.8133802564099997E-2</v>
      </c>
      <c r="N62" t="s">
        <v>37</v>
      </c>
      <c r="O62" t="s">
        <v>44</v>
      </c>
      <c r="P62" t="s">
        <v>27</v>
      </c>
      <c r="R62">
        <v>-1</v>
      </c>
      <c r="S62">
        <v>-1</v>
      </c>
      <c r="T62">
        <v>1</v>
      </c>
    </row>
    <row r="63" spans="1:42" x14ac:dyDescent="0.2">
      <c r="A63" s="44" t="s">
        <v>72</v>
      </c>
      <c r="B63" s="5">
        <v>6.2381937451E-2</v>
      </c>
      <c r="D63" t="s">
        <v>148</v>
      </c>
      <c r="E63" s="11" cm="1">
        <f t="array" ref="E63">SUM(IF(J63:L63&lt;&gt;"",J63:L63*R63:T63,""))*627.51</f>
        <v>44.053852904009553</v>
      </c>
      <c r="F63">
        <v>59.160094105319999</v>
      </c>
      <c r="G63">
        <f t="shared" si="0"/>
        <v>-15.106241201310446</v>
      </c>
      <c r="H63" s="12">
        <f t="shared" si="1"/>
        <v>15.106241201310446</v>
      </c>
      <c r="I63" s="12"/>
      <c r="J63" s="58">
        <f>B23</f>
        <v>-7.7951710674500005E-2</v>
      </c>
      <c r="K63" s="58">
        <f>B33</f>
        <v>4.5881288757699999E-2</v>
      </c>
      <c r="L63" s="58">
        <f>B24</f>
        <v>3.8133802564099997E-2</v>
      </c>
      <c r="N63" t="s">
        <v>26</v>
      </c>
      <c r="O63" t="s">
        <v>45</v>
      </c>
      <c r="P63" t="s">
        <v>27</v>
      </c>
      <c r="R63">
        <v>-1</v>
      </c>
      <c r="S63">
        <v>-1</v>
      </c>
      <c r="T63">
        <v>1</v>
      </c>
    </row>
    <row r="64" spans="1:42" x14ac:dyDescent="0.2">
      <c r="A64" s="44" t="s">
        <v>73</v>
      </c>
      <c r="B64" s="5">
        <v>-0.18567987183699999</v>
      </c>
      <c r="D64" t="s">
        <v>149</v>
      </c>
      <c r="E64" s="11" cm="1">
        <f t="array" ref="E64">SUM(IF(J64:L64&lt;&gt;"",J64:L64*R64:T64,""))*627.51</f>
        <v>24.405333803269393</v>
      </c>
      <c r="F64">
        <v>-0.34000060575000002</v>
      </c>
      <c r="G64">
        <f t="shared" si="0"/>
        <v>24.745334409019392</v>
      </c>
      <c r="H64" s="12">
        <f t="shared" si="1"/>
        <v>24.745334409019392</v>
      </c>
      <c r="I64" s="12"/>
      <c r="J64" s="58">
        <f>B36</f>
        <v>-9.3465477948500006E-2</v>
      </c>
      <c r="K64" s="58">
        <f>B23</f>
        <v>-7.7951710674500005E-2</v>
      </c>
      <c r="L64" s="58">
        <f>B42</f>
        <v>-0.13252484618499999</v>
      </c>
      <c r="N64" t="s">
        <v>48</v>
      </c>
      <c r="O64" t="s">
        <v>26</v>
      </c>
      <c r="P64" t="s">
        <v>54</v>
      </c>
      <c r="R64">
        <v>-1</v>
      </c>
      <c r="S64">
        <v>-1</v>
      </c>
      <c r="T64">
        <v>1</v>
      </c>
    </row>
    <row r="65" spans="1:20" x14ac:dyDescent="0.2">
      <c r="A65" s="44" t="s">
        <v>74</v>
      </c>
      <c r="B65" s="5">
        <v>-0.148984184125</v>
      </c>
      <c r="D65" t="s">
        <v>150</v>
      </c>
      <c r="E65" s="11" cm="1">
        <f t="array" ref="E65">SUM(IF(J65:L65&lt;&gt;"",J65:L65*R65:T65,""))*627.51</f>
        <v>24.405333803269393</v>
      </c>
      <c r="F65">
        <v>-0.34000060575000002</v>
      </c>
      <c r="G65">
        <f t="shared" si="0"/>
        <v>24.745334409019392</v>
      </c>
      <c r="H65" s="12">
        <f t="shared" si="1"/>
        <v>24.745334409019392</v>
      </c>
      <c r="I65" s="12"/>
      <c r="J65" s="58">
        <f>B23</f>
        <v>-7.7951710674500005E-2</v>
      </c>
      <c r="K65" s="58">
        <f>B36</f>
        <v>-9.3465477948500006E-2</v>
      </c>
      <c r="L65" s="58">
        <f>B42</f>
        <v>-0.13252484618499999</v>
      </c>
      <c r="N65" t="s">
        <v>26</v>
      </c>
      <c r="O65" t="s">
        <v>48</v>
      </c>
      <c r="P65" t="s">
        <v>54</v>
      </c>
      <c r="R65">
        <v>-1</v>
      </c>
      <c r="S65">
        <v>-1</v>
      </c>
      <c r="T65">
        <v>1</v>
      </c>
    </row>
    <row r="66" spans="1:20" x14ac:dyDescent="0.2">
      <c r="A66" s="44" t="s">
        <v>75</v>
      </c>
      <c r="B66" s="5">
        <v>-0.125144949236</v>
      </c>
      <c r="D66" t="s">
        <v>151</v>
      </c>
      <c r="E66" s="11" cm="1">
        <f t="array" ref="E66">SUM(IF(J66:L66&lt;&gt;"",J66:L66*R66:T66,""))*627.51</f>
        <v>32.00714356524751</v>
      </c>
      <c r="F66">
        <v>13.38002110653</v>
      </c>
      <c r="G66">
        <f t="shared" si="0"/>
        <v>18.627122458717508</v>
      </c>
      <c r="H66" s="12">
        <f t="shared" si="1"/>
        <v>18.627122458717508</v>
      </c>
      <c r="I66" s="12"/>
      <c r="J66" s="58">
        <f>B41</f>
        <v>-0.183531433435</v>
      </c>
      <c r="K66" s="58">
        <f>B42</f>
        <v>-0.13252484618499999</v>
      </c>
      <c r="L66" s="58" t="s">
        <v>189</v>
      </c>
      <c r="N66" t="s">
        <v>53</v>
      </c>
      <c r="O66" t="s">
        <v>54</v>
      </c>
      <c r="R66">
        <v>-1</v>
      </c>
      <c r="S66">
        <v>1</v>
      </c>
    </row>
    <row r="67" spans="1:20" x14ac:dyDescent="0.2">
      <c r="A67" s="44" t="s">
        <v>76</v>
      </c>
      <c r="B67" s="5">
        <v>5.06431304239E-2</v>
      </c>
      <c r="D67" t="s">
        <v>152</v>
      </c>
      <c r="E67" s="11" cm="1">
        <f t="array" ref="E67">SUM(IF(J67:L67&lt;&gt;"",J67:L67*R67:T67,""))*627.51</f>
        <v>32.00714356524751</v>
      </c>
      <c r="F67">
        <v>13.38002110653</v>
      </c>
      <c r="G67">
        <f t="shared" si="0"/>
        <v>18.627122458717508</v>
      </c>
      <c r="H67" s="12">
        <f t="shared" si="1"/>
        <v>18.627122458717508</v>
      </c>
      <c r="I67" s="12"/>
      <c r="J67" s="58">
        <f>B41</f>
        <v>-0.183531433435</v>
      </c>
      <c r="K67" s="58">
        <f>B42</f>
        <v>-0.13252484618499999</v>
      </c>
      <c r="L67" s="58" t="s">
        <v>189</v>
      </c>
      <c r="N67" t="s">
        <v>53</v>
      </c>
      <c r="O67" t="s">
        <v>54</v>
      </c>
      <c r="R67">
        <v>-1</v>
      </c>
      <c r="S67">
        <v>1</v>
      </c>
    </row>
    <row r="68" spans="1:20" x14ac:dyDescent="0.2">
      <c r="A68" s="44" t="s">
        <v>77</v>
      </c>
      <c r="B68" s="5">
        <v>8.3029822075600002E-2</v>
      </c>
      <c r="D68" t="s">
        <v>153</v>
      </c>
      <c r="E68" s="11" cm="1">
        <f t="array" ref="E68">SUM(IF(J68:L68&lt;&gt;"",J68:L68*R68:T68,""))*627.51</f>
        <v>-0.20697861671069659</v>
      </c>
      <c r="F68">
        <v>3.1000048216799998</v>
      </c>
      <c r="G68">
        <f t="shared" si="0"/>
        <v>-3.3069834383906964</v>
      </c>
      <c r="H68" s="12">
        <f t="shared" si="1"/>
        <v>3.3069834383906964</v>
      </c>
      <c r="I68" s="12"/>
      <c r="J68" s="58">
        <f>B29</f>
        <v>-9.5400277179699997E-2</v>
      </c>
      <c r="K68" s="58">
        <f>B22</f>
        <v>-2.6159631091600001E-2</v>
      </c>
      <c r="L68" s="58">
        <f>B31</f>
        <v>-0.121889749416</v>
      </c>
      <c r="N68" t="s">
        <v>41</v>
      </c>
      <c r="O68" t="s">
        <v>36</v>
      </c>
      <c r="P68" t="s">
        <v>43</v>
      </c>
      <c r="R68">
        <v>-1</v>
      </c>
      <c r="S68">
        <v>-1</v>
      </c>
      <c r="T68">
        <v>1</v>
      </c>
    </row>
    <row r="69" spans="1:20" x14ac:dyDescent="0.2">
      <c r="A69" s="44" t="s">
        <v>78</v>
      </c>
      <c r="B69" s="5">
        <v>5.4126017975200003E-2</v>
      </c>
      <c r="D69" t="s">
        <v>154</v>
      </c>
      <c r="E69" s="11" cm="1">
        <f t="array" ref="E69">SUM(IF(J69:L69&lt;&gt;"",J69:L69*R69:T69,""))*627.51</f>
        <v>-0.20697861671069659</v>
      </c>
      <c r="F69">
        <v>3.1000048216799998</v>
      </c>
      <c r="G69">
        <f t="shared" si="0"/>
        <v>-3.3069834383906964</v>
      </c>
      <c r="H69" s="12">
        <f t="shared" si="1"/>
        <v>3.3069834383906964</v>
      </c>
      <c r="I69" s="12"/>
      <c r="J69" s="58">
        <f>B22</f>
        <v>-2.6159631091600001E-2</v>
      </c>
      <c r="K69" s="58">
        <f>B29</f>
        <v>-9.5400277179699997E-2</v>
      </c>
      <c r="L69" s="58">
        <f>B31</f>
        <v>-0.121889749416</v>
      </c>
      <c r="N69" t="s">
        <v>36</v>
      </c>
      <c r="O69" t="s">
        <v>41</v>
      </c>
      <c r="P69" t="s">
        <v>43</v>
      </c>
      <c r="R69">
        <v>-1</v>
      </c>
      <c r="S69">
        <v>-1</v>
      </c>
      <c r="T69">
        <v>1</v>
      </c>
    </row>
    <row r="70" spans="1:20" x14ac:dyDescent="0.2">
      <c r="A70" s="44" t="s">
        <v>79</v>
      </c>
      <c r="B70" s="5">
        <v>4.4925433705800003E-2</v>
      </c>
      <c r="D70" t="s">
        <v>155</v>
      </c>
      <c r="E70" s="11" cm="1">
        <f t="array" ref="E70">SUM(IF(J70:L70&lt;&gt;"",J70:L70*R70:T70,""))*627.51</f>
        <v>10.17136393173849</v>
      </c>
      <c r="F70">
        <v>13.410021104609999</v>
      </c>
      <c r="G70">
        <f t="shared" si="0"/>
        <v>-3.238657172871509</v>
      </c>
      <c r="H70" s="12">
        <f t="shared" si="1"/>
        <v>3.238657172871509</v>
      </c>
      <c r="I70" s="12"/>
      <c r="J70" s="58">
        <f>B30</f>
        <v>-0.138098836015</v>
      </c>
      <c r="K70" s="58">
        <f>B31</f>
        <v>-0.121889749416</v>
      </c>
      <c r="L70" s="58" t="s">
        <v>189</v>
      </c>
      <c r="N70" t="s">
        <v>42</v>
      </c>
      <c r="O70" t="s">
        <v>43</v>
      </c>
      <c r="R70">
        <v>-1</v>
      </c>
      <c r="S70">
        <v>1</v>
      </c>
    </row>
    <row r="71" spans="1:20" x14ac:dyDescent="0.2">
      <c r="A71" s="44" t="s">
        <v>80</v>
      </c>
      <c r="B71" s="5">
        <v>0.11801245836099999</v>
      </c>
      <c r="D71" t="s">
        <v>157</v>
      </c>
      <c r="E71" s="11" cm="1">
        <f t="array" ref="E71">SUM(IF(J71:L71&lt;&gt;"",J71:L71*R71:T71,""))*627.51</f>
        <v>10.17136393173849</v>
      </c>
      <c r="F71">
        <v>13.410021104609999</v>
      </c>
      <c r="G71">
        <f t="shared" si="0"/>
        <v>-3.238657172871509</v>
      </c>
      <c r="H71" s="12">
        <f t="shared" si="1"/>
        <v>3.238657172871509</v>
      </c>
      <c r="I71" s="12"/>
      <c r="J71" s="58">
        <f>B30</f>
        <v>-0.138098836015</v>
      </c>
      <c r="K71" s="58">
        <f>B31</f>
        <v>-0.121889749416</v>
      </c>
      <c r="L71" s="58" t="s">
        <v>189</v>
      </c>
      <c r="N71" t="s">
        <v>42</v>
      </c>
      <c r="O71" t="s">
        <v>43</v>
      </c>
      <c r="R71">
        <v>-1</v>
      </c>
      <c r="S71">
        <v>1</v>
      </c>
    </row>
    <row r="72" spans="1:20" x14ac:dyDescent="0.2">
      <c r="A72" s="44" t="s">
        <v>81</v>
      </c>
      <c r="B72" s="5">
        <v>0.12878649712699999</v>
      </c>
      <c r="D72" t="s">
        <v>158</v>
      </c>
      <c r="E72" s="11" cm="1">
        <f t="array" ref="E72">SUM(IF(J72:L72&lt;&gt;"",J72:L72*R72:T72,""))*627.51</f>
        <v>-5.7378720718449232</v>
      </c>
      <c r="F72">
        <v>-12.54001990527</v>
      </c>
      <c r="G72">
        <f t="shared" si="0"/>
        <v>6.8021478334250771</v>
      </c>
      <c r="H72" s="12">
        <f t="shared" si="1"/>
        <v>6.8021478334250771</v>
      </c>
      <c r="I72" s="12"/>
      <c r="J72" s="58">
        <f>B36</f>
        <v>-9.3465477948500006E-2</v>
      </c>
      <c r="K72" s="58">
        <f>B22</f>
        <v>-2.6159631091600001E-2</v>
      </c>
      <c r="L72" s="58">
        <f>B40</f>
        <v>-0.12876898255899999</v>
      </c>
      <c r="N72" t="s">
        <v>48</v>
      </c>
      <c r="O72" t="s">
        <v>36</v>
      </c>
      <c r="P72" t="s">
        <v>52</v>
      </c>
      <c r="R72">
        <v>-1</v>
      </c>
      <c r="S72">
        <v>-1</v>
      </c>
      <c r="T72">
        <v>1</v>
      </c>
    </row>
    <row r="73" spans="1:20" x14ac:dyDescent="0.2">
      <c r="A73" s="44" t="s">
        <v>82</v>
      </c>
      <c r="B73" s="5">
        <v>6.8160333706399998E-2</v>
      </c>
      <c r="D73" t="s">
        <v>159</v>
      </c>
      <c r="E73" s="11" cm="1">
        <f t="array" ref="E73">SUM(IF(J73:L73&lt;&gt;"",J73:L73*R73:T73,""))*627.51</f>
        <v>27.976281652790959</v>
      </c>
      <c r="F73">
        <v>20.110031970990001</v>
      </c>
      <c r="G73">
        <f t="shared" si="0"/>
        <v>7.8662496818009586</v>
      </c>
      <c r="H73" s="12">
        <f t="shared" si="1"/>
        <v>7.8662496818009586</v>
      </c>
      <c r="I73" s="12"/>
      <c r="J73" s="58">
        <f>B29</f>
        <v>-9.5400277179699997E-2</v>
      </c>
      <c r="K73" s="58">
        <f>B23</f>
        <v>-7.7951710674500005E-2</v>
      </c>
      <c r="L73" s="58">
        <f>B40</f>
        <v>-0.12876898255899999</v>
      </c>
      <c r="N73" t="s">
        <v>41</v>
      </c>
      <c r="O73" t="s">
        <v>26</v>
      </c>
      <c r="P73" t="s">
        <v>52</v>
      </c>
      <c r="R73">
        <v>-1</v>
      </c>
      <c r="S73">
        <v>-1</v>
      </c>
      <c r="T73">
        <v>1</v>
      </c>
    </row>
    <row r="74" spans="1:20" x14ac:dyDescent="0.2">
      <c r="A74" s="44" t="s">
        <v>83</v>
      </c>
      <c r="B74" s="5">
        <v>-6.05060019664E-3</v>
      </c>
      <c r="D74" t="s">
        <v>160</v>
      </c>
      <c r="E74" s="11" cm="1">
        <f t="array" ref="E74">SUM(IF(J74:L74&lt;&gt;"",J74:L74*R74:T74,""))*627.51</f>
        <v>5.3840056707348642</v>
      </c>
      <c r="F74">
        <v>3.44000542743</v>
      </c>
      <c r="G74">
        <f t="shared" si="0"/>
        <v>1.9440002433048642</v>
      </c>
      <c r="H74" s="12">
        <f t="shared" si="1"/>
        <v>1.9440002433048642</v>
      </c>
      <c r="I74" s="12"/>
      <c r="J74" s="58">
        <f>B38</f>
        <v>-0.137348934545</v>
      </c>
      <c r="K74" s="58">
        <f>B40</f>
        <v>-0.12876898255899999</v>
      </c>
      <c r="L74" s="58" t="s">
        <v>189</v>
      </c>
      <c r="N74" t="s">
        <v>50</v>
      </c>
      <c r="O74" t="s">
        <v>52</v>
      </c>
      <c r="R74">
        <v>-1</v>
      </c>
      <c r="S74">
        <v>1</v>
      </c>
    </row>
    <row r="75" spans="1:20" x14ac:dyDescent="0.2">
      <c r="A75" s="44" t="s">
        <v>84</v>
      </c>
      <c r="B75" s="5">
        <v>9.4913307992100002E-2</v>
      </c>
      <c r="D75" t="s">
        <v>161</v>
      </c>
      <c r="E75" s="11" cm="1">
        <f t="array" ref="E75">SUM(IF(J75:L75&lt;&gt;"",J75:L75*R75:T75,""))*627.51</f>
        <v>36.381415115740893</v>
      </c>
      <c r="F75">
        <v>29.4200470629</v>
      </c>
      <c r="G75">
        <f t="shared" si="0"/>
        <v>6.9613680528408928</v>
      </c>
      <c r="H75" s="12">
        <f t="shared" si="1"/>
        <v>6.9613680528408928</v>
      </c>
      <c r="I75" s="12"/>
      <c r="J75" s="58">
        <f>B39</f>
        <v>-0.186746409398</v>
      </c>
      <c r="K75" s="58">
        <f>B40</f>
        <v>-0.12876898255899999</v>
      </c>
      <c r="L75" s="58" t="s">
        <v>189</v>
      </c>
      <c r="N75" t="s">
        <v>51</v>
      </c>
      <c r="O75" t="s">
        <v>52</v>
      </c>
      <c r="R75">
        <v>-1</v>
      </c>
      <c r="S75">
        <v>1</v>
      </c>
    </row>
    <row r="76" spans="1:20" x14ac:dyDescent="0.2">
      <c r="A76" s="44" t="s">
        <v>85</v>
      </c>
      <c r="B76" s="5">
        <v>-5.0841312818900003E-2</v>
      </c>
      <c r="D76" t="s">
        <v>162</v>
      </c>
      <c r="E76" s="11" cm="1">
        <f t="array" ref="E76">SUM(IF(J76:L76&lt;&gt;"",J76:L76*R76:T76,""))*627.51</f>
        <v>2.2892030772610688</v>
      </c>
      <c r="F76">
        <v>-2.4400036088999997</v>
      </c>
      <c r="G76">
        <f t="shared" si="0"/>
        <v>4.7292066861610689</v>
      </c>
      <c r="H76" s="12">
        <f t="shared" si="1"/>
        <v>4.7292066861610689</v>
      </c>
      <c r="I76" s="12"/>
      <c r="J76" s="58">
        <f>B76</f>
        <v>-5.0841312818900003E-2</v>
      </c>
      <c r="K76" s="58">
        <f>B23</f>
        <v>-7.7951710674500005E-2</v>
      </c>
      <c r="L76" s="58">
        <f>B66</f>
        <v>-0.125144949236</v>
      </c>
      <c r="N76" t="s">
        <v>85</v>
      </c>
      <c r="O76" t="s">
        <v>26</v>
      </c>
      <c r="P76" t="s">
        <v>75</v>
      </c>
      <c r="R76">
        <v>-1</v>
      </c>
      <c r="S76">
        <v>-1</v>
      </c>
      <c r="T76">
        <v>1</v>
      </c>
    </row>
    <row r="77" spans="1:20" x14ac:dyDescent="0.2">
      <c r="A77" s="44" t="s">
        <v>86</v>
      </c>
      <c r="B77" s="5">
        <v>1.16231638632E-2</v>
      </c>
      <c r="D77" t="s">
        <v>163</v>
      </c>
      <c r="E77" s="11" cm="1">
        <f t="array" ref="E77">SUM(IF(J77:L77&lt;&gt;"",J77:L77*R77:T77,""))*627.51</f>
        <v>28.369915912111413</v>
      </c>
      <c r="F77">
        <v>17.660028362729999</v>
      </c>
      <c r="G77">
        <f t="shared" si="0"/>
        <v>10.709887549381413</v>
      </c>
      <c r="H77" s="12">
        <f t="shared" si="1"/>
        <v>10.709887549381413</v>
      </c>
      <c r="I77" s="12"/>
      <c r="J77" s="58">
        <f>B26</f>
        <v>-7.6889772178500002E-2</v>
      </c>
      <c r="K77" s="58">
        <f>B36</f>
        <v>-9.3465477948500006E-2</v>
      </c>
      <c r="L77" s="58">
        <f>B66</f>
        <v>-0.125144949236</v>
      </c>
      <c r="N77" t="s">
        <v>38</v>
      </c>
      <c r="O77" t="s">
        <v>48</v>
      </c>
      <c r="P77" t="s">
        <v>75</v>
      </c>
      <c r="R77">
        <v>-1</v>
      </c>
      <c r="S77">
        <v>-1</v>
      </c>
      <c r="T77">
        <v>1</v>
      </c>
    </row>
    <row r="78" spans="1:20" x14ac:dyDescent="0.2">
      <c r="A78" s="44" t="s">
        <v>21</v>
      </c>
      <c r="B78" s="5">
        <v>1.16231638632E-2</v>
      </c>
      <c r="D78" t="s">
        <v>164</v>
      </c>
      <c r="E78" s="11" cm="1">
        <f t="array" ref="E78">SUM(IF(J78:L78&lt;&gt;"",J78:L78*R78:T78,""))*627.51</f>
        <v>14.959358285196389</v>
      </c>
      <c r="F78">
        <v>10.96001749635</v>
      </c>
      <c r="G78">
        <f t="shared" si="0"/>
        <v>3.9993407888463892</v>
      </c>
      <c r="H78" s="12">
        <f t="shared" si="1"/>
        <v>3.9993407888463892</v>
      </c>
      <c r="I78" s="12"/>
      <c r="J78" s="58">
        <f>B65</f>
        <v>-0.148984184125</v>
      </c>
      <c r="K78" s="58">
        <f>B66</f>
        <v>-0.125144949236</v>
      </c>
      <c r="L78" s="58" t="s">
        <v>189</v>
      </c>
      <c r="N78" t="s">
        <v>74</v>
      </c>
      <c r="O78" t="s">
        <v>75</v>
      </c>
      <c r="R78">
        <v>-1</v>
      </c>
      <c r="S78">
        <v>1</v>
      </c>
    </row>
    <row r="79" spans="1:20" x14ac:dyDescent="0.2">
      <c r="A79" s="44" t="s">
        <v>87</v>
      </c>
      <c r="B79" s="5">
        <v>7.0216864642799998E-2</v>
      </c>
      <c r="D79" t="s">
        <v>165</v>
      </c>
      <c r="E79" s="11" cm="1">
        <f t="array" ref="E79">SUM(IF(J79:L79&lt;&gt;"",J79:L79*R79:T79,""))*627.51</f>
        <v>37.986269281353501</v>
      </c>
      <c r="F79">
        <v>47.200075417949996</v>
      </c>
      <c r="G79">
        <f t="shared" si="0"/>
        <v>-9.2138061365964958</v>
      </c>
      <c r="H79" s="12">
        <f t="shared" si="1"/>
        <v>9.2138061365964958</v>
      </c>
      <c r="I79" s="12"/>
      <c r="J79" s="58">
        <f>B64</f>
        <v>-0.18567987183699999</v>
      </c>
      <c r="K79" s="58">
        <f>B66</f>
        <v>-0.125144949236</v>
      </c>
      <c r="L79" s="58" t="s">
        <v>189</v>
      </c>
      <c r="N79" t="s">
        <v>73</v>
      </c>
      <c r="O79" t="s">
        <v>75</v>
      </c>
      <c r="R79">
        <v>-1</v>
      </c>
      <c r="S79">
        <v>1</v>
      </c>
    </row>
    <row r="80" spans="1:20" x14ac:dyDescent="0.2">
      <c r="A80" s="44" t="s">
        <v>88</v>
      </c>
      <c r="B80" s="5">
        <v>1.0580150773999999E-2</v>
      </c>
      <c r="D80" t="s">
        <v>166</v>
      </c>
      <c r="E80" s="11" cm="1">
        <f t="array" ref="E80">SUM(IF(J80:L80&lt;&gt;"",J80:L80*R80:T80,""))*627.51</f>
        <v>-5.0404020260588283</v>
      </c>
      <c r="F80">
        <v>14.360022926339999</v>
      </c>
      <c r="G80">
        <f t="shared" si="0"/>
        <v>-19.400424952398829</v>
      </c>
      <c r="H80" s="12">
        <f t="shared" si="1"/>
        <v>19.400424952398829</v>
      </c>
      <c r="I80" s="12"/>
      <c r="J80" s="58">
        <f>B60</f>
        <v>8.3029822075600002E-2</v>
      </c>
      <c r="K80" s="58">
        <f>B69</f>
        <v>5.4126017975200003E-2</v>
      </c>
      <c r="L80" s="58">
        <f>B62</f>
        <v>0.129123454868</v>
      </c>
      <c r="N80" t="s">
        <v>69</v>
      </c>
      <c r="O80" t="s">
        <v>78</v>
      </c>
      <c r="P80" t="s">
        <v>71</v>
      </c>
      <c r="R80">
        <v>-1</v>
      </c>
      <c r="S80">
        <v>-1</v>
      </c>
      <c r="T80">
        <v>1</v>
      </c>
    </row>
    <row r="81" spans="1:20" x14ac:dyDescent="0.2">
      <c r="A81" s="44" t="s">
        <v>89</v>
      </c>
      <c r="B81" s="5">
        <v>1.39046971441E-3</v>
      </c>
      <c r="D81" t="s">
        <v>168</v>
      </c>
      <c r="E81" s="11" cm="1">
        <f t="array" ref="E81">SUM(IF(J81:L81&lt;&gt;"",J81:L81*R81:T81,""))*627.51</f>
        <v>25.518078356739974</v>
      </c>
      <c r="F81">
        <v>10.610016891239999</v>
      </c>
      <c r="G81">
        <f t="shared" si="0"/>
        <v>14.908061465499975</v>
      </c>
      <c r="H81" s="12">
        <f t="shared" si="1"/>
        <v>14.908061465499975</v>
      </c>
      <c r="I81" s="12"/>
      <c r="J81" s="58">
        <f>B61</f>
        <v>8.8457842596099998E-2</v>
      </c>
      <c r="K81" s="58">
        <f>B62</f>
        <v>0.129123454868</v>
      </c>
      <c r="L81" s="58" t="s">
        <v>189</v>
      </c>
      <c r="N81" t="s">
        <v>70</v>
      </c>
      <c r="O81" t="s">
        <v>71</v>
      </c>
      <c r="R81">
        <v>-1</v>
      </c>
      <c r="S81">
        <v>1</v>
      </c>
    </row>
    <row r="82" spans="1:20" x14ac:dyDescent="0.2">
      <c r="A82" s="44" t="s">
        <v>23</v>
      </c>
      <c r="B82" s="5">
        <v>-3.4094888657599999E-2</v>
      </c>
      <c r="D82" t="s">
        <v>169</v>
      </c>
      <c r="E82" s="11" cm="1">
        <f t="array" ref="E82">SUM(IF(J82:L82&lt;&gt;"",J82:L82*R82:T82,""))*627.51</f>
        <v>-1.1888926771739141</v>
      </c>
      <c r="F82">
        <v>3.1700048172000002</v>
      </c>
      <c r="G82">
        <f t="shared" si="0"/>
        <v>-4.358897494373914</v>
      </c>
      <c r="H82" s="12">
        <f t="shared" si="1"/>
        <v>4.358897494373914</v>
      </c>
      <c r="I82" s="12"/>
      <c r="J82" s="58">
        <f>B60</f>
        <v>8.3029822075600002E-2</v>
      </c>
      <c r="K82" s="58">
        <f>B35</f>
        <v>-2.8915731073300002E-2</v>
      </c>
      <c r="L82" s="58">
        <f>B54</f>
        <v>5.22194715107E-2</v>
      </c>
      <c r="N82" t="s">
        <v>69</v>
      </c>
      <c r="O82" t="s">
        <v>47</v>
      </c>
      <c r="P82" t="s">
        <v>65</v>
      </c>
      <c r="R82">
        <v>-1</v>
      </c>
      <c r="S82">
        <v>-1</v>
      </c>
      <c r="T82">
        <v>1</v>
      </c>
    </row>
    <row r="83" spans="1:20" x14ac:dyDescent="0.2">
      <c r="A83" s="44" t="s">
        <v>90</v>
      </c>
      <c r="B83" s="5">
        <v>3.2398681378399997E-2</v>
      </c>
      <c r="D83" t="s">
        <v>170</v>
      </c>
      <c r="E83" s="11" cm="1">
        <f t="array" ref="E83">SUM(IF(J83:L83&lt;&gt;"",J83:L83*R83:T83,""))*627.51</f>
        <v>32.113429542500164</v>
      </c>
      <c r="F83">
        <v>22.68003619908</v>
      </c>
      <c r="G83">
        <f t="shared" si="0"/>
        <v>9.433393343420164</v>
      </c>
      <c r="H83" s="12">
        <f t="shared" si="1"/>
        <v>9.433393343420164</v>
      </c>
      <c r="I83" s="12"/>
      <c r="J83" s="58">
        <f>B53</f>
        <v>1.0435069165100001E-3</v>
      </c>
      <c r="K83" s="58">
        <f>B54</f>
        <v>5.22194715107E-2</v>
      </c>
      <c r="L83" s="58" t="s">
        <v>189</v>
      </c>
      <c r="N83" t="s">
        <v>64</v>
      </c>
      <c r="O83" t="s">
        <v>65</v>
      </c>
      <c r="R83">
        <v>-1</v>
      </c>
      <c r="S83">
        <v>1</v>
      </c>
    </row>
    <row r="84" spans="1:20" x14ac:dyDescent="0.2">
      <c r="A84" s="44" t="s">
        <v>91</v>
      </c>
      <c r="B84" s="5">
        <v>-6.8198678491300001E-3</v>
      </c>
      <c r="D84" t="s">
        <v>171</v>
      </c>
      <c r="E84" s="11" cm="1">
        <f t="array" ref="E84">SUM(IF(J84:L84&lt;&gt;"",J84:L84*R84:T84,""))*627.51</f>
        <v>-0.66783109763281112</v>
      </c>
      <c r="F84">
        <v>1.7200049099999999</v>
      </c>
      <c r="G84">
        <f t="shared" ref="G84:G89" si="2">E84-F84</f>
        <v>-2.3878360076328109</v>
      </c>
      <c r="H84" s="12">
        <f t="shared" si="1"/>
        <v>2.3878360076328109</v>
      </c>
      <c r="I84" s="12"/>
      <c r="J84" s="58">
        <f>B60</f>
        <v>8.3029822075600002E-2</v>
      </c>
      <c r="K84" s="58">
        <f>B14</f>
        <v>2.2861534147700001E-2</v>
      </c>
      <c r="L84" s="58">
        <f>B16</f>
        <v>0.104827100518</v>
      </c>
      <c r="N84" t="s">
        <v>69</v>
      </c>
      <c r="O84" t="s">
        <v>28</v>
      </c>
      <c r="P84" t="s">
        <v>30</v>
      </c>
      <c r="R84">
        <v>-1</v>
      </c>
      <c r="S84">
        <v>-1</v>
      </c>
      <c r="T84">
        <v>1</v>
      </c>
    </row>
    <row r="85" spans="1:20" x14ac:dyDescent="0.2">
      <c r="A85" s="44" t="s">
        <v>92</v>
      </c>
      <c r="B85" s="5">
        <v>1.35590289762E-2</v>
      </c>
      <c r="D85" t="s">
        <v>172</v>
      </c>
      <c r="E85" s="11" cm="1">
        <f t="array" ref="E85">SUM(IF(J85:L85&lt;&gt;"",J85:L85*R85:T85,""))*627.51</f>
        <v>49.114705922923683</v>
      </c>
      <c r="F85">
        <v>41.750066354099999</v>
      </c>
      <c r="G85">
        <f t="shared" si="2"/>
        <v>7.3646395688236836</v>
      </c>
      <c r="H85" s="12">
        <f t="shared" ref="H85:H89" si="3">ABS(G85)</f>
        <v>7.3646395688236836</v>
      </c>
      <c r="I85" s="12"/>
      <c r="J85" s="58">
        <f>B15</f>
        <v>2.6557900150000001E-2</v>
      </c>
      <c r="K85" s="58">
        <f>B16</f>
        <v>0.104827100518</v>
      </c>
      <c r="L85" s="58" t="s">
        <v>189</v>
      </c>
      <c r="N85" t="s">
        <v>29</v>
      </c>
      <c r="O85" t="s">
        <v>30</v>
      </c>
      <c r="R85">
        <v>-1</v>
      </c>
      <c r="S85">
        <v>1</v>
      </c>
    </row>
    <row r="86" spans="1:20" x14ac:dyDescent="0.2">
      <c r="A86" s="44" t="s">
        <v>93</v>
      </c>
      <c r="B86" s="5">
        <v>1.1595162789299999E-2</v>
      </c>
      <c r="D86" t="s">
        <v>173</v>
      </c>
      <c r="E86" s="11" cm="1">
        <f t="array" ref="E86">SUM(IF(J86:L86&lt;&gt;"",J86:L86*R86:T86,""))*627.51</f>
        <v>3.3805048436376315</v>
      </c>
      <c r="F86">
        <v>6.85001085678</v>
      </c>
      <c r="G86">
        <f t="shared" si="2"/>
        <v>-3.4695060131423685</v>
      </c>
      <c r="H86" s="12">
        <f t="shared" si="3"/>
        <v>3.4695060131423685</v>
      </c>
      <c r="I86" s="12"/>
      <c r="J86" s="58">
        <f>B25</f>
        <v>4.5245967787199998E-2</v>
      </c>
      <c r="K86" s="58">
        <f>B14</f>
        <v>2.2861534147700001E-2</v>
      </c>
      <c r="L86" s="58">
        <f>B20</f>
        <v>7.3494674798499998E-2</v>
      </c>
      <c r="N86" t="s">
        <v>37</v>
      </c>
      <c r="O86" t="s">
        <v>28</v>
      </c>
      <c r="P86" t="s">
        <v>34</v>
      </c>
      <c r="R86">
        <v>-1</v>
      </c>
      <c r="S86">
        <v>-1</v>
      </c>
      <c r="T86">
        <v>1</v>
      </c>
    </row>
    <row r="87" spans="1:20" x14ac:dyDescent="0.2">
      <c r="A87" s="44" t="s">
        <v>94</v>
      </c>
      <c r="B87" s="5">
        <v>2.6346241500399999E-2</v>
      </c>
      <c r="D87" t="s">
        <v>174</v>
      </c>
      <c r="E87" s="11" cm="1">
        <f t="array" ref="E87">SUM(IF(J87:L87&lt;&gt;"",J87:L87*R87:T87,""))*627.51</f>
        <v>33.060651448312449</v>
      </c>
      <c r="F87">
        <v>32.970052483289997</v>
      </c>
      <c r="G87">
        <f t="shared" si="2"/>
        <v>9.0598965022451239E-2</v>
      </c>
      <c r="H87" s="12">
        <f t="shared" si="3"/>
        <v>9.0598965022451239E-2</v>
      </c>
      <c r="I87" s="12"/>
      <c r="J87" s="58">
        <f>B19</f>
        <v>2.0809217278599999E-2</v>
      </c>
      <c r="K87" s="58">
        <f>B20</f>
        <v>7.3494674798499998E-2</v>
      </c>
      <c r="L87" s="58" t="s">
        <v>189</v>
      </c>
      <c r="N87" t="s">
        <v>33</v>
      </c>
      <c r="O87" t="s">
        <v>34</v>
      </c>
      <c r="R87">
        <v>-1</v>
      </c>
      <c r="S87">
        <v>1</v>
      </c>
    </row>
    <row r="88" spans="1:20" x14ac:dyDescent="0.2">
      <c r="A88" s="44" t="s">
        <v>95</v>
      </c>
      <c r="B88" s="5">
        <v>-1.6721208054599999E-2</v>
      </c>
      <c r="D88" t="s">
        <v>175</v>
      </c>
      <c r="E88" s="11" cm="1">
        <f t="array" ref="E88">SUM(IF(J88:L88&lt;&gt;"",J88:L88*R88:T88,""))*627.51</f>
        <v>90.983840137814482</v>
      </c>
      <c r="F88">
        <v>48.070076617289999</v>
      </c>
      <c r="G88">
        <f t="shared" si="2"/>
        <v>42.913763520524483</v>
      </c>
      <c r="H88" s="12">
        <f t="shared" si="3"/>
        <v>42.913763520524483</v>
      </c>
      <c r="I88" s="12"/>
      <c r="J88" s="58">
        <f>B51</f>
        <v>4.7787561514899997E-2</v>
      </c>
      <c r="K88" s="58">
        <f>B52</f>
        <v>0.19277941843800001</v>
      </c>
      <c r="L88" s="58" t="s">
        <v>189</v>
      </c>
      <c r="N88" t="s">
        <v>62</v>
      </c>
      <c r="O88" t="s">
        <v>63</v>
      </c>
      <c r="R88">
        <v>-1</v>
      </c>
      <c r="S88">
        <v>1</v>
      </c>
    </row>
    <row r="89" spans="1:20" x14ac:dyDescent="0.2">
      <c r="A89" s="44" t="s">
        <v>96</v>
      </c>
      <c r="B89" s="5">
        <v>-3.0780115325000001E-3</v>
      </c>
      <c r="D89" t="s">
        <v>176</v>
      </c>
      <c r="E89" s="11" cm="1">
        <f t="array" ref="E89">SUM(IF(J89:L89&lt;&gt;"",J89:L89*R89:T89,""))*627.51</f>
        <v>81.825723294152368</v>
      </c>
      <c r="F89">
        <v>32.820052492889999</v>
      </c>
      <c r="G89">
        <f t="shared" si="2"/>
        <v>49.005670801262369</v>
      </c>
      <c r="H89" s="12">
        <f t="shared" si="3"/>
        <v>49.005670801262369</v>
      </c>
      <c r="I89" s="12"/>
      <c r="J89" s="58">
        <f>B63</f>
        <v>6.2381937451E-2</v>
      </c>
      <c r="K89" s="58">
        <f>B52</f>
        <v>0.19277941843800001</v>
      </c>
      <c r="L89" s="58" t="s">
        <v>189</v>
      </c>
      <c r="N89" t="s">
        <v>72</v>
      </c>
      <c r="O89" t="s">
        <v>63</v>
      </c>
      <c r="R89">
        <v>-1</v>
      </c>
      <c r="S89">
        <v>1</v>
      </c>
    </row>
    <row r="90" spans="1:20" x14ac:dyDescent="0.2">
      <c r="A90" s="44" t="s">
        <v>97</v>
      </c>
      <c r="B90" s="5">
        <v>8.4611653180399995E-2</v>
      </c>
    </row>
    <row r="91" spans="1:20" ht="18" x14ac:dyDescent="0.2">
      <c r="A91" s="44" t="s">
        <v>98</v>
      </c>
      <c r="B91" s="5">
        <v>8.0372594818000007E-2</v>
      </c>
      <c r="D91" s="1" t="s">
        <v>190</v>
      </c>
      <c r="E91" s="11" t="s">
        <v>194</v>
      </c>
      <c r="F91" s="59"/>
      <c r="G91" s="64" t="s">
        <v>198</v>
      </c>
      <c r="H91" s="64"/>
    </row>
    <row r="92" spans="1:20" x14ac:dyDescent="0.2">
      <c r="A92" s="44" t="s">
        <v>99</v>
      </c>
      <c r="B92" s="5">
        <v>6.3372731086199993E-2</v>
      </c>
      <c r="D92" t="s">
        <v>30</v>
      </c>
      <c r="E92" s="63">
        <f>INDEX($B$14:$B$99,MATCH(D92,$A$14:$A$99,0))</f>
        <v>0.104827100518</v>
      </c>
      <c r="G92" s="73">
        <v>3.0000000000000001E-3</v>
      </c>
    </row>
    <row r="93" spans="1:20" x14ac:dyDescent="0.2">
      <c r="A93" s="44" t="s">
        <v>100</v>
      </c>
      <c r="B93" s="5">
        <v>5.7066077494099997E-2</v>
      </c>
      <c r="D93" t="s">
        <v>34</v>
      </c>
      <c r="E93" s="63">
        <f t="shared" ref="E93:E125" si="4">INDEX($B$14:$B$99,MATCH(D93,$A$14:$A$99,0))</f>
        <v>7.3494674798499998E-2</v>
      </c>
      <c r="G93" s="73">
        <v>5.1370000000000001E-3</v>
      </c>
    </row>
    <row r="94" spans="1:20" x14ac:dyDescent="0.2">
      <c r="A94" s="44" t="s">
        <v>101</v>
      </c>
      <c r="B94" s="5">
        <v>7.32675792789E-2</v>
      </c>
      <c r="D94" t="s">
        <v>27</v>
      </c>
      <c r="E94" s="63">
        <f t="shared" si="4"/>
        <v>3.8133802564099997E-2</v>
      </c>
      <c r="G94" s="73">
        <v>1.9258999999999998E-2</v>
      </c>
    </row>
    <row r="95" spans="1:20" x14ac:dyDescent="0.2">
      <c r="A95" s="44" t="s">
        <v>102</v>
      </c>
      <c r="B95" s="5">
        <v>0.14343456007899999</v>
      </c>
      <c r="D95" t="s">
        <v>43</v>
      </c>
      <c r="E95" s="63">
        <f t="shared" si="4"/>
        <v>-0.121889749416</v>
      </c>
      <c r="G95" s="73">
        <v>7.3150000000000003E-3</v>
      </c>
    </row>
    <row r="96" spans="1:20" x14ac:dyDescent="0.2">
      <c r="A96" s="44" t="s">
        <v>103</v>
      </c>
      <c r="B96" s="5">
        <v>0.13276137376</v>
      </c>
      <c r="D96" t="s">
        <v>52</v>
      </c>
      <c r="E96" s="63">
        <f t="shared" si="4"/>
        <v>-0.12876898255899999</v>
      </c>
      <c r="G96" s="73">
        <v>4.0949999999999997E-3</v>
      </c>
    </row>
    <row r="97" spans="1:7" x14ac:dyDescent="0.2">
      <c r="A97" s="44" t="s">
        <v>104</v>
      </c>
      <c r="B97" s="5">
        <v>6.8537403201599997E-2</v>
      </c>
      <c r="D97" t="s">
        <v>54</v>
      </c>
      <c r="E97" s="63">
        <f t="shared" si="4"/>
        <v>-0.13252484618499999</v>
      </c>
      <c r="G97" s="73">
        <v>3.6449999999999998E-3</v>
      </c>
    </row>
    <row r="98" spans="1:7" x14ac:dyDescent="0.2">
      <c r="A98" s="44" t="s">
        <v>105</v>
      </c>
      <c r="B98" s="5">
        <v>7.9094790807899995E-2</v>
      </c>
      <c r="D98" t="s">
        <v>59</v>
      </c>
      <c r="E98" s="63">
        <f t="shared" si="4"/>
        <v>0.24457285423700001</v>
      </c>
      <c r="G98" s="73">
        <v>3.1834000000000001E-2</v>
      </c>
    </row>
    <row r="99" spans="1:7" x14ac:dyDescent="0.2">
      <c r="A99" s="44" t="s">
        <v>106</v>
      </c>
      <c r="B99" s="5">
        <v>0.102596089306</v>
      </c>
      <c r="D99" t="s">
        <v>63</v>
      </c>
      <c r="E99" s="63">
        <f t="shared" si="4"/>
        <v>0.19277941843800001</v>
      </c>
      <c r="G99" s="73">
        <v>5.7521000000000003E-2</v>
      </c>
    </row>
    <row r="100" spans="1:7" x14ac:dyDescent="0.2">
      <c r="D100" t="s">
        <v>65</v>
      </c>
      <c r="E100" s="63">
        <f t="shared" si="4"/>
        <v>5.22194715107E-2</v>
      </c>
      <c r="G100" s="73">
        <v>8.4390000000000003E-3</v>
      </c>
    </row>
    <row r="101" spans="1:7" x14ac:dyDescent="0.2">
      <c r="D101" t="s">
        <v>25</v>
      </c>
      <c r="E101" s="63">
        <f t="shared" si="4"/>
        <v>7.25847609211E-2</v>
      </c>
      <c r="G101" s="73">
        <v>1.9800999999999999E-2</v>
      </c>
    </row>
    <row r="102" spans="1:7" x14ac:dyDescent="0.2">
      <c r="D102" t="s">
        <v>66</v>
      </c>
      <c r="E102" s="63">
        <f t="shared" si="4"/>
        <v>4.8531354691500002E-2</v>
      </c>
      <c r="G102" s="73">
        <v>2.1184000000000001E-2</v>
      </c>
    </row>
    <row r="103" spans="1:7" x14ac:dyDescent="0.2">
      <c r="D103" t="s">
        <v>67</v>
      </c>
      <c r="E103" s="63">
        <f t="shared" si="4"/>
        <v>0.22022211537899999</v>
      </c>
      <c r="G103" s="73">
        <v>1.5685999999999999E-2</v>
      </c>
    </row>
    <row r="104" spans="1:7" x14ac:dyDescent="0.2">
      <c r="D104" t="s">
        <v>71</v>
      </c>
      <c r="E104" s="63">
        <f t="shared" si="4"/>
        <v>0.129123454868</v>
      </c>
      <c r="G104" s="73">
        <v>5.4241999999999999E-2</v>
      </c>
    </row>
    <row r="105" spans="1:7" x14ac:dyDescent="0.2">
      <c r="D105" t="s">
        <v>75</v>
      </c>
      <c r="E105" s="63">
        <f t="shared" si="4"/>
        <v>-0.125144949236</v>
      </c>
      <c r="G105" s="73">
        <v>7.6600000000000001E-3</v>
      </c>
    </row>
    <row r="106" spans="1:7" x14ac:dyDescent="0.2">
      <c r="D106" t="s">
        <v>80</v>
      </c>
      <c r="E106" s="63">
        <f t="shared" si="4"/>
        <v>0.11801245836099999</v>
      </c>
      <c r="G106" s="73">
        <v>3.5249999999999997E-2</v>
      </c>
    </row>
    <row r="107" spans="1:7" x14ac:dyDescent="0.2">
      <c r="D107" t="s">
        <v>89</v>
      </c>
      <c r="E107" s="63">
        <f t="shared" si="4"/>
        <v>1.39046971441E-3</v>
      </c>
      <c r="G107" s="73">
        <v>1.6858000000000001E-2</v>
      </c>
    </row>
    <row r="108" spans="1:7" x14ac:dyDescent="0.2">
      <c r="D108" t="s">
        <v>23</v>
      </c>
      <c r="E108" s="63">
        <f t="shared" si="4"/>
        <v>-3.4094888657599999E-2</v>
      </c>
      <c r="G108" s="73">
        <v>1.0456999999999999E-2</v>
      </c>
    </row>
    <row r="109" spans="1:7" x14ac:dyDescent="0.2">
      <c r="D109" t="s">
        <v>90</v>
      </c>
      <c r="E109" s="63">
        <f t="shared" si="4"/>
        <v>3.2398681378399997E-2</v>
      </c>
      <c r="G109" s="73">
        <v>1.2591E-2</v>
      </c>
    </row>
    <row r="110" spans="1:7" x14ac:dyDescent="0.2">
      <c r="D110" t="s">
        <v>91</v>
      </c>
      <c r="E110" s="63">
        <f t="shared" si="4"/>
        <v>-6.8198678491300001E-3</v>
      </c>
      <c r="G110" s="73">
        <v>2.7859999999999998E-3</v>
      </c>
    </row>
    <row r="111" spans="1:7" x14ac:dyDescent="0.2">
      <c r="D111" t="s">
        <v>92</v>
      </c>
      <c r="E111" s="63">
        <f t="shared" si="4"/>
        <v>1.35590289762E-2</v>
      </c>
      <c r="G111" s="73">
        <v>2.6884999999999999E-2</v>
      </c>
    </row>
    <row r="112" spans="1:7" x14ac:dyDescent="0.2">
      <c r="D112" t="s">
        <v>93</v>
      </c>
      <c r="E112" s="63">
        <f t="shared" si="4"/>
        <v>1.1595162789299999E-2</v>
      </c>
      <c r="G112" s="73">
        <v>5.8809999999999999E-3</v>
      </c>
    </row>
    <row r="113" spans="4:7" x14ac:dyDescent="0.2">
      <c r="D113" t="s">
        <v>94</v>
      </c>
      <c r="E113" s="63">
        <f t="shared" si="4"/>
        <v>2.6346241500399999E-2</v>
      </c>
      <c r="G113" s="73">
        <v>4.6360000000000004E-3</v>
      </c>
    </row>
    <row r="114" spans="4:7" x14ac:dyDescent="0.2">
      <c r="D114" t="s">
        <v>95</v>
      </c>
      <c r="E114" s="63">
        <f t="shared" si="4"/>
        <v>-1.6721208054599999E-2</v>
      </c>
      <c r="G114" s="73">
        <v>2.5070000000000001E-3</v>
      </c>
    </row>
    <row r="115" spans="4:7" x14ac:dyDescent="0.2">
      <c r="D115" t="s">
        <v>96</v>
      </c>
      <c r="E115" s="63">
        <f t="shared" si="4"/>
        <v>-3.0780115325000001E-3</v>
      </c>
      <c r="G115" s="73">
        <v>6.7470000000000004E-3</v>
      </c>
    </row>
    <row r="116" spans="4:7" x14ac:dyDescent="0.2">
      <c r="D116" t="s">
        <v>97</v>
      </c>
      <c r="E116" s="63">
        <f t="shared" si="4"/>
        <v>8.4611653180399995E-2</v>
      </c>
      <c r="G116" s="73">
        <v>2.594E-3</v>
      </c>
    </row>
    <row r="117" spans="4:7" x14ac:dyDescent="0.2">
      <c r="D117" t="s">
        <v>98</v>
      </c>
      <c r="E117" s="63">
        <f t="shared" si="4"/>
        <v>8.0372594818000007E-2</v>
      </c>
      <c r="G117" s="73">
        <v>2.8513E-2</v>
      </c>
    </row>
    <row r="118" spans="4:7" x14ac:dyDescent="0.2">
      <c r="D118" t="s">
        <v>99</v>
      </c>
      <c r="E118" s="63">
        <f t="shared" si="4"/>
        <v>6.3372731086199993E-2</v>
      </c>
      <c r="G118" s="73">
        <v>2.0226999999999998E-2</v>
      </c>
    </row>
    <row r="119" spans="4:7" x14ac:dyDescent="0.2">
      <c r="D119" t="s">
        <v>100</v>
      </c>
      <c r="E119" s="63">
        <f t="shared" si="4"/>
        <v>5.7066077494099997E-2</v>
      </c>
      <c r="G119" s="73">
        <v>1.7021999999999999E-2</v>
      </c>
    </row>
    <row r="120" spans="4:7" x14ac:dyDescent="0.2">
      <c r="D120" t="s">
        <v>101</v>
      </c>
      <c r="E120" s="63">
        <f t="shared" si="4"/>
        <v>7.32675792789E-2</v>
      </c>
      <c r="G120" s="73">
        <v>7.1770000000000002E-3</v>
      </c>
    </row>
    <row r="121" spans="4:7" x14ac:dyDescent="0.2">
      <c r="D121" t="s">
        <v>102</v>
      </c>
      <c r="E121" s="63">
        <f t="shared" si="4"/>
        <v>0.14343456007899999</v>
      </c>
      <c r="G121" s="73">
        <v>6.6140000000000001E-3</v>
      </c>
    </row>
    <row r="122" spans="4:7" x14ac:dyDescent="0.2">
      <c r="D122" t="s">
        <v>103</v>
      </c>
      <c r="E122" s="63">
        <f t="shared" si="4"/>
        <v>0.13276137376</v>
      </c>
      <c r="G122" s="73">
        <v>5.5779999999999996E-3</v>
      </c>
    </row>
    <row r="123" spans="4:7" x14ac:dyDescent="0.2">
      <c r="D123" t="s">
        <v>104</v>
      </c>
      <c r="E123" s="63">
        <f t="shared" si="4"/>
        <v>6.8537403201599997E-2</v>
      </c>
      <c r="G123" s="73">
        <v>3.8960000000000002E-3</v>
      </c>
    </row>
    <row r="124" spans="4:7" x14ac:dyDescent="0.2">
      <c r="D124" t="s">
        <v>105</v>
      </c>
      <c r="E124" s="63">
        <f t="shared" si="4"/>
        <v>7.9094790807899995E-2</v>
      </c>
      <c r="G124" s="73">
        <v>4.9329999999999999E-3</v>
      </c>
    </row>
    <row r="125" spans="4:7" x14ac:dyDescent="0.2">
      <c r="D125" t="s">
        <v>106</v>
      </c>
      <c r="E125" s="63">
        <f t="shared" si="4"/>
        <v>0.102596089306</v>
      </c>
      <c r="G125" s="73">
        <v>3.0990000000000002E-3</v>
      </c>
    </row>
    <row r="126" spans="4:7" x14ac:dyDescent="0.2">
      <c r="G126" s="73">
        <f>AVERAGE(G92:G125)</f>
        <v>1.4207911764705886E-2</v>
      </c>
    </row>
    <row r="168" spans="8:10" x14ac:dyDescent="0.2">
      <c r="H168" s="12"/>
      <c r="I168"/>
      <c r="J168"/>
    </row>
    <row r="169" spans="8:10" x14ac:dyDescent="0.2">
      <c r="H169" s="12"/>
      <c r="I169"/>
      <c r="J169"/>
    </row>
    <row r="170" spans="8:10" x14ac:dyDescent="0.2">
      <c r="H170" s="12"/>
      <c r="I170"/>
      <c r="J170"/>
    </row>
    <row r="171" spans="8:10" x14ac:dyDescent="0.2">
      <c r="H171" s="12"/>
      <c r="I171"/>
      <c r="J171"/>
    </row>
    <row r="172" spans="8:10" x14ac:dyDescent="0.2">
      <c r="H172" s="12"/>
      <c r="I172"/>
      <c r="J172"/>
    </row>
    <row r="173" spans="8:10" x14ac:dyDescent="0.2">
      <c r="H173" s="12"/>
      <c r="I173"/>
      <c r="J173"/>
    </row>
    <row r="174" spans="8:10" x14ac:dyDescent="0.2">
      <c r="H174" s="12"/>
      <c r="I174"/>
      <c r="J174"/>
    </row>
    <row r="175" spans="8:10" x14ac:dyDescent="0.2">
      <c r="H175" s="12"/>
      <c r="I175"/>
      <c r="J175"/>
    </row>
    <row r="176" spans="8:10" x14ac:dyDescent="0.2">
      <c r="H176" s="12"/>
      <c r="I176"/>
      <c r="J176"/>
    </row>
    <row r="177" spans="8:10" x14ac:dyDescent="0.2">
      <c r="H177" s="12"/>
      <c r="I177"/>
      <c r="J177"/>
    </row>
    <row r="178" spans="8:10" x14ac:dyDescent="0.2">
      <c r="H178" s="12"/>
      <c r="I178"/>
      <c r="J178"/>
    </row>
    <row r="179" spans="8:10" x14ac:dyDescent="0.2">
      <c r="H179" s="12"/>
      <c r="I179"/>
      <c r="J179"/>
    </row>
    <row r="180" spans="8:10" x14ac:dyDescent="0.2">
      <c r="H180" s="12"/>
      <c r="I180"/>
      <c r="J180"/>
    </row>
    <row r="181" spans="8:10" x14ac:dyDescent="0.2">
      <c r="H181" s="12"/>
      <c r="I181"/>
      <c r="J181"/>
    </row>
    <row r="182" spans="8:10" x14ac:dyDescent="0.2">
      <c r="H182" s="12"/>
      <c r="I182"/>
      <c r="J182"/>
    </row>
    <row r="183" spans="8:10" x14ac:dyDescent="0.2">
      <c r="H183" s="12"/>
      <c r="I183"/>
      <c r="J183"/>
    </row>
    <row r="184" spans="8:10" x14ac:dyDescent="0.2">
      <c r="H184" s="12"/>
      <c r="I184"/>
      <c r="J184"/>
    </row>
    <row r="185" spans="8:10" x14ac:dyDescent="0.2">
      <c r="H185" s="12"/>
      <c r="I185"/>
      <c r="J185"/>
    </row>
    <row r="186" spans="8:10" x14ac:dyDescent="0.2">
      <c r="H186" s="12"/>
      <c r="I186"/>
      <c r="J186"/>
    </row>
    <row r="187" spans="8:10" x14ac:dyDescent="0.2">
      <c r="H187" s="12"/>
      <c r="I187"/>
      <c r="J187"/>
    </row>
    <row r="188" spans="8:10" x14ac:dyDescent="0.2">
      <c r="H188" s="12"/>
      <c r="I188"/>
      <c r="J188"/>
    </row>
    <row r="189" spans="8:10" x14ac:dyDescent="0.2">
      <c r="H189" s="12"/>
      <c r="I189"/>
      <c r="J189"/>
    </row>
    <row r="190" spans="8:10" x14ac:dyDescent="0.2">
      <c r="H190" s="12"/>
      <c r="I190"/>
      <c r="J190"/>
    </row>
    <row r="191" spans="8:10" x14ac:dyDescent="0.2">
      <c r="H191" s="12"/>
      <c r="I191"/>
      <c r="J191"/>
    </row>
    <row r="192" spans="8:10" x14ac:dyDescent="0.2">
      <c r="H192" s="12"/>
      <c r="I192"/>
      <c r="J192"/>
    </row>
    <row r="193" spans="8:10" x14ac:dyDescent="0.2">
      <c r="H193" s="12"/>
      <c r="I193"/>
      <c r="J193"/>
    </row>
    <row r="194" spans="8:10" x14ac:dyDescent="0.2">
      <c r="H194" s="12"/>
      <c r="I194"/>
      <c r="J194"/>
    </row>
    <row r="195" spans="8:10" x14ac:dyDescent="0.2">
      <c r="H195" s="12"/>
      <c r="I195"/>
      <c r="J195"/>
    </row>
    <row r="196" spans="8:10" x14ac:dyDescent="0.2">
      <c r="H196" s="12"/>
      <c r="I196"/>
      <c r="J196"/>
    </row>
    <row r="197" spans="8:10" x14ac:dyDescent="0.2">
      <c r="H197" s="12"/>
      <c r="I197"/>
      <c r="J197"/>
    </row>
    <row r="198" spans="8:10" x14ac:dyDescent="0.2">
      <c r="H198" s="12"/>
      <c r="I198"/>
      <c r="J198"/>
    </row>
    <row r="199" spans="8:10" x14ac:dyDescent="0.2">
      <c r="H199" s="12"/>
      <c r="I199"/>
      <c r="J199"/>
    </row>
    <row r="200" spans="8:10" x14ac:dyDescent="0.2">
      <c r="H200" s="12"/>
      <c r="I200"/>
      <c r="J200"/>
    </row>
    <row r="201" spans="8:10" x14ac:dyDescent="0.2">
      <c r="H201" s="12"/>
      <c r="I201"/>
      <c r="J201"/>
    </row>
    <row r="202" spans="8:10" x14ac:dyDescent="0.2">
      <c r="H202" s="12"/>
      <c r="I202"/>
      <c r="J202"/>
    </row>
    <row r="203" spans="8:10" x14ac:dyDescent="0.2">
      <c r="H203" s="12"/>
      <c r="I203"/>
      <c r="J203"/>
    </row>
    <row r="204" spans="8:10" x14ac:dyDescent="0.2">
      <c r="H204" s="12"/>
      <c r="I204"/>
      <c r="J204"/>
    </row>
    <row r="205" spans="8:10" x14ac:dyDescent="0.2">
      <c r="H205" s="12"/>
      <c r="I205"/>
      <c r="J205"/>
    </row>
    <row r="206" spans="8:10" x14ac:dyDescent="0.2">
      <c r="H206" s="12"/>
      <c r="I206"/>
      <c r="J206"/>
    </row>
    <row r="207" spans="8:10" x14ac:dyDescent="0.2">
      <c r="H207" s="12"/>
      <c r="I207"/>
      <c r="J207"/>
    </row>
    <row r="208" spans="8:10" x14ac:dyDescent="0.2">
      <c r="H208" s="12"/>
      <c r="I208"/>
      <c r="J208"/>
    </row>
    <row r="209" spans="8:10" x14ac:dyDescent="0.2">
      <c r="H209" s="12"/>
      <c r="I209"/>
      <c r="J209"/>
    </row>
    <row r="210" spans="8:10" x14ac:dyDescent="0.2">
      <c r="H210" s="12"/>
      <c r="I210"/>
      <c r="J210"/>
    </row>
    <row r="211" spans="8:10" x14ac:dyDescent="0.2">
      <c r="H211" s="12"/>
      <c r="I211"/>
      <c r="J211"/>
    </row>
    <row r="212" spans="8:10" x14ac:dyDescent="0.2">
      <c r="H212" s="12"/>
      <c r="I212"/>
      <c r="J212"/>
    </row>
    <row r="213" spans="8:10" x14ac:dyDescent="0.2">
      <c r="H213" s="12"/>
      <c r="I213"/>
      <c r="J213"/>
    </row>
    <row r="214" spans="8:10" x14ac:dyDescent="0.2">
      <c r="H214" s="12"/>
      <c r="I214"/>
      <c r="J214"/>
    </row>
    <row r="215" spans="8:10" x14ac:dyDescent="0.2">
      <c r="H215" s="12"/>
      <c r="I215"/>
      <c r="J215"/>
    </row>
    <row r="216" spans="8:10" x14ac:dyDescent="0.2">
      <c r="H216" s="12"/>
      <c r="I216"/>
      <c r="J216"/>
    </row>
    <row r="217" spans="8:10" x14ac:dyDescent="0.2">
      <c r="H217" s="12"/>
      <c r="I217"/>
      <c r="J217"/>
    </row>
    <row r="218" spans="8:10" x14ac:dyDescent="0.2">
      <c r="H218" s="12"/>
      <c r="I218"/>
      <c r="J218"/>
    </row>
    <row r="219" spans="8:10" x14ac:dyDescent="0.2">
      <c r="H219" s="12"/>
      <c r="I219"/>
      <c r="J219"/>
    </row>
    <row r="220" spans="8:10" x14ac:dyDescent="0.2">
      <c r="H220" s="12"/>
      <c r="I220"/>
      <c r="J220"/>
    </row>
    <row r="221" spans="8:10" x14ac:dyDescent="0.2">
      <c r="H221" s="12"/>
      <c r="I221"/>
      <c r="J221"/>
    </row>
    <row r="222" spans="8:10" x14ac:dyDescent="0.2">
      <c r="H222" s="12"/>
      <c r="I222"/>
      <c r="J222"/>
    </row>
    <row r="223" spans="8:10" x14ac:dyDescent="0.2">
      <c r="H223" s="12"/>
      <c r="I223"/>
      <c r="J223"/>
    </row>
    <row r="224" spans="8:10" x14ac:dyDescent="0.2">
      <c r="H224" s="12"/>
      <c r="I224"/>
      <c r="J224"/>
    </row>
    <row r="225" spans="8:10" x14ac:dyDescent="0.2">
      <c r="H225" s="12"/>
      <c r="I225"/>
      <c r="J225"/>
    </row>
    <row r="226" spans="8:10" x14ac:dyDescent="0.2">
      <c r="H226" s="12"/>
      <c r="I226"/>
      <c r="J226"/>
    </row>
    <row r="227" spans="8:10" x14ac:dyDescent="0.2">
      <c r="H227" s="12"/>
      <c r="I227"/>
      <c r="J227"/>
    </row>
    <row r="228" spans="8:10" x14ac:dyDescent="0.2">
      <c r="H228" s="12"/>
      <c r="I228"/>
      <c r="J228"/>
    </row>
    <row r="229" spans="8:10" x14ac:dyDescent="0.2">
      <c r="H229" s="12"/>
      <c r="I229"/>
      <c r="J229"/>
    </row>
    <row r="230" spans="8:10" x14ac:dyDescent="0.2">
      <c r="H230" s="12"/>
      <c r="I230"/>
      <c r="J230"/>
    </row>
    <row r="231" spans="8:10" x14ac:dyDescent="0.2">
      <c r="H231" s="12"/>
      <c r="I231"/>
      <c r="J231"/>
    </row>
    <row r="232" spans="8:10" x14ac:dyDescent="0.2">
      <c r="H232" s="12"/>
      <c r="I232"/>
      <c r="J232"/>
    </row>
    <row r="233" spans="8:10" x14ac:dyDescent="0.2">
      <c r="H233" s="12"/>
      <c r="I233"/>
      <c r="J233"/>
    </row>
    <row r="234" spans="8:10" x14ac:dyDescent="0.2">
      <c r="H234" s="12"/>
      <c r="I234"/>
      <c r="J234"/>
    </row>
    <row r="235" spans="8:10" x14ac:dyDescent="0.2">
      <c r="H235" s="12"/>
      <c r="I235"/>
      <c r="J235"/>
    </row>
    <row r="236" spans="8:10" x14ac:dyDescent="0.2">
      <c r="H236" s="12"/>
      <c r="I236"/>
      <c r="J236"/>
    </row>
    <row r="237" spans="8:10" x14ac:dyDescent="0.2">
      <c r="H237" s="12"/>
      <c r="I237"/>
      <c r="J237"/>
    </row>
    <row r="238" spans="8:10" x14ac:dyDescent="0.2">
      <c r="H238" s="12"/>
      <c r="I238"/>
      <c r="J238"/>
    </row>
    <row r="239" spans="8:10" x14ac:dyDescent="0.2">
      <c r="H239" s="12"/>
      <c r="I239"/>
      <c r="J239"/>
    </row>
    <row r="240" spans="8:10" x14ac:dyDescent="0.2">
      <c r="H240" s="12"/>
      <c r="I240"/>
      <c r="J240"/>
    </row>
    <row r="241" spans="8:10" x14ac:dyDescent="0.2">
      <c r="H241" s="12"/>
      <c r="I241"/>
      <c r="J241"/>
    </row>
    <row r="242" spans="8:10" x14ac:dyDescent="0.2">
      <c r="H242" s="12"/>
      <c r="I242"/>
      <c r="J242"/>
    </row>
    <row r="243" spans="8:10" x14ac:dyDescent="0.2">
      <c r="H243" s="12"/>
      <c r="I243"/>
      <c r="J243"/>
    </row>
    <row r="1004" spans="4:13" x14ac:dyDescent="0.2">
      <c r="D1004" s="30"/>
      <c r="E1004" s="30"/>
      <c r="F1004" s="30"/>
      <c r="G1004" s="30"/>
      <c r="H1004" s="31"/>
      <c r="I1004" s="31"/>
      <c r="J1004" s="31"/>
      <c r="K1004" s="30"/>
      <c r="L1004" s="29"/>
      <c r="M1004" s="29"/>
    </row>
    <row r="1005" spans="4:13" ht="19" x14ac:dyDescent="0.2">
      <c r="D1005" s="29"/>
      <c r="E1005" s="62"/>
      <c r="F1005" s="62"/>
      <c r="G1005" s="62"/>
      <c r="H1005" s="62"/>
      <c r="I1005" s="62"/>
      <c r="J1005" s="62"/>
      <c r="K1005" s="32"/>
      <c r="L1005" s="62"/>
      <c r="M1005" s="62"/>
    </row>
    <row r="1006" spans="4:13" ht="19" x14ac:dyDescent="0.2">
      <c r="D1006" s="1"/>
      <c r="E1006" s="33"/>
      <c r="F1006" s="11"/>
      <c r="G1006" s="11"/>
      <c r="K1006" s="11"/>
      <c r="L1006" s="11"/>
      <c r="M1006" s="34"/>
    </row>
    <row r="1007" spans="4:13" ht="19" x14ac:dyDescent="0.2">
      <c r="D1007" s="1"/>
      <c r="E1007" s="33"/>
      <c r="F1007" s="11"/>
      <c r="G1007" s="11"/>
      <c r="K1007" s="11"/>
      <c r="L1007" s="11"/>
      <c r="M1007" s="34"/>
    </row>
    <row r="1008" spans="4:13" ht="19" x14ac:dyDescent="0.2">
      <c r="D1008" s="1"/>
      <c r="E1008" s="33"/>
      <c r="F1008" s="11"/>
      <c r="G1008" s="11"/>
      <c r="K1008" s="11"/>
      <c r="L1008" s="11"/>
      <c r="M1008" s="11"/>
    </row>
    <row r="1009" spans="4:13" ht="19" x14ac:dyDescent="0.2">
      <c r="D1009" s="1"/>
      <c r="E1009" s="33"/>
      <c r="F1009" s="11"/>
      <c r="G1009" s="11"/>
      <c r="K1009" s="11"/>
      <c r="L1009" s="11"/>
      <c r="M1009" s="11"/>
    </row>
    <row r="1010" spans="4:13" ht="19" x14ac:dyDescent="0.2">
      <c r="D1010" s="1"/>
      <c r="E1010" s="33"/>
      <c r="F1010" s="11"/>
      <c r="G1010" s="11"/>
      <c r="K1010" s="11"/>
      <c r="L1010" s="11"/>
      <c r="M1010" s="11"/>
    </row>
    <row r="1011" spans="4:13" ht="19" x14ac:dyDescent="0.2">
      <c r="D1011" s="1"/>
      <c r="E1011" s="33"/>
      <c r="F1011" s="11"/>
      <c r="G1011" s="11"/>
      <c r="K1011" s="11"/>
      <c r="L1011" s="11"/>
      <c r="M1011" s="11"/>
    </row>
    <row r="1012" spans="4:13" ht="19" x14ac:dyDescent="0.2">
      <c r="D1012" s="1"/>
      <c r="E1012" s="33"/>
      <c r="F1012" s="11"/>
      <c r="G1012" s="11"/>
      <c r="K1012" s="11"/>
      <c r="L1012" s="11"/>
      <c r="M1012" s="11"/>
    </row>
    <row r="1013" spans="4:13" ht="19" x14ac:dyDescent="0.2">
      <c r="D1013" s="1"/>
      <c r="E1013" s="33"/>
      <c r="F1013" s="11"/>
      <c r="G1013" s="11"/>
      <c r="K1013" s="11"/>
      <c r="L1013" s="11"/>
      <c r="M1013" s="11"/>
    </row>
    <row r="1014" spans="4:13" ht="19" x14ac:dyDescent="0.2">
      <c r="D1014" s="1"/>
      <c r="E1014" s="33"/>
      <c r="F1014" s="11"/>
      <c r="G1014" s="11"/>
      <c r="K1014" s="11"/>
      <c r="L1014" s="11"/>
      <c r="M1014" s="11"/>
    </row>
    <row r="1015" spans="4:13" ht="19" x14ac:dyDescent="0.2">
      <c r="D1015" s="1"/>
      <c r="E1015" s="33"/>
      <c r="F1015" s="11"/>
      <c r="G1015" s="11"/>
      <c r="K1015" s="11"/>
      <c r="L1015" s="11"/>
      <c r="M1015" s="11"/>
    </row>
    <row r="1016" spans="4:13" ht="19" x14ac:dyDescent="0.2">
      <c r="D1016" s="1"/>
      <c r="E1016" s="33"/>
      <c r="F1016" s="11"/>
      <c r="G1016" s="11"/>
      <c r="K1016" s="11"/>
      <c r="L1016" s="11"/>
      <c r="M1016" s="11"/>
    </row>
    <row r="1017" spans="4:13" ht="19" x14ac:dyDescent="0.2">
      <c r="D1017" s="1"/>
      <c r="E1017" s="33"/>
      <c r="F1017" s="11"/>
      <c r="G1017" s="11"/>
      <c r="K1017" s="11"/>
      <c r="L1017" s="11"/>
      <c r="M1017" s="11"/>
    </row>
    <row r="1018" spans="4:13" ht="19" x14ac:dyDescent="0.2">
      <c r="D1018" s="1"/>
      <c r="E1018" s="33"/>
      <c r="F1018" s="11"/>
      <c r="G1018" s="11"/>
      <c r="K1018" s="11"/>
    </row>
    <row r="1019" spans="4:13" ht="19" x14ac:dyDescent="0.2">
      <c r="D1019" s="1"/>
      <c r="E1019" s="33"/>
      <c r="F1019" s="11"/>
      <c r="G1019" s="11"/>
      <c r="K1019" s="11"/>
    </row>
    <row r="1020" spans="4:13" ht="19" x14ac:dyDescent="0.2">
      <c r="D1020" s="1"/>
      <c r="E1020" s="33"/>
      <c r="F1020" s="11"/>
      <c r="G1020" s="11"/>
      <c r="K1020" s="11"/>
    </row>
    <row r="1021" spans="4:13" ht="19" x14ac:dyDescent="0.2">
      <c r="D1021" s="1"/>
      <c r="E1021" s="33"/>
      <c r="F1021" s="11"/>
      <c r="G1021" s="11"/>
      <c r="K1021" s="11"/>
    </row>
    <row r="1022" spans="4:13" ht="19" x14ac:dyDescent="0.2">
      <c r="D1022" s="1"/>
      <c r="E1022" s="33"/>
      <c r="F1022" s="11"/>
      <c r="G1022" s="11"/>
      <c r="H1022" s="35"/>
      <c r="I1022" s="35"/>
      <c r="J1022" s="35"/>
      <c r="K1022" s="11"/>
    </row>
    <row r="1023" spans="4:13" ht="19" x14ac:dyDescent="0.2">
      <c r="D1023" s="1"/>
      <c r="E1023" s="33"/>
      <c r="F1023" s="11"/>
      <c r="G1023" s="11"/>
      <c r="K1023" s="11"/>
    </row>
    <row r="1024" spans="4:13" ht="19" x14ac:dyDescent="0.2">
      <c r="D1024" s="2"/>
      <c r="E1024" s="33"/>
      <c r="F1024" s="11"/>
      <c r="G1024" s="11"/>
      <c r="K1024" s="11"/>
    </row>
    <row r="1025" spans="4:13" ht="19" x14ac:dyDescent="0.2">
      <c r="D1025" s="2"/>
      <c r="E1025" s="33"/>
      <c r="F1025" s="11"/>
      <c r="G1025" s="11"/>
      <c r="K1025" s="11"/>
    </row>
    <row r="1026" spans="4:13" ht="19" x14ac:dyDescent="0.2">
      <c r="D1026" s="2"/>
      <c r="E1026" s="33"/>
      <c r="F1026" s="11"/>
      <c r="G1026" s="11"/>
      <c r="K1026" s="11"/>
    </row>
    <row r="1027" spans="4:13" ht="19" x14ac:dyDescent="0.2">
      <c r="D1027" s="2"/>
      <c r="E1027" s="33"/>
      <c r="F1027" s="11"/>
      <c r="G1027" s="11"/>
      <c r="K1027" s="11"/>
    </row>
    <row r="1028" spans="4:13" ht="19" x14ac:dyDescent="0.2">
      <c r="D1028" s="2"/>
      <c r="E1028" s="33"/>
      <c r="F1028" s="11"/>
      <c r="G1028" s="11"/>
      <c r="H1028" s="35"/>
      <c r="I1028" s="35"/>
      <c r="J1028" s="35"/>
      <c r="K1028" s="11"/>
    </row>
    <row r="1029" spans="4:13" ht="19" x14ac:dyDescent="0.2">
      <c r="D1029" s="2"/>
      <c r="E1029" s="33"/>
      <c r="F1029" s="11"/>
      <c r="G1029" s="11"/>
      <c r="K1029" s="11"/>
    </row>
    <row r="1030" spans="4:13" ht="19" x14ac:dyDescent="0.2">
      <c r="D1030" s="2"/>
      <c r="E1030" s="33"/>
      <c r="F1030" s="11"/>
      <c r="G1030" s="11"/>
      <c r="K1030" s="11"/>
    </row>
    <row r="1031" spans="4:13" ht="19" x14ac:dyDescent="0.2">
      <c r="D1031" s="2"/>
      <c r="E1031" s="33"/>
      <c r="F1031" s="11"/>
      <c r="G1031" s="11"/>
      <c r="K1031" s="11"/>
    </row>
    <row r="1032" spans="4:13" ht="19" x14ac:dyDescent="0.2">
      <c r="D1032" s="2"/>
      <c r="E1032" s="33"/>
      <c r="F1032" s="11"/>
      <c r="G1032" s="11"/>
      <c r="H1032" s="35"/>
      <c r="I1032" s="35"/>
      <c r="J1032" s="35"/>
      <c r="K1032" s="11"/>
    </row>
    <row r="1033" spans="4:13" ht="19" x14ac:dyDescent="0.2">
      <c r="D1033" s="36"/>
      <c r="E1033" s="37"/>
      <c r="F1033" s="38"/>
      <c r="G1033" s="38"/>
      <c r="H1033" s="38"/>
      <c r="I1033" s="38"/>
      <c r="J1033" s="38"/>
      <c r="K1033" s="38"/>
      <c r="L1033" s="38"/>
      <c r="M1033" s="38"/>
    </row>
    <row r="1034" spans="4:13" ht="19" x14ac:dyDescent="0.25">
      <c r="D1034" s="2"/>
      <c r="E1034" s="39"/>
    </row>
    <row r="1035" spans="4:13" x14ac:dyDescent="0.2">
      <c r="D1035" s="2"/>
      <c r="E1035" s="40"/>
      <c r="H1035" s="41"/>
      <c r="I1035" s="41"/>
      <c r="J1035" s="41"/>
      <c r="M1035" s="9"/>
    </row>
    <row r="1036" spans="4:13" ht="19" x14ac:dyDescent="0.25">
      <c r="D1036" s="2"/>
      <c r="E1036" s="42"/>
      <c r="H1036" s="43"/>
      <c r="I1036" s="43"/>
      <c r="J1036" s="43"/>
    </row>
    <row r="1037" spans="4:13" x14ac:dyDescent="0.2">
      <c r="D1037" s="2"/>
    </row>
    <row r="1038" spans="4:13" ht="19" x14ac:dyDescent="0.25">
      <c r="E1038" s="42"/>
    </row>
    <row r="1039" spans="4:13" ht="19" x14ac:dyDescent="0.25">
      <c r="E1039" s="42"/>
    </row>
  </sheetData>
  <mergeCells count="3">
    <mergeCell ref="J13:L13"/>
    <mergeCell ref="N13:P13"/>
    <mergeCell ref="R13:T13"/>
  </mergeCells>
  <conditionalFormatting sqref="H14:H89">
    <cfRule type="colorScale" priority="1">
      <colorScale>
        <cfvo type="min"/>
        <cfvo type="percentile" val="50"/>
        <cfvo type="max"/>
        <color rgb="FF63BE7B"/>
        <color rgb="FFFFEB84"/>
        <color rgb="FFF8696B"/>
      </colorScale>
    </cfRule>
  </conditionalFormatting>
  <conditionalFormatting sqref="H168:H243">
    <cfRule type="colorScale" priority="2">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Summary</vt:lpstr>
      <vt:lpstr>BP86_6-31Gs</vt:lpstr>
      <vt:lpstr>BP86-D3(BJ)_6-31Gs</vt:lpstr>
      <vt:lpstr>BLYP_6-31Gs</vt:lpstr>
      <vt:lpstr>BLYPDBJ_6-31Gs</vt:lpstr>
      <vt:lpstr>B97-D3(BJ)_6-31Gs</vt:lpstr>
      <vt:lpstr>PBE_6-31Gs</vt:lpstr>
      <vt:lpstr>PBE-D3(BJ)_6-31Gs</vt:lpstr>
      <vt:lpstr>TPSS-D3(BJ)_6-31Gs</vt:lpstr>
      <vt:lpstr>B3LYP_6-31Gs</vt:lpstr>
      <vt:lpstr>B3LYPDBJ_6-31Gs</vt:lpstr>
      <vt:lpstr>PBE0_6-31Gs</vt:lpstr>
      <vt:lpstr>PBE0-D3(BJ)_6-31Gs</vt:lpstr>
      <vt:lpstr>M06-2X_6-31Gs</vt:lpstr>
      <vt:lpstr>M06-2X-D3(0)_6-31Gs</vt:lpstr>
      <vt:lpstr>TPSSh-D3(BJ)_6-31Gs</vt:lpstr>
      <vt:lpstr>HF_6-31Gs</vt:lpstr>
      <vt:lpstr>HF-3c</vt:lpstr>
      <vt:lpstr>PBEh-3c</vt:lpstr>
      <vt:lpstr>AM1</vt:lpstr>
      <vt:lpstr>PM3</vt:lpstr>
      <vt:lpstr>PM6</vt:lpstr>
      <vt:lpstr>PM7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Pierpaolo Morgante</dc:creator>
  <cp:lastModifiedBy>Pierpaolo Morgante</cp:lastModifiedBy>
  <dcterms:created xsi:type="dcterms:W3CDTF">2018-09-06T18:53:35Z</dcterms:created>
  <dcterms:modified xsi:type="dcterms:W3CDTF">2020-11-09T16:46:04Z</dcterms:modified>
</cp:coreProperties>
</file>