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8" i="1"/>
  <c r="E57" i="1"/>
  <c r="J57" i="1"/>
  <c r="L57" i="1"/>
  <c r="N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</calcChain>
</file>

<file path=xl/sharedStrings.xml><?xml version="1.0" encoding="utf-8"?>
<sst xmlns="http://schemas.openxmlformats.org/spreadsheetml/2006/main" count="176" uniqueCount="97">
  <si>
    <t>1947-1948</t>
  </si>
  <si>
    <t>1948-1949</t>
  </si>
  <si>
    <t>1949-1950</t>
  </si>
  <si>
    <t>1950-1951</t>
  </si>
  <si>
    <t>1951-1952</t>
  </si>
  <si>
    <t>1952-1953</t>
  </si>
  <si>
    <t>1953-1954</t>
  </si>
  <si>
    <t>1954-1955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</si>
  <si>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</si>
  <si>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</si>
  <si>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</si>
  <si>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</si>
  <si>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</si>
  <si>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</si>
  <si>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</si>
  <si>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</si>
  <si>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</si>
  <si>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</si>
  <si>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</si>
  <si>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</si>
  <si>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</si>
  <si>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</si>
  <si>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</si>
  <si>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</si>
  <si>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</si>
  <si>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</si>
  <si>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</si>
  <si>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</si>
  <si>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</si>
  <si>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</si>
  <si>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</si>
  <si>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</si>
  <si>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</si>
  <si>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</si>
  <si>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</si>
  <si>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</si>
  <si>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</si>
  <si>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</si>
  <si>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</si>
  <si>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</si>
  <si>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</si>
  <si>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</si>
  <si>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</si>
  <si>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</si>
  <si>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</si>
  <si>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</si>
  <si>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</si>
  <si>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</si>
  <si>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</si>
  <si>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</si>
  <si>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</si>
  <si>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</si>
  <si>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</si>
  <si>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</si>
  <si>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</si>
  <si>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</si>
  <si>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</si>
  <si>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</si>
  <si>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</si>
  <si>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</si>
  <si>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</si>
  <si>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</si>
  <si>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</si>
  <si>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</si>
  <si>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</si>
  <si>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</si>
  <si>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</si>
  <si>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</si>
  <si>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</si>
  <si>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</si>
  <si>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</si>
  <si>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</si>
  <si>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</si>
  <si>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</si>
  <si>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</si>
  <si>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T+F</t>
  </si>
  <si>
    <t>Out-State T+F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</si>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</sst>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/>
  </cellXfs>
  <cellStyles count="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17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</c:strCache>
            </c:strRef>
          </c:cat>
          <c:val>
            <c:numRef>
              <c:f>Sheet1!$C$4:$C$73</c:f>
              <c:numCache>
                <c:formatCode>"$"#,##0;[Red]\-"$"#,##0</c:formatCode>
                <c:ptCount val="17"/>
                <c:pt idx="0">
                  <c:v>2768.0</c:v>
                </c:pt>
                <c:pt idx="1">
                  <c:v>3277.0</c:v>
                </c:pt>
                <c:pt idx="2">
                  <c:v>3856.0</c:v>
                </c:pt>
                <c:pt idx="3">
                  <c:v>4072.0</c:v>
                </c:pt>
                <c:pt idx="4">
                  <c:v>4451.0</c:v>
                </c:pt>
                <c:pt idx="5">
                  <c:v>4613.0</c:v>
                </c:pt>
                <c:pt idx="6">
                  <c:v>5033.0</c:v>
                </c:pt>
                <c:pt idx="7">
                  <c:v>5340.0</c:v>
                </c:pt>
                <c:pt idx="8">
                  <c:v>5397.0</c:v>
                </c:pt>
                <c:pt idx="9">
                  <c:v>5625.0</c:v>
                </c:pt>
                <c:pt idx="10">
                  <c:v>6665.0</c:v>
                </c:pt>
                <c:pt idx="11">
                  <c:v>7009.0</c:v>
                </c:pt>
                <c:pt idx="12">
                  <c:v>7690.0</c:v>
                </c:pt>
                <c:pt idx="13">
                  <c:v>8340.0</c:v>
                </c:pt>
                <c:pt idx="14">
                  <c:v>8346.0</c:v>
                </c:pt>
                <c:pt idx="15">
                  <c:v>8591.0</c:v>
                </c:pt>
                <c:pt idx="16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strRef>
              <c:f>Sheet1!$A$4:$A$73</c:f>
              <c:strCache>
                <c:ptCount val="17"/>
                <c:pt idx="0">
                  <c:v>2000-2001</c:v>
                </c:pt>
                <c:pt idx="1">
                  <c:v>2001-2002</c:v>
                </c:pt>
                <c:pt idx="2">
                  <c:v>2002-2003</c:v>
                </c:pt>
                <c:pt idx="3">
                  <c:v>2003-2004</c:v>
                </c:pt>
                <c:pt idx="4">
                  <c:v>2004-2005</c:v>
                </c:pt>
                <c:pt idx="5">
                  <c:v>2005-2006</c:v>
                </c:pt>
                <c:pt idx="6">
                  <c:v>2006-2007</c:v>
                </c:pt>
                <c:pt idx="7">
                  <c:v>2007-2008</c:v>
                </c:pt>
                <c:pt idx="8">
                  <c:v>2008-2009</c:v>
                </c:pt>
                <c:pt idx="9">
                  <c:v>2009-2010</c:v>
                </c:pt>
                <c:pt idx="10">
                  <c:v>2010-2011</c:v>
                </c:pt>
                <c:pt idx="11">
                  <c:v>2011-2012</c:v>
                </c:pt>
                <c:pt idx="12">
                  <c:v>2012-2013</c:v>
                </c:pt>
                <c:pt idx="13">
                  <c:v>2013-2014</c:v>
                </c:pt>
                <c:pt idx="14">
                  <c:v>2014-2015</c:v>
                </c:pt>
                <c:pt idx="15">
                  <c:v>2015-2016</c:v>
                </c:pt>
                <c:pt idx="16">
                  <c:v>2016-2017</c:v>
                </c:pt>
              </c:strCache>
            </c:strRef>
          </c:cat>
          <c:val>
            <c:numRef>
              <c:f>Sheet1!$G$4:$G$73</c:f>
              <c:numCache>
                <c:formatCode>"$"#,##0;[Red]\-"$"#,##0</c:formatCode>
                <c:ptCount val="17"/>
                <c:pt idx="0">
                  <c:v>11934.0</c:v>
                </c:pt>
                <c:pt idx="1">
                  <c:v>13269.0</c:v>
                </c:pt>
                <c:pt idx="2">
                  <c:v>15140.0</c:v>
                </c:pt>
                <c:pt idx="3">
                  <c:v>15920.0</c:v>
                </c:pt>
                <c:pt idx="4">
                  <c:v>17549.0</c:v>
                </c:pt>
                <c:pt idx="5">
                  <c:v>18411.0</c:v>
                </c:pt>
                <c:pt idx="6">
                  <c:v>19681.0</c:v>
                </c:pt>
                <c:pt idx="7">
                  <c:v>20988.0</c:v>
                </c:pt>
                <c:pt idx="8">
                  <c:v>22295.0</c:v>
                </c:pt>
                <c:pt idx="9">
                  <c:v>23513.0</c:v>
                </c:pt>
                <c:pt idx="10">
                  <c:v>25280.0</c:v>
                </c:pt>
                <c:pt idx="11">
                  <c:v>26834.0</c:v>
                </c:pt>
                <c:pt idx="12">
                  <c:v>28442.0</c:v>
                </c:pt>
                <c:pt idx="13">
                  <c:v>30122.0</c:v>
                </c:pt>
                <c:pt idx="14">
                  <c:v>33687.0</c:v>
                </c:pt>
                <c:pt idx="15">
                  <c:v>33673.0</c:v>
                </c:pt>
                <c:pt idx="16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97912"/>
        <c:axId val="2126414984"/>
      </c:lineChart>
      <c:catAx>
        <c:axId val="212639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14984"/>
        <c:crosses val="autoZero"/>
        <c:auto val="1"/>
        <c:lblAlgn val="ctr"/>
        <c:lblOffset val="100"/>
        <c:noMultiLvlLbl val="0"/>
      </c:catAx>
      <c:valAx>
        <c:axId val="2126414984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212639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241300</xdr:colOff>
      <xdr:row>6</xdr:row>
      <xdr:rowOff>133350</xdr:rowOff>
    </xdr:from>
    <xdr:to>
      <xdr:col>26</xdr:col>
      <xdr:colOff>342900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showRuler="0" topLeftCell="G1" workbookViewId="0">
      <selection activeCell="K57" sqref="K57:K73"/>
    </sheetView>
  </sheetViews>
  <sheetFormatPr baseColWidth="10" defaultRowHeight="15" x14ac:dyDescent="0"/>
  <cols>
    <col min="2" max="2" width="12.83203125" customWidth="1"/>
    <col min="4" max="4" width="17.1640625" bestFit="1" customWidth="1"/>
    <col min="5" max="5" width="17.1640625" customWidth="1"/>
    <col min="6" max="6" width="11.33203125" bestFit="1" customWidth="1"/>
    <col min="7" max="7" width="12.5" bestFit="1" customWidth="1"/>
    <col min="8" max="8" width="18.6640625" bestFit="1" customWidth="1"/>
    <col min="9" max="10" width="18.6640625" customWidth="1"/>
    <col min="11" max="11" width="27.83203125" style="3" bestFit="1" customWidth="1"/>
    <col min="12" max="14" width="27.83203125" style="3" customWidth="1"/>
    <col min="15" max="15" width="17.33203125" customWidth="1"/>
  </cols>
  <sheetData>
    <row r="3" spans="1:15">
      <c r="A3" t="s">
        <v>70</v>
      </c>
      <c r="B3" t="s">
        <v>71</v>
      </c>
      <c r="C3" t="s">
        <v>75</v>
      </c>
      <c r="D3" t="s">
        <v>77</v>
      </c>
      <c r="E3" t="s">
        <v>79</v>
      </c>
      <c r="F3" t="s">
        <v>73</v>
      </c>
      <c r="G3" t="s">
        <v>76</v>
      </c>
      <c r="H3" t="s">
        <v>78</v>
      </c>
      <c r="I3" t="s">
        <v>80</v>
      </c>
      <c r="J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t="s">
        <v>74</v>
      </c>
    </row>
    <row r="4" spans="1:15" hidden="1">
      <c r="A4" t="s">
        <v>0</v>
      </c>
      <c r="B4" s="1">
        <v>54</v>
      </c>
      <c r="C4" s="1">
        <f>B4+O4</f>
        <v>106</v>
      </c>
      <c r="D4" s="1"/>
      <c r="E4" s="1"/>
      <c r="F4" s="1">
        <v>192</v>
      </c>
      <c r="G4" s="1">
        <f>F4+O4</f>
        <v>244</v>
      </c>
      <c r="H4" s="1"/>
      <c r="I4" s="1"/>
      <c r="J4" s="1"/>
      <c r="O4" s="1">
        <v>52</v>
      </c>
    </row>
    <row r="5" spans="1:15" hidden="1">
      <c r="A5" t="s">
        <v>1</v>
      </c>
      <c r="B5" s="1">
        <v>54</v>
      </c>
      <c r="C5" s="1">
        <f>B5+O5</f>
        <v>106</v>
      </c>
      <c r="D5" s="1"/>
      <c r="E5" s="1"/>
      <c r="F5" s="1">
        <v>192</v>
      </c>
      <c r="G5" s="1">
        <f>F5+O5</f>
        <v>244</v>
      </c>
      <c r="H5" s="1"/>
      <c r="I5" s="1"/>
      <c r="J5" s="1"/>
      <c r="O5" s="1">
        <v>52</v>
      </c>
    </row>
    <row r="6" spans="1:15" hidden="1">
      <c r="A6" t="s">
        <v>2</v>
      </c>
      <c r="B6" s="1">
        <v>100</v>
      </c>
      <c r="C6" s="1">
        <f>B6+O6</f>
        <v>152</v>
      </c>
      <c r="D6" s="1"/>
      <c r="E6" s="1"/>
      <c r="F6" s="1">
        <v>240</v>
      </c>
      <c r="G6" s="1">
        <f>F6+O6</f>
        <v>292</v>
      </c>
      <c r="H6" s="1"/>
      <c r="I6" s="1"/>
      <c r="J6" s="1"/>
      <c r="O6" s="1">
        <v>52</v>
      </c>
    </row>
    <row r="7" spans="1:15" hidden="1">
      <c r="A7" t="s">
        <v>3</v>
      </c>
      <c r="B7" s="1">
        <v>100</v>
      </c>
      <c r="C7" s="1">
        <f>B7+O7</f>
        <v>152</v>
      </c>
      <c r="D7" s="1"/>
      <c r="E7" s="1"/>
      <c r="F7" s="1">
        <v>240</v>
      </c>
      <c r="G7" s="1">
        <f>F7+O7</f>
        <v>292</v>
      </c>
      <c r="H7" s="1"/>
      <c r="I7" s="1"/>
      <c r="J7" s="1"/>
      <c r="O7" s="1">
        <v>52</v>
      </c>
    </row>
    <row r="8" spans="1:15" hidden="1">
      <c r="A8" t="s">
        <v>4</v>
      </c>
      <c r="B8" s="1">
        <v>100</v>
      </c>
      <c r="C8" s="1">
        <f>B8+O8</f>
        <v>152</v>
      </c>
      <c r="D8" s="1"/>
      <c r="E8" s="1"/>
      <c r="F8" s="1">
        <v>240</v>
      </c>
      <c r="G8" s="1">
        <f>F8+O8</f>
        <v>292</v>
      </c>
      <c r="H8" s="1"/>
      <c r="I8" s="1"/>
      <c r="J8" s="1"/>
      <c r="O8" s="1">
        <v>52</v>
      </c>
    </row>
    <row r="9" spans="1:15" hidden="1">
      <c r="A9" t="s">
        <v>5</v>
      </c>
      <c r="B9" s="1">
        <v>100</v>
      </c>
      <c r="C9" s="1">
        <f>B9+O9</f>
        <v>159</v>
      </c>
      <c r="D9" s="1"/>
      <c r="E9" s="1"/>
      <c r="F9" s="1">
        <v>240</v>
      </c>
      <c r="G9" s="1">
        <f>F9+O9</f>
        <v>299</v>
      </c>
      <c r="H9" s="1"/>
      <c r="I9" s="1"/>
      <c r="J9" s="1"/>
      <c r="O9" s="1">
        <v>59</v>
      </c>
    </row>
    <row r="10" spans="1:15" hidden="1">
      <c r="A10" t="s">
        <v>6</v>
      </c>
      <c r="B10" s="1">
        <v>150</v>
      </c>
      <c r="C10" s="1">
        <f>B10+O10</f>
        <v>239</v>
      </c>
      <c r="D10" s="1"/>
      <c r="E10" s="1"/>
      <c r="F10" s="1">
        <v>360</v>
      </c>
      <c r="G10" s="1">
        <f>F10+O10</f>
        <v>449</v>
      </c>
      <c r="H10" s="1"/>
      <c r="I10" s="1"/>
      <c r="J10" s="1"/>
      <c r="O10" s="1">
        <v>89</v>
      </c>
    </row>
    <row r="11" spans="1:15" hidden="1">
      <c r="A11" t="s">
        <v>7</v>
      </c>
      <c r="B11" s="1">
        <v>150</v>
      </c>
      <c r="C11" s="1">
        <f>B11+O11</f>
        <v>242</v>
      </c>
      <c r="D11" s="1"/>
      <c r="E11" s="1"/>
      <c r="F11" s="1">
        <v>360</v>
      </c>
      <c r="G11" s="1">
        <f>F11+O11</f>
        <v>452</v>
      </c>
      <c r="H11" s="1"/>
      <c r="I11" s="1"/>
      <c r="J11" s="1"/>
      <c r="O11" s="1">
        <v>92</v>
      </c>
    </row>
    <row r="12" spans="1:15" hidden="1">
      <c r="A12" t="s">
        <v>8</v>
      </c>
      <c r="B12" s="1">
        <v>150</v>
      </c>
      <c r="C12" s="1">
        <f>B12+O12</f>
        <v>242</v>
      </c>
      <c r="D12" s="1"/>
      <c r="E12" s="1"/>
      <c r="F12" s="1">
        <v>500</v>
      </c>
      <c r="G12" s="1">
        <f>F12+O12</f>
        <v>592</v>
      </c>
      <c r="H12" s="1"/>
      <c r="I12" s="1"/>
      <c r="J12" s="1"/>
      <c r="O12" s="1">
        <v>92</v>
      </c>
    </row>
    <row r="13" spans="1:15" hidden="1">
      <c r="A13" t="s">
        <v>9</v>
      </c>
      <c r="B13" s="1">
        <v>150</v>
      </c>
      <c r="C13" s="1">
        <f>B13+O13</f>
        <v>242</v>
      </c>
      <c r="D13" s="1"/>
      <c r="E13" s="1"/>
      <c r="F13" s="1">
        <v>500</v>
      </c>
      <c r="G13" s="1">
        <f>F13+O13</f>
        <v>592</v>
      </c>
      <c r="H13" s="1"/>
      <c r="I13" s="1"/>
      <c r="J13" s="1"/>
      <c r="O13" s="1">
        <v>92</v>
      </c>
    </row>
    <row r="14" spans="1:15" hidden="1">
      <c r="A14" t="s">
        <v>10</v>
      </c>
      <c r="B14" s="1">
        <v>150</v>
      </c>
      <c r="C14" s="1">
        <f>B14+O14</f>
        <v>242</v>
      </c>
      <c r="D14" s="1"/>
      <c r="E14" s="1"/>
      <c r="F14" s="1">
        <v>500</v>
      </c>
      <c r="G14" s="1">
        <f>F14+O14</f>
        <v>592</v>
      </c>
      <c r="H14" s="1"/>
      <c r="I14" s="1"/>
      <c r="J14" s="1"/>
      <c r="O14" s="1">
        <v>92</v>
      </c>
    </row>
    <row r="15" spans="1:15" hidden="1">
      <c r="A15" t="s">
        <v>11</v>
      </c>
      <c r="B15" s="1">
        <v>150</v>
      </c>
      <c r="C15" s="1">
        <f>B15+O15</f>
        <v>242</v>
      </c>
      <c r="D15" s="1"/>
      <c r="E15" s="1"/>
      <c r="F15" s="1">
        <v>500</v>
      </c>
      <c r="G15" s="1">
        <f>F15+O15</f>
        <v>592</v>
      </c>
      <c r="H15" s="1"/>
      <c r="I15" s="1"/>
      <c r="J15" s="1"/>
      <c r="O15" s="1">
        <v>92</v>
      </c>
    </row>
    <row r="16" spans="1:15" hidden="1">
      <c r="A16" t="s">
        <v>12</v>
      </c>
      <c r="B16" s="1">
        <v>150</v>
      </c>
      <c r="C16" s="1">
        <f>B16+O16</f>
        <v>254</v>
      </c>
      <c r="D16" s="1"/>
      <c r="E16" s="1"/>
      <c r="F16" s="1">
        <v>500</v>
      </c>
      <c r="G16" s="1">
        <f>F16+O16</f>
        <v>604</v>
      </c>
      <c r="H16" s="1"/>
      <c r="I16" s="1"/>
      <c r="J16" s="1"/>
      <c r="O16" s="1">
        <v>104</v>
      </c>
    </row>
    <row r="17" spans="1:15" hidden="1">
      <c r="A17" t="s">
        <v>13</v>
      </c>
      <c r="B17" s="1">
        <v>150</v>
      </c>
      <c r="C17" s="1">
        <f>B17+O17</f>
        <v>254</v>
      </c>
      <c r="D17" s="1"/>
      <c r="E17" s="1"/>
      <c r="F17" s="1">
        <v>500</v>
      </c>
      <c r="G17" s="1">
        <f>F17+O17</f>
        <v>604</v>
      </c>
      <c r="H17" s="1"/>
      <c r="I17" s="1"/>
      <c r="J17" s="1"/>
      <c r="O17" s="1">
        <v>104</v>
      </c>
    </row>
    <row r="18" spans="1:15" hidden="1">
      <c r="A18" t="s">
        <v>14</v>
      </c>
      <c r="B18" s="1">
        <v>175</v>
      </c>
      <c r="C18" s="1">
        <f>B18+O18</f>
        <v>279</v>
      </c>
      <c r="D18" s="1"/>
      <c r="E18" s="1"/>
      <c r="F18" s="1">
        <v>600</v>
      </c>
      <c r="G18" s="1">
        <f>F18+O18</f>
        <v>704</v>
      </c>
      <c r="H18" s="1"/>
      <c r="I18" s="1"/>
      <c r="J18" s="1"/>
      <c r="O18" s="1">
        <v>104</v>
      </c>
    </row>
    <row r="19" spans="1:15" hidden="1">
      <c r="A19" t="s">
        <v>15</v>
      </c>
      <c r="B19" s="1">
        <v>175</v>
      </c>
      <c r="C19" s="1">
        <f>B19+O19</f>
        <v>279</v>
      </c>
      <c r="D19" s="1"/>
      <c r="E19" s="1"/>
      <c r="F19" s="1">
        <v>600</v>
      </c>
      <c r="G19" s="1">
        <f>F19+O19</f>
        <v>704</v>
      </c>
      <c r="H19" s="1"/>
      <c r="I19" s="1"/>
      <c r="J19" s="1"/>
      <c r="O19" s="1">
        <v>104</v>
      </c>
    </row>
    <row r="20" spans="1:15" hidden="1">
      <c r="A20" t="s">
        <v>16</v>
      </c>
      <c r="B20" s="1">
        <v>175</v>
      </c>
      <c r="C20" s="1">
        <f>B20+O20</f>
        <v>285</v>
      </c>
      <c r="D20" s="1"/>
      <c r="E20" s="1"/>
      <c r="F20" s="1">
        <v>600</v>
      </c>
      <c r="G20" s="1">
        <f>F20+O20</f>
        <v>710</v>
      </c>
      <c r="H20" s="1"/>
      <c r="I20" s="1"/>
      <c r="J20" s="1"/>
      <c r="O20" s="1">
        <v>110</v>
      </c>
    </row>
    <row r="21" spans="1:15" hidden="1">
      <c r="A21" t="s">
        <v>17</v>
      </c>
      <c r="B21" s="1">
        <v>175</v>
      </c>
      <c r="C21" s="1">
        <f>B21+O21</f>
        <v>285</v>
      </c>
      <c r="D21" s="1"/>
      <c r="E21" s="1"/>
      <c r="F21" s="1">
        <v>600</v>
      </c>
      <c r="G21" s="1">
        <f>F21+O21</f>
        <v>710</v>
      </c>
      <c r="H21" s="1"/>
      <c r="I21" s="1"/>
      <c r="J21" s="1"/>
      <c r="O21" s="1">
        <v>110</v>
      </c>
    </row>
    <row r="22" spans="1:15" hidden="1">
      <c r="A22" t="s">
        <v>18</v>
      </c>
      <c r="B22" s="1">
        <v>175</v>
      </c>
      <c r="C22" s="1">
        <f>B22+O22</f>
        <v>309</v>
      </c>
      <c r="D22" s="1"/>
      <c r="E22" s="1"/>
      <c r="F22" s="1">
        <v>600</v>
      </c>
      <c r="G22" s="1">
        <f>F22+O22</f>
        <v>734</v>
      </c>
      <c r="H22" s="1"/>
      <c r="I22" s="1"/>
      <c r="J22" s="1"/>
      <c r="O22" s="1">
        <v>134</v>
      </c>
    </row>
    <row r="23" spans="1:15" hidden="1">
      <c r="A23" t="s">
        <v>19</v>
      </c>
      <c r="B23" s="1">
        <v>175</v>
      </c>
      <c r="C23" s="1">
        <f>B23+O23</f>
        <v>309</v>
      </c>
      <c r="D23" s="1"/>
      <c r="E23" s="1"/>
      <c r="F23" s="1">
        <v>600</v>
      </c>
      <c r="G23" s="1">
        <f>F23+O23</f>
        <v>734</v>
      </c>
      <c r="H23" s="1"/>
      <c r="I23" s="1"/>
      <c r="J23" s="1"/>
      <c r="O23" s="1">
        <v>134</v>
      </c>
    </row>
    <row r="24" spans="1:15" hidden="1">
      <c r="A24" t="s">
        <v>20</v>
      </c>
      <c r="B24" s="1">
        <v>175</v>
      </c>
      <c r="C24" s="1">
        <f>B24+O24</f>
        <v>326</v>
      </c>
      <c r="D24" s="1"/>
      <c r="E24" s="1"/>
      <c r="F24" s="1">
        <v>600</v>
      </c>
      <c r="G24" s="1">
        <f>F24+O24</f>
        <v>751</v>
      </c>
      <c r="H24" s="1"/>
      <c r="I24" s="1"/>
      <c r="J24" s="1"/>
      <c r="O24" s="1">
        <v>151</v>
      </c>
    </row>
    <row r="25" spans="1:15" hidden="1">
      <c r="A25" t="s">
        <v>21</v>
      </c>
      <c r="B25" s="1">
        <v>175</v>
      </c>
      <c r="C25" s="1">
        <f>B25+O25</f>
        <v>337</v>
      </c>
      <c r="D25" s="1"/>
      <c r="E25" s="1"/>
      <c r="F25" s="1">
        <v>700</v>
      </c>
      <c r="G25" s="1">
        <f>F25+O25</f>
        <v>862</v>
      </c>
      <c r="H25" s="1"/>
      <c r="I25" s="1"/>
      <c r="J25" s="1"/>
      <c r="O25" s="1">
        <v>162</v>
      </c>
    </row>
    <row r="26" spans="1:15" hidden="1">
      <c r="A26" t="s">
        <v>22</v>
      </c>
      <c r="B26" s="1">
        <v>175</v>
      </c>
      <c r="C26" s="1">
        <f>B26+O26</f>
        <v>342</v>
      </c>
      <c r="D26" s="1"/>
      <c r="E26" s="1"/>
      <c r="F26" s="1">
        <v>850</v>
      </c>
      <c r="G26" s="1">
        <f>F26+O26</f>
        <v>1017</v>
      </c>
      <c r="H26" s="1"/>
      <c r="I26" s="1"/>
      <c r="J26" s="1"/>
      <c r="O26" s="1">
        <v>167</v>
      </c>
    </row>
    <row r="27" spans="1:15" hidden="1">
      <c r="A27" t="s">
        <v>23</v>
      </c>
      <c r="B27" s="1">
        <v>225</v>
      </c>
      <c r="C27" s="1">
        <f>B27+O27</f>
        <v>402</v>
      </c>
      <c r="D27" s="1"/>
      <c r="E27" s="1"/>
      <c r="F27" s="1">
        <v>950</v>
      </c>
      <c r="G27" s="1">
        <f>F27+O27</f>
        <v>1127</v>
      </c>
      <c r="H27" s="1"/>
      <c r="I27" s="1"/>
      <c r="J27" s="1"/>
      <c r="O27" s="1">
        <v>177</v>
      </c>
    </row>
    <row r="28" spans="1:15" hidden="1">
      <c r="A28" t="s">
        <v>24</v>
      </c>
      <c r="B28" s="1">
        <v>225</v>
      </c>
      <c r="C28" s="1">
        <f>B28+O28</f>
        <v>402</v>
      </c>
      <c r="D28" s="1"/>
      <c r="E28" s="1"/>
      <c r="F28" s="1">
        <v>1300</v>
      </c>
      <c r="G28" s="1">
        <f>F28+O28</f>
        <v>1477</v>
      </c>
      <c r="H28" s="1"/>
      <c r="I28" s="1"/>
      <c r="J28" s="1"/>
      <c r="O28" s="1">
        <v>177</v>
      </c>
    </row>
    <row r="29" spans="1:15" hidden="1">
      <c r="A29" t="s">
        <v>25</v>
      </c>
      <c r="B29" s="1">
        <v>225</v>
      </c>
      <c r="C29" s="1">
        <f>B29+O29</f>
        <v>422</v>
      </c>
      <c r="D29" s="1"/>
      <c r="E29" s="1"/>
      <c r="F29" s="1">
        <v>1800</v>
      </c>
      <c r="G29" s="1">
        <f>F29+O29</f>
        <v>1997</v>
      </c>
      <c r="H29" s="1"/>
      <c r="I29" s="1"/>
      <c r="J29" s="1"/>
      <c r="O29" s="1">
        <v>197</v>
      </c>
    </row>
    <row r="30" spans="1:15" hidden="1">
      <c r="A30" t="s">
        <v>26</v>
      </c>
      <c r="B30" s="1">
        <v>242</v>
      </c>
      <c r="C30" s="1">
        <f>B30+O30</f>
        <v>439</v>
      </c>
      <c r="D30" s="1"/>
      <c r="E30" s="1"/>
      <c r="F30" s="1">
        <v>1800</v>
      </c>
      <c r="G30" s="1">
        <f>F30+O30</f>
        <v>1997</v>
      </c>
      <c r="H30" s="1"/>
      <c r="I30" s="1"/>
      <c r="J30" s="1"/>
      <c r="O30" s="1">
        <v>197</v>
      </c>
    </row>
    <row r="31" spans="1:15" hidden="1">
      <c r="A31" t="s">
        <v>27</v>
      </c>
      <c r="B31" s="1">
        <v>256</v>
      </c>
      <c r="C31" s="1">
        <f>B31+O31</f>
        <v>453</v>
      </c>
      <c r="D31" s="1"/>
      <c r="E31" s="1"/>
      <c r="F31" s="1">
        <v>1800</v>
      </c>
      <c r="G31" s="1">
        <f>F31+O31</f>
        <v>1997</v>
      </c>
      <c r="H31" s="1"/>
      <c r="I31" s="1"/>
      <c r="J31" s="1"/>
      <c r="O31" s="1">
        <v>197</v>
      </c>
    </row>
    <row r="32" spans="1:15" hidden="1">
      <c r="A32" t="s">
        <v>28</v>
      </c>
      <c r="B32" s="1">
        <v>256</v>
      </c>
      <c r="C32" s="1">
        <f>B32+O32</f>
        <v>468</v>
      </c>
      <c r="D32" s="1"/>
      <c r="E32" s="1"/>
      <c r="F32" s="1">
        <v>1900</v>
      </c>
      <c r="G32" s="1">
        <f>F32+O32</f>
        <v>2112</v>
      </c>
      <c r="H32" s="1"/>
      <c r="I32" s="1"/>
      <c r="J32" s="1"/>
      <c r="O32" s="1">
        <v>212</v>
      </c>
    </row>
    <row r="33" spans="1:15" hidden="1">
      <c r="A33" t="s">
        <v>29</v>
      </c>
      <c r="B33" s="1">
        <v>256</v>
      </c>
      <c r="C33" s="1">
        <f>B33+O33</f>
        <v>478</v>
      </c>
      <c r="D33" s="1"/>
      <c r="E33" s="1"/>
      <c r="F33" s="1">
        <v>1900</v>
      </c>
      <c r="G33" s="1">
        <f>F33+O33</f>
        <v>2122</v>
      </c>
      <c r="H33" s="1"/>
      <c r="I33" s="1"/>
      <c r="J33" s="1"/>
      <c r="O33" s="1">
        <v>222</v>
      </c>
    </row>
    <row r="34" spans="1:15" hidden="1">
      <c r="A34" t="s">
        <v>30</v>
      </c>
      <c r="B34" s="1">
        <v>364</v>
      </c>
      <c r="C34" s="1">
        <f>B34+O34</f>
        <v>529</v>
      </c>
      <c r="D34" s="1"/>
      <c r="E34" s="1"/>
      <c r="F34" s="1">
        <v>2074</v>
      </c>
      <c r="G34" s="1">
        <f>F34+O34</f>
        <v>2239</v>
      </c>
      <c r="H34" s="1"/>
      <c r="I34" s="1"/>
      <c r="J34" s="1"/>
      <c r="O34" s="1">
        <v>165</v>
      </c>
    </row>
    <row r="35" spans="1:15" hidden="1">
      <c r="A35" t="s">
        <v>31</v>
      </c>
      <c r="B35" s="1">
        <v>364</v>
      </c>
      <c r="C35" s="1">
        <f>B35+O35</f>
        <v>529</v>
      </c>
      <c r="D35" s="1"/>
      <c r="E35" s="1"/>
      <c r="F35" s="1">
        <v>2074</v>
      </c>
      <c r="G35" s="1">
        <f>F35+O35</f>
        <v>2239</v>
      </c>
      <c r="H35" s="1"/>
      <c r="I35" s="1"/>
      <c r="J35" s="1"/>
      <c r="O35" s="1">
        <v>165</v>
      </c>
    </row>
    <row r="36" spans="1:15" hidden="1">
      <c r="A36" t="s">
        <v>32</v>
      </c>
      <c r="B36" s="1">
        <v>364</v>
      </c>
      <c r="C36" s="1">
        <f>B36+O36</f>
        <v>566</v>
      </c>
      <c r="D36" s="1"/>
      <c r="E36" s="1"/>
      <c r="F36" s="1">
        <v>2074</v>
      </c>
      <c r="G36" s="1">
        <f>F36+O36</f>
        <v>2276</v>
      </c>
      <c r="H36" s="1"/>
      <c r="I36" s="1"/>
      <c r="J36" s="1"/>
      <c r="O36" s="1">
        <v>202</v>
      </c>
    </row>
    <row r="37" spans="1:15" hidden="1">
      <c r="A37" t="s">
        <v>33</v>
      </c>
      <c r="B37" s="1">
        <v>364</v>
      </c>
      <c r="C37" s="1">
        <f>B37+O37</f>
        <v>599</v>
      </c>
      <c r="D37" s="1"/>
      <c r="E37" s="1"/>
      <c r="F37" s="1">
        <v>2074</v>
      </c>
      <c r="G37" s="1">
        <f>F37+O37</f>
        <v>2309</v>
      </c>
      <c r="H37" s="1"/>
      <c r="I37" s="1"/>
      <c r="J37" s="1"/>
      <c r="O37" s="1">
        <v>235</v>
      </c>
    </row>
    <row r="38" spans="1:15" hidden="1">
      <c r="A38" t="s">
        <v>34</v>
      </c>
      <c r="B38" s="1">
        <v>436</v>
      </c>
      <c r="C38" s="1">
        <f>B38+O38</f>
        <v>692</v>
      </c>
      <c r="D38" s="1"/>
      <c r="E38" s="1"/>
      <c r="F38" s="1">
        <v>2260</v>
      </c>
      <c r="G38" s="1">
        <f>F38+O38</f>
        <v>2516</v>
      </c>
      <c r="H38" s="1"/>
      <c r="I38" s="1"/>
      <c r="J38" s="1"/>
      <c r="O38" s="1">
        <v>256</v>
      </c>
    </row>
    <row r="39" spans="1:15" hidden="1">
      <c r="A39" t="s">
        <v>35</v>
      </c>
      <c r="B39" s="1">
        <v>436</v>
      </c>
      <c r="C39" s="1">
        <f>B39+O39</f>
        <v>702</v>
      </c>
      <c r="D39" s="1"/>
      <c r="E39" s="1"/>
      <c r="F39" s="1">
        <v>2260</v>
      </c>
      <c r="G39" s="1">
        <f>F39+O39</f>
        <v>2526</v>
      </c>
      <c r="H39" s="1"/>
      <c r="I39" s="1"/>
      <c r="J39" s="1"/>
      <c r="O39" s="1">
        <v>266</v>
      </c>
    </row>
    <row r="40" spans="1:15" hidden="1">
      <c r="A40" t="s">
        <v>36</v>
      </c>
      <c r="B40" s="1">
        <v>480</v>
      </c>
      <c r="C40" s="1">
        <f>B40+O40</f>
        <v>766</v>
      </c>
      <c r="D40" s="1"/>
      <c r="E40" s="1"/>
      <c r="F40" s="1">
        <v>2842</v>
      </c>
      <c r="G40" s="1">
        <f>F40+O40</f>
        <v>3128</v>
      </c>
      <c r="H40" s="1"/>
      <c r="I40" s="1"/>
      <c r="J40" s="1"/>
      <c r="O40" s="1">
        <v>286</v>
      </c>
    </row>
    <row r="41" spans="1:15" hidden="1">
      <c r="A41" t="s">
        <v>37</v>
      </c>
      <c r="B41" s="1">
        <v>480</v>
      </c>
      <c r="C41" s="1">
        <f>B41+O41</f>
        <v>773</v>
      </c>
      <c r="D41" s="1"/>
      <c r="E41" s="1"/>
      <c r="F41" s="1">
        <v>3100</v>
      </c>
      <c r="G41" s="1">
        <f>F41+O41</f>
        <v>3393</v>
      </c>
      <c r="H41" s="1"/>
      <c r="I41" s="1"/>
      <c r="J41" s="1"/>
      <c r="O41" s="1">
        <v>293</v>
      </c>
    </row>
    <row r="42" spans="1:15" hidden="1">
      <c r="A42" t="s">
        <v>38</v>
      </c>
      <c r="B42" s="1">
        <v>480</v>
      </c>
      <c r="C42" s="1">
        <f>B42+O42</f>
        <v>794</v>
      </c>
      <c r="D42" s="1"/>
      <c r="E42" s="1"/>
      <c r="F42" s="1">
        <v>3400</v>
      </c>
      <c r="G42" s="1">
        <f>F42+O42</f>
        <v>3714</v>
      </c>
      <c r="H42" s="1"/>
      <c r="I42" s="1"/>
      <c r="J42" s="1"/>
      <c r="O42" s="1">
        <v>314</v>
      </c>
    </row>
    <row r="43" spans="1:15" hidden="1">
      <c r="A43" t="s">
        <v>39</v>
      </c>
      <c r="B43" s="1">
        <v>480</v>
      </c>
      <c r="C43" s="1">
        <f>B43+O43</f>
        <v>819</v>
      </c>
      <c r="D43" s="1"/>
      <c r="E43" s="1"/>
      <c r="F43" s="1">
        <v>3820</v>
      </c>
      <c r="G43" s="1">
        <f>F43+O43</f>
        <v>4159</v>
      </c>
      <c r="H43" s="1"/>
      <c r="I43" s="1"/>
      <c r="J43" s="1"/>
      <c r="O43" s="1">
        <v>339</v>
      </c>
    </row>
    <row r="44" spans="1:15" hidden="1">
      <c r="A44" t="s">
        <v>40</v>
      </c>
      <c r="B44" s="1">
        <v>504</v>
      </c>
      <c r="C44" s="1">
        <f>B44+O44</f>
        <v>845</v>
      </c>
      <c r="D44" s="1"/>
      <c r="E44" s="1"/>
      <c r="F44" s="1">
        <v>4106</v>
      </c>
      <c r="G44" s="1">
        <f>F44+O44</f>
        <v>4447</v>
      </c>
      <c r="H44" s="1"/>
      <c r="I44" s="1"/>
      <c r="J44" s="1"/>
      <c r="O44" s="1">
        <v>341</v>
      </c>
    </row>
    <row r="45" spans="1:15" hidden="1">
      <c r="A45" t="s">
        <v>41</v>
      </c>
      <c r="B45" s="1">
        <v>504</v>
      </c>
      <c r="C45" s="1">
        <f>B45+O45</f>
        <v>876</v>
      </c>
      <c r="D45" s="1"/>
      <c r="E45" s="1"/>
      <c r="F45" s="1">
        <v>4458</v>
      </c>
      <c r="G45" s="1">
        <f>F45+O45</f>
        <v>4830</v>
      </c>
      <c r="H45" s="1"/>
      <c r="I45" s="1"/>
      <c r="J45" s="1"/>
      <c r="O45" s="1">
        <v>372</v>
      </c>
    </row>
    <row r="46" spans="1:15" hidden="1">
      <c r="A46" t="s">
        <v>42</v>
      </c>
      <c r="B46" s="1">
        <v>604</v>
      </c>
      <c r="C46" s="1">
        <f>B46+O46</f>
        <v>1008</v>
      </c>
      <c r="D46" s="1"/>
      <c r="E46" s="1"/>
      <c r="F46" s="1">
        <v>5106</v>
      </c>
      <c r="G46" s="1">
        <f>F46+O46</f>
        <v>5510</v>
      </c>
      <c r="H46" s="1"/>
      <c r="I46" s="1"/>
      <c r="J46" s="1"/>
      <c r="O46" s="1">
        <v>404</v>
      </c>
    </row>
    <row r="47" spans="1:15" hidden="1">
      <c r="A47" t="s">
        <v>43</v>
      </c>
      <c r="B47" s="1">
        <v>604</v>
      </c>
      <c r="C47" s="1">
        <f>B47+O47</f>
        <v>1117</v>
      </c>
      <c r="D47" s="1"/>
      <c r="E47" s="1"/>
      <c r="F47" s="1">
        <v>5230</v>
      </c>
      <c r="G47" s="1">
        <f>F47+O47</f>
        <v>5743</v>
      </c>
      <c r="H47" s="1"/>
      <c r="I47" s="1"/>
      <c r="J47" s="1"/>
      <c r="O47" s="1">
        <v>513</v>
      </c>
    </row>
    <row r="48" spans="1:15" hidden="1">
      <c r="A48" t="s">
        <v>44</v>
      </c>
      <c r="B48" s="1">
        <v>447</v>
      </c>
      <c r="C48" s="1">
        <f>B48+O48</f>
        <v>921</v>
      </c>
      <c r="D48" s="1"/>
      <c r="E48" s="1"/>
      <c r="F48" s="1">
        <v>6642</v>
      </c>
      <c r="G48" s="1">
        <f>F48+O48</f>
        <v>7116</v>
      </c>
      <c r="H48" s="1"/>
      <c r="I48" s="1"/>
      <c r="J48" s="1"/>
      <c r="O48" s="1">
        <v>474</v>
      </c>
    </row>
    <row r="49" spans="1:15" hidden="1">
      <c r="A49" t="s">
        <v>45</v>
      </c>
      <c r="B49" s="1">
        <v>822</v>
      </c>
      <c r="C49" s="1">
        <f>B49+O49</f>
        <v>1284</v>
      </c>
      <c r="D49" s="1"/>
      <c r="E49" s="1"/>
      <c r="F49" s="1">
        <v>7406</v>
      </c>
      <c r="G49" s="1">
        <f>F49+O49</f>
        <v>7868</v>
      </c>
      <c r="H49" s="1"/>
      <c r="I49" s="1"/>
      <c r="J49" s="1"/>
      <c r="O49" s="1">
        <v>462</v>
      </c>
    </row>
    <row r="50" spans="1:15" hidden="1">
      <c r="A50" t="s">
        <v>46</v>
      </c>
      <c r="B50" s="1">
        <v>846</v>
      </c>
      <c r="C50" s="1">
        <f>B50+O50</f>
        <v>1454</v>
      </c>
      <c r="D50" s="1"/>
      <c r="E50" s="1"/>
      <c r="F50" s="1">
        <v>7888</v>
      </c>
      <c r="G50" s="1">
        <f>F50+O50</f>
        <v>8496</v>
      </c>
      <c r="H50" s="1"/>
      <c r="I50" s="1"/>
      <c r="J50" s="1"/>
      <c r="O50" s="1">
        <v>608</v>
      </c>
    </row>
    <row r="51" spans="1:15" hidden="1">
      <c r="A51" t="s">
        <v>47</v>
      </c>
      <c r="B51" s="1">
        <v>874</v>
      </c>
      <c r="C51" s="1">
        <f>B51+O51</f>
        <v>1569</v>
      </c>
      <c r="D51" s="1"/>
      <c r="E51" s="1"/>
      <c r="F51" s="1">
        <v>8400</v>
      </c>
      <c r="G51" s="1">
        <f>F51+O51</f>
        <v>9095</v>
      </c>
      <c r="H51" s="1"/>
      <c r="I51" s="1"/>
      <c r="J51" s="1"/>
      <c r="O51" s="1">
        <v>695</v>
      </c>
    </row>
    <row r="52" spans="1:15" hidden="1">
      <c r="A52" t="s">
        <v>48</v>
      </c>
      <c r="B52" s="1">
        <v>948</v>
      </c>
      <c r="C52" s="1">
        <f>B52+O52</f>
        <v>1686</v>
      </c>
      <c r="D52" s="1"/>
      <c r="E52" s="1"/>
      <c r="F52" s="1">
        <v>9064</v>
      </c>
      <c r="G52" s="1">
        <f>F52+O52</f>
        <v>9802</v>
      </c>
      <c r="H52" s="1"/>
      <c r="I52" s="1"/>
      <c r="J52" s="1"/>
      <c r="O52" s="1">
        <v>738</v>
      </c>
    </row>
    <row r="53" spans="1:15" hidden="1">
      <c r="A53" t="s">
        <v>49</v>
      </c>
      <c r="B53" s="1">
        <v>1386</v>
      </c>
      <c r="C53" s="1">
        <f>B53+O53</f>
        <v>2161</v>
      </c>
      <c r="D53" s="1"/>
      <c r="E53" s="1"/>
      <c r="F53" s="1">
        <v>9918</v>
      </c>
      <c r="G53" s="1">
        <f>F53+O53</f>
        <v>10693</v>
      </c>
      <c r="H53" s="1"/>
      <c r="I53" s="1"/>
      <c r="J53" s="1"/>
      <c r="O53" s="1">
        <v>775</v>
      </c>
    </row>
    <row r="54" spans="1:15" hidden="1">
      <c r="A54" t="s">
        <v>50</v>
      </c>
      <c r="B54" s="1">
        <v>1428</v>
      </c>
      <c r="C54" s="1">
        <f>B54+O54</f>
        <v>2224</v>
      </c>
      <c r="D54" s="1"/>
      <c r="E54" s="1"/>
      <c r="F54" s="1">
        <v>10414</v>
      </c>
      <c r="G54" s="1">
        <f>F54+O54</f>
        <v>11210</v>
      </c>
      <c r="H54" s="1"/>
      <c r="I54" s="1"/>
      <c r="J54" s="1"/>
      <c r="O54" s="1">
        <v>796</v>
      </c>
    </row>
    <row r="55" spans="1:15" hidden="1">
      <c r="A55" t="s">
        <v>51</v>
      </c>
      <c r="B55" s="1">
        <v>1456</v>
      </c>
      <c r="C55" s="1">
        <f>B55+O55</f>
        <v>2262</v>
      </c>
      <c r="D55" s="1"/>
      <c r="E55" s="1"/>
      <c r="F55" s="1">
        <v>10622</v>
      </c>
      <c r="G55" s="1">
        <f>F55+O55</f>
        <v>11428</v>
      </c>
      <c r="H55" s="1"/>
      <c r="I55" s="1"/>
      <c r="J55" s="1"/>
      <c r="O55" s="1">
        <v>806</v>
      </c>
    </row>
    <row r="56" spans="1:15" hidden="1">
      <c r="A56" t="s">
        <v>52</v>
      </c>
      <c r="B56" s="1">
        <v>1528</v>
      </c>
      <c r="C56" s="1">
        <f>B56+O56</f>
        <v>2365</v>
      </c>
      <c r="D56" s="1"/>
      <c r="E56" s="1"/>
      <c r="F56" s="1">
        <v>10694</v>
      </c>
      <c r="G56" s="1">
        <f>F56+O56</f>
        <v>11531</v>
      </c>
      <c r="H56" s="1"/>
      <c r="I56" s="1"/>
      <c r="J56" s="1"/>
      <c r="O56" s="1">
        <v>837</v>
      </c>
    </row>
    <row r="57" spans="1:15">
      <c r="A57" t="s">
        <v>53</v>
      </c>
      <c r="B57" s="1">
        <v>1860</v>
      </c>
      <c r="C57" s="1">
        <f>B57+O57</f>
        <v>2768</v>
      </c>
      <c r="D57" s="2">
        <v>12901</v>
      </c>
      <c r="E57" s="2">
        <f>C57*D57</f>
        <v>35709968</v>
      </c>
      <c r="F57" s="1">
        <v>11026</v>
      </c>
      <c r="G57" s="1">
        <f>F57+O57</f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 t="s">
        <v>54</v>
      </c>
      <c r="B58" s="1">
        <v>2328</v>
      </c>
      <c r="C58" s="1">
        <f>B58+O58</f>
        <v>3277</v>
      </c>
      <c r="D58" s="2">
        <v>12987</v>
      </c>
      <c r="E58" s="2">
        <f t="shared" ref="E58:E73" si="0">C58*D58</f>
        <v>42558399</v>
      </c>
      <c r="F58" s="1">
        <v>12320</v>
      </c>
      <c r="G58" s="1">
        <f>F58+O58</f>
        <v>13269</v>
      </c>
      <c r="H58" s="2">
        <v>2974</v>
      </c>
      <c r="I58" s="2">
        <f t="shared" ref="I58:I73" si="1">G58*H58</f>
        <v>39462006</v>
      </c>
      <c r="J58" s="2">
        <f t="shared" ref="J58:J73" si="2">E58+I58</f>
        <v>82020405</v>
      </c>
      <c r="K58" s="4">
        <f t="shared" ref="K58:K73" si="3">H58/(D58+H58)</f>
        <v>0.18632917736983898</v>
      </c>
      <c r="L58" s="4">
        <f t="shared" ref="L58:L73" si="4">I58/J58</f>
        <v>0.48112425194681741</v>
      </c>
      <c r="M58" s="4">
        <f t="shared" ref="M58:M73" si="5">1-K58</f>
        <v>0.81367082263016099</v>
      </c>
      <c r="N58" s="4">
        <f>1-L58</f>
        <v>0.51887574805318259</v>
      </c>
      <c r="O58" s="1">
        <v>949</v>
      </c>
    </row>
    <row r="59" spans="1:15">
      <c r="A59" t="s">
        <v>55</v>
      </c>
      <c r="B59" s="1">
        <v>2814</v>
      </c>
      <c r="C59" s="1">
        <f>B59+O59</f>
        <v>3856</v>
      </c>
      <c r="D59" s="2">
        <v>13170</v>
      </c>
      <c r="E59" s="2">
        <f t="shared" si="0"/>
        <v>50783520</v>
      </c>
      <c r="F59" s="1">
        <v>14098</v>
      </c>
      <c r="G59" s="1">
        <f>F59+O59</f>
        <v>15140</v>
      </c>
      <c r="H59" s="2">
        <v>2974</v>
      </c>
      <c r="I59" s="2">
        <f t="shared" si="1"/>
        <v>45026360</v>
      </c>
      <c r="J59" s="2">
        <f t="shared" si="2"/>
        <v>95809880</v>
      </c>
      <c r="K59" s="4">
        <f t="shared" si="3"/>
        <v>0.18421704658077304</v>
      </c>
      <c r="L59" s="4">
        <f t="shared" si="4"/>
        <v>0.46995529062347224</v>
      </c>
      <c r="M59" s="4">
        <f t="shared" si="5"/>
        <v>0.81578295341922691</v>
      </c>
      <c r="N59" s="4">
        <f t="shared" ref="N59:N73" si="6">1-L59</f>
        <v>0.5300447093765277</v>
      </c>
      <c r="O59" s="1">
        <v>1042</v>
      </c>
    </row>
    <row r="60" spans="1:15">
      <c r="A60" t="s">
        <v>56</v>
      </c>
      <c r="B60" s="1">
        <v>2955</v>
      </c>
      <c r="C60" s="1">
        <f>B60+O60</f>
        <v>4072</v>
      </c>
      <c r="D60" s="2">
        <v>13496</v>
      </c>
      <c r="E60" s="2">
        <f t="shared" si="0"/>
        <v>54955712</v>
      </c>
      <c r="F60" s="1">
        <v>14803</v>
      </c>
      <c r="G60" s="1">
        <f>F60+O60</f>
        <v>15920</v>
      </c>
      <c r="H60" s="2">
        <v>3029</v>
      </c>
      <c r="I60" s="2">
        <f t="shared" si="1"/>
        <v>48221680</v>
      </c>
      <c r="J60" s="2">
        <f t="shared" si="2"/>
        <v>103177392</v>
      </c>
      <c r="K60" s="4">
        <f t="shared" si="3"/>
        <v>0.1832980332829047</v>
      </c>
      <c r="L60" s="4">
        <f t="shared" si="4"/>
        <v>0.46736672700546644</v>
      </c>
      <c r="M60" s="4">
        <f t="shared" si="5"/>
        <v>0.81670196671709527</v>
      </c>
      <c r="N60" s="4">
        <f t="shared" si="6"/>
        <v>0.53263327299453356</v>
      </c>
      <c r="O60" s="1">
        <v>1117</v>
      </c>
    </row>
    <row r="61" spans="1:15">
      <c r="A61" t="s">
        <v>57</v>
      </c>
      <c r="B61" s="1">
        <v>3205</v>
      </c>
      <c r="C61" s="1">
        <f>B61+O61</f>
        <v>4451</v>
      </c>
      <c r="D61" s="2">
        <v>13748</v>
      </c>
      <c r="E61" s="2">
        <f t="shared" si="0"/>
        <v>61192348</v>
      </c>
      <c r="F61" s="1">
        <v>16303</v>
      </c>
      <c r="G61" s="1">
        <f>F61+O61</f>
        <v>17549</v>
      </c>
      <c r="H61" s="2">
        <v>3016</v>
      </c>
      <c r="I61" s="2">
        <f t="shared" si="1"/>
        <v>52927784</v>
      </c>
      <c r="J61" s="2">
        <f t="shared" si="2"/>
        <v>114120132</v>
      </c>
      <c r="K61" s="4">
        <f t="shared" si="3"/>
        <v>0.17990932951562874</v>
      </c>
      <c r="L61" s="4">
        <f t="shared" si="4"/>
        <v>0.46379006992385885</v>
      </c>
      <c r="M61" s="4">
        <f t="shared" si="5"/>
        <v>0.82009067048437123</v>
      </c>
      <c r="N61" s="4">
        <f t="shared" si="6"/>
        <v>0.53620993007614115</v>
      </c>
      <c r="O61" s="1">
        <v>1246</v>
      </c>
    </row>
    <row r="62" spans="1:15">
      <c r="A62" t="s">
        <v>58</v>
      </c>
      <c r="B62" s="1">
        <v>3205</v>
      </c>
      <c r="C62" s="1">
        <f>B62+O62</f>
        <v>4613</v>
      </c>
      <c r="D62" s="2">
        <v>14131</v>
      </c>
      <c r="E62" s="2">
        <f t="shared" si="0"/>
        <v>65186303</v>
      </c>
      <c r="F62" s="1">
        <v>17003</v>
      </c>
      <c r="G62" s="1">
        <f>F62+O62</f>
        <v>18411</v>
      </c>
      <c r="H62" s="2">
        <v>2993</v>
      </c>
      <c r="I62" s="2">
        <f t="shared" si="1"/>
        <v>55104123</v>
      </c>
      <c r="J62" s="2">
        <f t="shared" si="2"/>
        <v>120290426</v>
      </c>
      <c r="K62" s="4">
        <f t="shared" si="3"/>
        <v>0.17478392898855408</v>
      </c>
      <c r="L62" s="4">
        <f t="shared" si="4"/>
        <v>0.45809234227834555</v>
      </c>
      <c r="M62" s="4">
        <f t="shared" si="5"/>
        <v>0.8252160710114459</v>
      </c>
      <c r="N62" s="4">
        <f t="shared" si="6"/>
        <v>0.54190765772165439</v>
      </c>
      <c r="O62" s="1">
        <v>1408</v>
      </c>
    </row>
    <row r="63" spans="1:15">
      <c r="A63" t="s">
        <v>59</v>
      </c>
      <c r="B63" s="1">
        <v>3455</v>
      </c>
      <c r="C63" s="1">
        <f>B63+O63</f>
        <v>5033</v>
      </c>
      <c r="D63" s="2">
        <v>14513</v>
      </c>
      <c r="E63" s="2">
        <f t="shared" si="0"/>
        <v>73043929</v>
      </c>
      <c r="F63" s="1">
        <v>18103</v>
      </c>
      <c r="G63" s="1">
        <f>F63+O63</f>
        <v>19681</v>
      </c>
      <c r="H63" s="2">
        <v>3115</v>
      </c>
      <c r="I63" s="2">
        <f t="shared" si="1"/>
        <v>61306315</v>
      </c>
      <c r="J63" s="2">
        <f t="shared" si="2"/>
        <v>134350244</v>
      </c>
      <c r="K63" s="4">
        <f t="shared" si="3"/>
        <v>0.17670751077830724</v>
      </c>
      <c r="L63" s="4">
        <f t="shared" si="4"/>
        <v>0.45631710947990539</v>
      </c>
      <c r="M63" s="4">
        <f t="shared" si="5"/>
        <v>0.82329248922169274</v>
      </c>
      <c r="N63" s="4">
        <f t="shared" si="6"/>
        <v>0.54368289052009455</v>
      </c>
      <c r="O63" s="1">
        <v>1578</v>
      </c>
    </row>
    <row r="64" spans="1:15">
      <c r="A64" t="s">
        <v>60</v>
      </c>
      <c r="B64" s="1">
        <v>3705</v>
      </c>
      <c r="C64" s="1">
        <f>B64+O64</f>
        <v>5340</v>
      </c>
      <c r="D64" s="2">
        <v>14766</v>
      </c>
      <c r="E64" s="2">
        <f t="shared" si="0"/>
        <v>78850440</v>
      </c>
      <c r="F64" s="1">
        <v>19353</v>
      </c>
      <c r="G64" s="1">
        <f>F64+O64</f>
        <v>20988</v>
      </c>
      <c r="H64" s="2">
        <v>3129</v>
      </c>
      <c r="I64" s="2">
        <f t="shared" si="1"/>
        <v>65671452</v>
      </c>
      <c r="J64" s="2">
        <f t="shared" si="2"/>
        <v>144521892</v>
      </c>
      <c r="K64" s="4">
        <f t="shared" si="3"/>
        <v>0.17485331098072088</v>
      </c>
      <c r="L64" s="4">
        <f t="shared" si="4"/>
        <v>0.45440487313852768</v>
      </c>
      <c r="M64" s="4">
        <f t="shared" si="5"/>
        <v>0.82514668901927912</v>
      </c>
      <c r="N64" s="4">
        <f t="shared" si="6"/>
        <v>0.54559512686147227</v>
      </c>
      <c r="O64" s="1">
        <v>1635</v>
      </c>
    </row>
    <row r="65" spans="1:15">
      <c r="A65" t="s">
        <v>61</v>
      </c>
      <c r="B65" s="1">
        <v>3705</v>
      </c>
      <c r="C65" s="1">
        <f>B65+O65</f>
        <v>5397</v>
      </c>
      <c r="D65" s="2">
        <v>14838</v>
      </c>
      <c r="E65" s="2">
        <f t="shared" si="0"/>
        <v>80080686</v>
      </c>
      <c r="F65" s="1">
        <v>20603</v>
      </c>
      <c r="G65" s="1">
        <f>F65+O65</f>
        <v>22295</v>
      </c>
      <c r="H65" s="2">
        <v>3143</v>
      </c>
      <c r="I65" s="2">
        <f t="shared" si="1"/>
        <v>70073185</v>
      </c>
      <c r="J65" s="2">
        <f t="shared" si="2"/>
        <v>150153871</v>
      </c>
      <c r="K65" s="4">
        <f t="shared" si="3"/>
        <v>0.1747956175963517</v>
      </c>
      <c r="L65" s="4">
        <f t="shared" si="4"/>
        <v>0.46667584747115842</v>
      </c>
      <c r="M65" s="4">
        <f t="shared" si="5"/>
        <v>0.82520438240364835</v>
      </c>
      <c r="N65" s="4">
        <f t="shared" si="6"/>
        <v>0.53332415252884158</v>
      </c>
      <c r="O65" s="1">
        <v>1692</v>
      </c>
    </row>
    <row r="66" spans="1:15">
      <c r="A66" t="s">
        <v>62</v>
      </c>
      <c r="B66" s="1">
        <v>3865</v>
      </c>
      <c r="C66" s="1">
        <f>B66+O66</f>
        <v>5625</v>
      </c>
      <c r="D66" s="2">
        <v>15111</v>
      </c>
      <c r="E66" s="2">
        <f t="shared" si="0"/>
        <v>84999375</v>
      </c>
      <c r="F66" s="1">
        <v>21753</v>
      </c>
      <c r="G66" s="1">
        <f>F66+O66</f>
        <v>23513</v>
      </c>
      <c r="H66" s="2">
        <v>3468</v>
      </c>
      <c r="I66" s="2">
        <f t="shared" si="1"/>
        <v>81543084</v>
      </c>
      <c r="J66" s="2">
        <f t="shared" si="2"/>
        <v>166542459</v>
      </c>
      <c r="K66" s="4">
        <f t="shared" si="3"/>
        <v>0.18666236072985629</v>
      </c>
      <c r="L66" s="4">
        <f t="shared" si="4"/>
        <v>0.48962339387579235</v>
      </c>
      <c r="M66" s="4">
        <f t="shared" si="5"/>
        <v>0.81333763927014369</v>
      </c>
      <c r="N66" s="4">
        <f t="shared" si="6"/>
        <v>0.51037660612420765</v>
      </c>
      <c r="O66" s="1">
        <v>1760</v>
      </c>
    </row>
    <row r="67" spans="1:15">
      <c r="A67" t="s">
        <v>63</v>
      </c>
      <c r="B67" s="1">
        <v>4815</v>
      </c>
      <c r="C67" s="1">
        <f>B67+O67</f>
        <v>6665</v>
      </c>
      <c r="D67" s="2">
        <v>14893</v>
      </c>
      <c r="E67" s="2">
        <f t="shared" si="0"/>
        <v>99261845</v>
      </c>
      <c r="F67" s="1">
        <v>23430</v>
      </c>
      <c r="G67" s="1">
        <f>F67+O67</f>
        <v>25280</v>
      </c>
      <c r="H67" s="2">
        <v>3537</v>
      </c>
      <c r="I67" s="2">
        <f t="shared" si="1"/>
        <v>89415360</v>
      </c>
      <c r="J67" s="2">
        <f t="shared" si="2"/>
        <v>188677205</v>
      </c>
      <c r="K67" s="4">
        <f t="shared" si="3"/>
        <v>0.1919153553988063</v>
      </c>
      <c r="L67" s="4">
        <f t="shared" si="4"/>
        <v>0.47390653258829013</v>
      </c>
      <c r="M67" s="4">
        <f t="shared" si="5"/>
        <v>0.80808464460119367</v>
      </c>
      <c r="N67" s="4">
        <f t="shared" si="6"/>
        <v>0.52609346741170993</v>
      </c>
      <c r="O67" s="1">
        <v>1850</v>
      </c>
    </row>
    <row r="68" spans="1:15">
      <c r="A68" t="s">
        <v>64</v>
      </c>
      <c r="B68" s="1">
        <v>5128</v>
      </c>
      <c r="C68" s="1">
        <f>B68+O68</f>
        <v>7009</v>
      </c>
      <c r="D68" s="2">
        <v>14901</v>
      </c>
      <c r="E68" s="2">
        <f t="shared" si="0"/>
        <v>104441109</v>
      </c>
      <c r="F68" s="1">
        <v>24953</v>
      </c>
      <c r="G68" s="1">
        <f>F68+O68</f>
        <v>26834</v>
      </c>
      <c r="H68" s="2">
        <v>3602</v>
      </c>
      <c r="I68" s="2">
        <f t="shared" si="1"/>
        <v>96656068</v>
      </c>
      <c r="J68" s="2">
        <f t="shared" si="2"/>
        <v>201097177</v>
      </c>
      <c r="K68" s="4">
        <f t="shared" si="3"/>
        <v>0.1946711344106361</v>
      </c>
      <c r="L68" s="4">
        <f t="shared" si="4"/>
        <v>0.48064358456906631</v>
      </c>
      <c r="M68" s="4">
        <f t="shared" si="5"/>
        <v>0.8053288655893639</v>
      </c>
      <c r="N68" s="4">
        <f t="shared" si="6"/>
        <v>0.51935641543093369</v>
      </c>
      <c r="O68" s="1">
        <v>1881</v>
      </c>
    </row>
    <row r="69" spans="1:15">
      <c r="A69" t="s">
        <v>65</v>
      </c>
      <c r="B69" s="1">
        <v>5823</v>
      </c>
      <c r="C69" s="1">
        <f>B69+O69</f>
        <v>7690</v>
      </c>
      <c r="D69" s="2">
        <v>14838</v>
      </c>
      <c r="E69" s="2">
        <f t="shared" si="0"/>
        <v>114104220</v>
      </c>
      <c r="F69" s="1">
        <v>26575</v>
      </c>
      <c r="G69" s="1">
        <f>F69+O69</f>
        <v>28442</v>
      </c>
      <c r="H69" s="2">
        <v>3532</v>
      </c>
      <c r="I69" s="2">
        <f t="shared" si="1"/>
        <v>100457144</v>
      </c>
      <c r="J69" s="2">
        <f t="shared" si="2"/>
        <v>214561364</v>
      </c>
      <c r="K69" s="4">
        <f t="shared" si="3"/>
        <v>0.19227000544365813</v>
      </c>
      <c r="L69" s="4">
        <f t="shared" si="4"/>
        <v>0.46819773200174103</v>
      </c>
      <c r="M69" s="4">
        <f t="shared" si="5"/>
        <v>0.80772999455634187</v>
      </c>
      <c r="N69" s="4">
        <f t="shared" si="6"/>
        <v>0.53180226799825903</v>
      </c>
      <c r="O69" s="1">
        <v>1867</v>
      </c>
    </row>
    <row r="70" spans="1:15">
      <c r="A70" t="s">
        <v>66</v>
      </c>
      <c r="B70" s="1">
        <v>6423</v>
      </c>
      <c r="C70" s="1">
        <f>B70+O70</f>
        <v>8340</v>
      </c>
      <c r="D70" s="2">
        <v>14808</v>
      </c>
      <c r="E70" s="2">
        <f t="shared" si="0"/>
        <v>123498720</v>
      </c>
      <c r="F70" s="1">
        <v>28205</v>
      </c>
      <c r="G70" s="1">
        <f>F70+O70</f>
        <v>30122</v>
      </c>
      <c r="H70" s="2">
        <v>3542</v>
      </c>
      <c r="I70" s="2">
        <f t="shared" si="1"/>
        <v>106692124</v>
      </c>
      <c r="J70" s="2">
        <f t="shared" si="2"/>
        <v>230190844</v>
      </c>
      <c r="K70" s="4">
        <f t="shared" si="3"/>
        <v>0.19302452316076293</v>
      </c>
      <c r="L70" s="4">
        <f t="shared" si="4"/>
        <v>0.46349421265426177</v>
      </c>
      <c r="M70" s="4">
        <f t="shared" si="5"/>
        <v>0.80697547683923709</v>
      </c>
      <c r="N70" s="4">
        <f t="shared" si="6"/>
        <v>0.53650578734573817</v>
      </c>
      <c r="O70" s="1">
        <v>1917</v>
      </c>
    </row>
    <row r="71" spans="1:15">
      <c r="A71" t="s">
        <v>67</v>
      </c>
      <c r="B71" s="1">
        <v>6423</v>
      </c>
      <c r="C71" s="1">
        <f>B71+O71</f>
        <v>8346</v>
      </c>
      <c r="D71" s="2">
        <v>14871</v>
      </c>
      <c r="E71" s="2">
        <f t="shared" si="0"/>
        <v>124113366</v>
      </c>
      <c r="F71" s="1">
        <v>31764</v>
      </c>
      <c r="G71" s="1">
        <f>F71+O71</f>
        <v>33687</v>
      </c>
      <c r="H71" s="2">
        <v>3544</v>
      </c>
      <c r="I71" s="2">
        <f t="shared" si="1"/>
        <v>119386728</v>
      </c>
      <c r="J71" s="2">
        <f t="shared" si="2"/>
        <v>243500094</v>
      </c>
      <c r="K71" s="4">
        <f t="shared" si="3"/>
        <v>0.19245180559326636</v>
      </c>
      <c r="L71" s="4">
        <f t="shared" si="4"/>
        <v>0.49029438157013605</v>
      </c>
      <c r="M71" s="4">
        <f t="shared" si="5"/>
        <v>0.80754819440673364</v>
      </c>
      <c r="N71" s="4">
        <f t="shared" si="6"/>
        <v>0.50970561842986395</v>
      </c>
      <c r="O71" s="1">
        <v>1923</v>
      </c>
    </row>
    <row r="72" spans="1:15">
      <c r="A72" t="s">
        <v>68</v>
      </c>
      <c r="B72" s="1">
        <v>6648</v>
      </c>
      <c r="C72" s="1">
        <f>B72+O72</f>
        <v>8591</v>
      </c>
      <c r="D72" s="2">
        <v>15052</v>
      </c>
      <c r="E72" s="2">
        <f t="shared" si="0"/>
        <v>129311732</v>
      </c>
      <c r="F72" s="1">
        <v>31730</v>
      </c>
      <c r="G72" s="1">
        <f>F72+O72</f>
        <v>33673</v>
      </c>
      <c r="H72" s="2">
        <v>3471</v>
      </c>
      <c r="I72" s="2">
        <f t="shared" si="1"/>
        <v>116878983</v>
      </c>
      <c r="J72" s="2">
        <f t="shared" si="2"/>
        <v>246190715</v>
      </c>
      <c r="K72" s="4">
        <f t="shared" si="3"/>
        <v>0.187388651946229</v>
      </c>
      <c r="L72" s="4">
        <f t="shared" si="4"/>
        <v>0.47474976056672163</v>
      </c>
      <c r="M72" s="4">
        <f t="shared" si="5"/>
        <v>0.812611348053771</v>
      </c>
      <c r="N72" s="4">
        <f t="shared" si="6"/>
        <v>0.52525023943327831</v>
      </c>
      <c r="O72" s="1">
        <v>1943</v>
      </c>
    </row>
    <row r="73" spans="1:15">
      <c r="A73" t="s">
        <v>69</v>
      </c>
      <c r="B73" s="1">
        <v>6882</v>
      </c>
      <c r="C73" s="1">
        <f>B73+O73</f>
        <v>8835</v>
      </c>
      <c r="D73" s="2">
        <v>15487</v>
      </c>
      <c r="E73" s="2">
        <f t="shared" si="0"/>
        <v>136827645</v>
      </c>
      <c r="F73" s="1">
        <v>31963</v>
      </c>
      <c r="G73" s="1">
        <f>F73+O73</f>
        <v>33916</v>
      </c>
      <c r="H73" s="2">
        <v>3375</v>
      </c>
      <c r="I73" s="2">
        <f t="shared" si="1"/>
        <v>114466500</v>
      </c>
      <c r="J73" s="2">
        <f t="shared" si="2"/>
        <v>251294145</v>
      </c>
      <c r="K73" s="4">
        <f t="shared" si="3"/>
        <v>0.17893118439189906</v>
      </c>
      <c r="L73" s="4">
        <f t="shared" si="4"/>
        <v>0.45550802626141568</v>
      </c>
      <c r="M73" s="4">
        <f t="shared" si="5"/>
        <v>0.82106881560810097</v>
      </c>
      <c r="N73" s="4">
        <f t="shared" si="6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"/>
  <sheetViews>
    <sheetView tabSelected="1" showRuler="0" workbookViewId="0">
      <selection activeCell="L17" sqref="L17"/>
    </sheetView>
  </sheetViews>
  <sheetFormatPr baseColWidth="10" defaultRowHeight="15" x14ac:dyDescent="0"/>
  <cols>
    <col min="22" max="22" width="10.1640625" bestFit="1" customWidth="1"/>
    <col min="23" max="23" width="12.1640625" customWidth="1"/>
    <col min="24" max="24" width="12.5" customWidth="1"/>
  </cols>
  <sheetData>
    <row r="1" spans="1:49">
      <c r="A1" s="5" t="s">
        <v>70</v>
      </c>
      <c r="B1" s="6" t="s">
        <v>86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 t="s">
        <v>90</v>
      </c>
      <c r="O1" s="7"/>
      <c r="P1" s="7"/>
      <c r="Q1" s="7"/>
      <c r="R1" s="7"/>
      <c r="S1" s="7"/>
      <c r="T1" s="7"/>
      <c r="U1" s="7"/>
      <c r="V1" s="6" t="s">
        <v>91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 t="s">
        <v>92</v>
      </c>
      <c r="AI1" s="7"/>
      <c r="AJ1" s="7"/>
      <c r="AK1" s="7"/>
      <c r="AL1" s="7"/>
      <c r="AM1" s="7"/>
      <c r="AN1" s="7"/>
      <c r="AO1" s="7"/>
      <c r="AP1" s="6" t="s">
        <v>96</v>
      </c>
      <c r="AQ1" s="6"/>
      <c r="AR1" s="6"/>
      <c r="AS1" s="6"/>
      <c r="AT1" s="6"/>
      <c r="AU1" s="6"/>
      <c r="AV1" s="6"/>
      <c r="AW1" s="6"/>
    </row>
    <row r="2" spans="1:49">
      <c r="A2" s="5"/>
      <c r="B2" s="5" t="s">
        <v>87</v>
      </c>
      <c r="C2" s="5"/>
      <c r="D2" s="5"/>
      <c r="E2" s="5" t="s">
        <v>88</v>
      </c>
      <c r="F2" s="5"/>
      <c r="G2" s="5"/>
      <c r="H2" s="5" t="s">
        <v>93</v>
      </c>
      <c r="I2" s="5"/>
      <c r="J2" s="5"/>
      <c r="K2" s="5" t="s">
        <v>94</v>
      </c>
      <c r="L2" s="5"/>
      <c r="M2" s="5"/>
      <c r="N2" s="5" t="s">
        <v>87</v>
      </c>
      <c r="O2" s="5"/>
      <c r="P2" s="5" t="s">
        <v>88</v>
      </c>
      <c r="Q2" s="5"/>
      <c r="R2" s="5" t="s">
        <v>93</v>
      </c>
      <c r="S2" s="5"/>
      <c r="T2" s="5" t="s">
        <v>94</v>
      </c>
      <c r="U2" s="5"/>
      <c r="V2" s="5" t="s">
        <v>87</v>
      </c>
      <c r="W2" s="5"/>
      <c r="X2" s="5"/>
      <c r="Y2" s="5" t="s">
        <v>88</v>
      </c>
      <c r="Z2" s="5"/>
      <c r="AA2" s="5"/>
      <c r="AB2" s="5" t="s">
        <v>93</v>
      </c>
      <c r="AC2" s="5"/>
      <c r="AD2" s="5"/>
      <c r="AE2" s="5" t="s">
        <v>94</v>
      </c>
      <c r="AF2" s="5"/>
      <c r="AG2" s="5"/>
      <c r="AH2" s="5" t="s">
        <v>87</v>
      </c>
      <c r="AI2" s="5"/>
      <c r="AJ2" s="5" t="s">
        <v>88</v>
      </c>
      <c r="AK2" s="5"/>
      <c r="AL2" s="5" t="s">
        <v>93</v>
      </c>
      <c r="AM2" s="5"/>
      <c r="AN2" s="5" t="s">
        <v>94</v>
      </c>
      <c r="AO2" s="5"/>
      <c r="AP2" s="5" t="s">
        <v>87</v>
      </c>
      <c r="AQ2" s="5"/>
      <c r="AR2" s="5" t="s">
        <v>88</v>
      </c>
      <c r="AS2" s="5"/>
      <c r="AT2" s="5" t="s">
        <v>93</v>
      </c>
      <c r="AU2" s="5"/>
      <c r="AV2" s="5" t="s">
        <v>94</v>
      </c>
      <c r="AW2" s="5"/>
    </row>
    <row r="3" spans="1:49">
      <c r="A3" s="5"/>
      <c r="B3" t="s">
        <v>89</v>
      </c>
      <c r="C3" t="s">
        <v>72</v>
      </c>
      <c r="D3" t="s">
        <v>95</v>
      </c>
      <c r="E3" t="s">
        <v>89</v>
      </c>
      <c r="F3" t="s">
        <v>72</v>
      </c>
      <c r="G3" t="s">
        <v>95</v>
      </c>
      <c r="H3" t="s">
        <v>89</v>
      </c>
      <c r="I3" t="s">
        <v>72</v>
      </c>
      <c r="J3" t="s">
        <v>95</v>
      </c>
      <c r="K3" t="s">
        <v>89</v>
      </c>
      <c r="L3" t="s">
        <v>72</v>
      </c>
      <c r="M3" t="s">
        <v>95</v>
      </c>
      <c r="N3" t="s">
        <v>89</v>
      </c>
      <c r="O3" t="s">
        <v>72</v>
      </c>
      <c r="P3" t="s">
        <v>89</v>
      </c>
      <c r="Q3" t="s">
        <v>72</v>
      </c>
      <c r="R3" t="s">
        <v>89</v>
      </c>
      <c r="S3" t="s">
        <v>72</v>
      </c>
      <c r="T3" t="s">
        <v>89</v>
      </c>
      <c r="U3" t="s">
        <v>72</v>
      </c>
      <c r="V3" t="s">
        <v>89</v>
      </c>
      <c r="W3" t="s">
        <v>72</v>
      </c>
      <c r="X3" t="s">
        <v>95</v>
      </c>
      <c r="Y3" t="s">
        <v>89</v>
      </c>
      <c r="Z3" t="s">
        <v>72</v>
      </c>
      <c r="AA3" t="s">
        <v>95</v>
      </c>
      <c r="AB3" t="s">
        <v>89</v>
      </c>
      <c r="AC3" t="s">
        <v>72</v>
      </c>
      <c r="AD3" t="s">
        <v>95</v>
      </c>
      <c r="AE3" t="s">
        <v>89</v>
      </c>
      <c r="AF3" t="s">
        <v>72</v>
      </c>
      <c r="AG3" t="s">
        <v>95</v>
      </c>
      <c r="AH3" t="s">
        <v>89</v>
      </c>
      <c r="AI3" t="s">
        <v>72</v>
      </c>
      <c r="AJ3" t="s">
        <v>89</v>
      </c>
      <c r="AK3" t="s">
        <v>72</v>
      </c>
      <c r="AL3" t="s">
        <v>89</v>
      </c>
      <c r="AM3" t="s">
        <v>72</v>
      </c>
      <c r="AN3" t="s">
        <v>89</v>
      </c>
      <c r="AO3" t="s">
        <v>72</v>
      </c>
      <c r="AP3" t="s">
        <v>89</v>
      </c>
      <c r="AQ3" t="s">
        <v>72</v>
      </c>
      <c r="AR3" t="s">
        <v>89</v>
      </c>
      <c r="AS3" t="s">
        <v>72</v>
      </c>
      <c r="AT3" t="s">
        <v>89</v>
      </c>
      <c r="AU3" t="s">
        <v>72</v>
      </c>
      <c r="AV3" t="s">
        <v>89</v>
      </c>
      <c r="AW3" t="s">
        <v>72</v>
      </c>
    </row>
    <row r="4" spans="1:49">
      <c r="A4" t="s">
        <v>53</v>
      </c>
      <c r="B4" s="2">
        <v>12901</v>
      </c>
      <c r="C4" s="2">
        <v>2943</v>
      </c>
      <c r="D4" s="8">
        <f>B4+C4</f>
        <v>15844</v>
      </c>
      <c r="H4">
        <v>20007</v>
      </c>
      <c r="I4">
        <v>2671</v>
      </c>
      <c r="N4">
        <v>2768</v>
      </c>
      <c r="O4">
        <v>11934</v>
      </c>
      <c r="V4">
        <v>35709968</v>
      </c>
      <c r="W4">
        <v>35121762</v>
      </c>
      <c r="X4">
        <f>V4+W4</f>
        <v>70831730</v>
      </c>
      <c r="AH4" s="4">
        <v>0.50415213633776834</v>
      </c>
      <c r="AI4" s="3">
        <v>0.4958478636622316</v>
      </c>
      <c r="AP4" s="4">
        <v>0.81425145165362278</v>
      </c>
      <c r="AQ4" s="3">
        <v>0.18574854834637719</v>
      </c>
    </row>
    <row r="5" spans="1:49">
      <c r="A5" t="s">
        <v>54</v>
      </c>
      <c r="B5" s="2">
        <v>12987</v>
      </c>
      <c r="C5" s="2">
        <v>2974</v>
      </c>
      <c r="D5" s="8">
        <f t="shared" ref="D5:D20" si="0">B5+C5</f>
        <v>15961</v>
      </c>
      <c r="H5">
        <v>20568</v>
      </c>
      <c r="I5">
        <v>2701</v>
      </c>
      <c r="N5">
        <v>3277</v>
      </c>
      <c r="O5">
        <v>13269</v>
      </c>
      <c r="V5">
        <v>42558399</v>
      </c>
      <c r="W5">
        <v>39462006</v>
      </c>
      <c r="X5">
        <f t="shared" ref="X5:X20" si="1">V5+W5</f>
        <v>82020405</v>
      </c>
      <c r="AH5" s="4">
        <v>0.51887574805318259</v>
      </c>
      <c r="AI5" s="3">
        <v>0.48112425194681741</v>
      </c>
      <c r="AP5" s="4">
        <v>0.81367082263016099</v>
      </c>
      <c r="AQ5" s="3">
        <v>0.18632917736983898</v>
      </c>
    </row>
    <row r="6" spans="1:49">
      <c r="A6" t="s">
        <v>55</v>
      </c>
      <c r="B6" s="2">
        <v>13170</v>
      </c>
      <c r="C6" s="2">
        <v>2974</v>
      </c>
      <c r="D6" s="8">
        <f t="shared" si="0"/>
        <v>16144</v>
      </c>
      <c r="H6">
        <v>21311</v>
      </c>
      <c r="I6">
        <v>2524</v>
      </c>
      <c r="N6">
        <v>3856</v>
      </c>
      <c r="O6">
        <v>15140</v>
      </c>
      <c r="V6">
        <v>50783520</v>
      </c>
      <c r="W6">
        <v>45026360</v>
      </c>
      <c r="X6">
        <f t="shared" si="1"/>
        <v>95809880</v>
      </c>
      <c r="AH6" s="4">
        <v>0.5300447093765277</v>
      </c>
      <c r="AI6" s="3">
        <v>0.46995529062347224</v>
      </c>
      <c r="AP6" s="4">
        <v>0.81578295341922691</v>
      </c>
      <c r="AQ6" s="3">
        <v>0.18421704658077304</v>
      </c>
    </row>
    <row r="7" spans="1:49">
      <c r="A7" t="s">
        <v>56</v>
      </c>
      <c r="B7" s="2">
        <v>13496</v>
      </c>
      <c r="C7" s="2">
        <v>3029</v>
      </c>
      <c r="D7" s="8">
        <f t="shared" si="0"/>
        <v>16525</v>
      </c>
      <c r="H7">
        <v>20801</v>
      </c>
      <c r="I7">
        <v>2405</v>
      </c>
      <c r="N7">
        <v>4072</v>
      </c>
      <c r="O7">
        <v>15920</v>
      </c>
      <c r="V7">
        <v>54955712</v>
      </c>
      <c r="W7">
        <v>48221680</v>
      </c>
      <c r="X7">
        <f t="shared" si="1"/>
        <v>103177392</v>
      </c>
      <c r="AH7" s="4">
        <v>0.53263327299453356</v>
      </c>
      <c r="AI7" s="3">
        <v>0.46736672700546644</v>
      </c>
      <c r="AP7" s="4">
        <v>0.81670196671709527</v>
      </c>
      <c r="AQ7" s="3">
        <v>0.1832980332829047</v>
      </c>
    </row>
    <row r="8" spans="1:49">
      <c r="A8" t="s">
        <v>57</v>
      </c>
      <c r="B8" s="2">
        <v>13748</v>
      </c>
      <c r="C8" s="2">
        <v>3016</v>
      </c>
      <c r="D8" s="8">
        <f t="shared" si="0"/>
        <v>16764</v>
      </c>
      <c r="H8">
        <v>20597</v>
      </c>
      <c r="I8">
        <v>2283</v>
      </c>
      <c r="N8">
        <v>4451</v>
      </c>
      <c r="O8">
        <v>17549</v>
      </c>
      <c r="V8">
        <v>61192348</v>
      </c>
      <c r="W8">
        <v>52927784</v>
      </c>
      <c r="X8">
        <f t="shared" si="1"/>
        <v>114120132</v>
      </c>
      <c r="AH8" s="4">
        <v>0.53620993007614115</v>
      </c>
      <c r="AI8" s="3">
        <v>0.46379006992385885</v>
      </c>
      <c r="AP8" s="4">
        <v>0.82009067048437123</v>
      </c>
      <c r="AQ8" s="3">
        <v>0.17990932951562874</v>
      </c>
    </row>
    <row r="9" spans="1:49">
      <c r="A9" t="s">
        <v>58</v>
      </c>
      <c r="B9" s="2">
        <v>14131</v>
      </c>
      <c r="C9" s="2">
        <v>2993</v>
      </c>
      <c r="D9" s="8">
        <f t="shared" si="0"/>
        <v>17124</v>
      </c>
      <c r="H9">
        <v>21261</v>
      </c>
      <c r="I9">
        <v>2221</v>
      </c>
      <c r="N9">
        <v>4613</v>
      </c>
      <c r="O9">
        <v>18411</v>
      </c>
      <c r="V9">
        <v>65186303</v>
      </c>
      <c r="W9">
        <v>55104123</v>
      </c>
      <c r="X9">
        <f t="shared" si="1"/>
        <v>120290426</v>
      </c>
      <c r="AH9" s="4">
        <v>0.54190765772165439</v>
      </c>
      <c r="AI9" s="3">
        <v>0.45809234227834555</v>
      </c>
      <c r="AP9" s="4">
        <v>0.8252160710114459</v>
      </c>
      <c r="AQ9" s="3">
        <v>0.17478392898855408</v>
      </c>
    </row>
    <row r="10" spans="1:49">
      <c r="A10" t="s">
        <v>59</v>
      </c>
      <c r="B10" s="2">
        <v>14513</v>
      </c>
      <c r="C10" s="2">
        <v>3115</v>
      </c>
      <c r="D10" s="8">
        <f t="shared" si="0"/>
        <v>17628</v>
      </c>
      <c r="H10">
        <v>21763</v>
      </c>
      <c r="I10">
        <v>2100</v>
      </c>
      <c r="N10">
        <v>5033</v>
      </c>
      <c r="O10">
        <v>19681</v>
      </c>
      <c r="V10">
        <v>73043929</v>
      </c>
      <c r="W10">
        <v>61306315</v>
      </c>
      <c r="X10">
        <f t="shared" si="1"/>
        <v>134350244</v>
      </c>
      <c r="AH10" s="4">
        <v>0.54368289052009455</v>
      </c>
      <c r="AI10" s="3">
        <v>0.45631710947990539</v>
      </c>
      <c r="AP10" s="4">
        <v>0.82329248922169274</v>
      </c>
      <c r="AQ10" s="3">
        <v>0.17670751077830724</v>
      </c>
    </row>
    <row r="11" spans="1:49">
      <c r="A11" t="s">
        <v>60</v>
      </c>
      <c r="B11" s="2">
        <v>14766</v>
      </c>
      <c r="C11" s="2">
        <v>3129</v>
      </c>
      <c r="D11" s="8">
        <f t="shared" si="0"/>
        <v>17895</v>
      </c>
      <c r="H11">
        <v>22485</v>
      </c>
      <c r="I11">
        <v>2151</v>
      </c>
      <c r="N11">
        <v>5340</v>
      </c>
      <c r="O11">
        <v>20988</v>
      </c>
      <c r="V11">
        <v>78850440</v>
      </c>
      <c r="W11">
        <v>65671452</v>
      </c>
      <c r="X11">
        <f t="shared" si="1"/>
        <v>144521892</v>
      </c>
      <c r="AH11" s="4">
        <v>0.54559512686147227</v>
      </c>
      <c r="AI11" s="3">
        <v>0.45440487313852768</v>
      </c>
      <c r="AP11" s="4">
        <v>0.82514668901927912</v>
      </c>
      <c r="AQ11" s="3">
        <v>0.17485331098072088</v>
      </c>
    </row>
    <row r="12" spans="1:49">
      <c r="A12" t="s">
        <v>61</v>
      </c>
      <c r="B12" s="2">
        <v>14838</v>
      </c>
      <c r="C12" s="2">
        <v>3143</v>
      </c>
      <c r="D12" s="8">
        <f t="shared" si="0"/>
        <v>17981</v>
      </c>
      <c r="H12">
        <v>22827</v>
      </c>
      <c r="I12">
        <v>2324</v>
      </c>
      <c r="N12">
        <v>5397</v>
      </c>
      <c r="O12">
        <v>22295</v>
      </c>
      <c r="V12">
        <v>80080686</v>
      </c>
      <c r="W12">
        <v>70073185</v>
      </c>
      <c r="X12">
        <f t="shared" si="1"/>
        <v>150153871</v>
      </c>
      <c r="AH12" s="4">
        <v>0.53332415252884158</v>
      </c>
      <c r="AI12" s="3">
        <v>0.46667584747115842</v>
      </c>
      <c r="AP12" s="4">
        <v>0.82520438240364835</v>
      </c>
      <c r="AQ12" s="3">
        <v>0.1747956175963517</v>
      </c>
    </row>
    <row r="13" spans="1:49">
      <c r="A13" t="s">
        <v>62</v>
      </c>
      <c r="B13" s="2">
        <v>15111</v>
      </c>
      <c r="C13" s="2">
        <v>3468</v>
      </c>
      <c r="D13" s="8">
        <f t="shared" si="0"/>
        <v>18579</v>
      </c>
      <c r="H13">
        <v>22940</v>
      </c>
      <c r="I13">
        <v>2590</v>
      </c>
      <c r="N13">
        <v>5625</v>
      </c>
      <c r="O13">
        <v>23513</v>
      </c>
      <c r="V13">
        <v>84999375</v>
      </c>
      <c r="W13">
        <v>81543084</v>
      </c>
      <c r="X13">
        <f t="shared" si="1"/>
        <v>166542459</v>
      </c>
      <c r="AH13" s="4">
        <v>0.51037660612420765</v>
      </c>
      <c r="AI13" s="3">
        <v>0.48962339387579235</v>
      </c>
      <c r="AP13" s="4">
        <v>0.81333763927014369</v>
      </c>
      <c r="AQ13" s="3">
        <v>0.18666236072985629</v>
      </c>
    </row>
    <row r="14" spans="1:49">
      <c r="A14" t="s">
        <v>63</v>
      </c>
      <c r="B14" s="2">
        <v>14893</v>
      </c>
      <c r="C14" s="2">
        <v>3537</v>
      </c>
      <c r="D14" s="8">
        <f t="shared" si="0"/>
        <v>18430</v>
      </c>
      <c r="H14">
        <v>22305</v>
      </c>
      <c r="I14">
        <v>3235</v>
      </c>
      <c r="N14">
        <v>6665</v>
      </c>
      <c r="O14">
        <v>25280</v>
      </c>
      <c r="V14">
        <v>99261845</v>
      </c>
      <c r="W14">
        <v>89415360</v>
      </c>
      <c r="X14">
        <f t="shared" si="1"/>
        <v>188677205</v>
      </c>
      <c r="AH14" s="4">
        <v>0.52609346741170993</v>
      </c>
      <c r="AI14" s="3">
        <v>0.47390653258829013</v>
      </c>
      <c r="AP14" s="4">
        <v>0.80808464460119367</v>
      </c>
      <c r="AQ14" s="3">
        <v>0.1919153553988063</v>
      </c>
    </row>
    <row r="15" spans="1:49">
      <c r="A15" t="s">
        <v>64</v>
      </c>
      <c r="B15" s="2">
        <v>14901</v>
      </c>
      <c r="C15" s="2">
        <v>3602</v>
      </c>
      <c r="D15" s="8">
        <f t="shared" si="0"/>
        <v>18503</v>
      </c>
      <c r="H15">
        <v>21517</v>
      </c>
      <c r="I15">
        <v>4368</v>
      </c>
      <c r="N15">
        <v>7009</v>
      </c>
      <c r="O15">
        <v>26834</v>
      </c>
      <c r="V15">
        <v>104441109</v>
      </c>
      <c r="W15">
        <v>96656068</v>
      </c>
      <c r="X15">
        <f t="shared" si="1"/>
        <v>201097177</v>
      </c>
      <c r="AH15" s="4">
        <v>0.51935641543093369</v>
      </c>
      <c r="AI15" s="3">
        <v>0.48064358456906631</v>
      </c>
      <c r="AP15" s="4">
        <v>0.8053288655893639</v>
      </c>
      <c r="AQ15" s="3">
        <v>0.1946711344106361</v>
      </c>
    </row>
    <row r="16" spans="1:49">
      <c r="A16" t="s">
        <v>65</v>
      </c>
      <c r="B16" s="2">
        <v>14838</v>
      </c>
      <c r="C16" s="2">
        <v>3532</v>
      </c>
      <c r="D16" s="8">
        <f t="shared" si="0"/>
        <v>18370</v>
      </c>
      <c r="H16">
        <v>20827</v>
      </c>
      <c r="I16">
        <v>4947</v>
      </c>
      <c r="N16">
        <v>7690</v>
      </c>
      <c r="O16">
        <v>28442</v>
      </c>
      <c r="V16">
        <v>114104220</v>
      </c>
      <c r="W16">
        <v>100457144</v>
      </c>
      <c r="X16">
        <f t="shared" si="1"/>
        <v>214561364</v>
      </c>
      <c r="AH16" s="4">
        <v>0.53180226799825903</v>
      </c>
      <c r="AI16" s="3">
        <v>0.46819773200174103</v>
      </c>
      <c r="AP16" s="4">
        <v>0.80772999455634187</v>
      </c>
      <c r="AQ16" s="3">
        <v>0.19227000544365813</v>
      </c>
    </row>
    <row r="17" spans="1:43">
      <c r="A17" t="s">
        <v>66</v>
      </c>
      <c r="B17" s="2">
        <v>14808</v>
      </c>
      <c r="C17" s="2">
        <v>3542</v>
      </c>
      <c r="D17" s="8">
        <f t="shared" si="0"/>
        <v>18350</v>
      </c>
      <c r="H17">
        <v>19885</v>
      </c>
      <c r="I17">
        <v>6066</v>
      </c>
      <c r="N17">
        <v>8340</v>
      </c>
      <c r="O17">
        <v>30122</v>
      </c>
      <c r="V17">
        <v>123498720</v>
      </c>
      <c r="W17">
        <v>106692124</v>
      </c>
      <c r="X17">
        <f t="shared" si="1"/>
        <v>230190844</v>
      </c>
      <c r="AH17" s="4">
        <v>0.53650578734573817</v>
      </c>
      <c r="AI17" s="3">
        <v>0.46349421265426177</v>
      </c>
      <c r="AP17" s="4">
        <v>0.80697547683923709</v>
      </c>
      <c r="AQ17" s="3">
        <v>0.19302452316076293</v>
      </c>
    </row>
    <row r="18" spans="1:43">
      <c r="A18" t="s">
        <v>67</v>
      </c>
      <c r="B18" s="2">
        <v>14871</v>
      </c>
      <c r="C18" s="2">
        <v>3544</v>
      </c>
      <c r="D18" s="8">
        <f t="shared" si="0"/>
        <v>18415</v>
      </c>
      <c r="H18">
        <v>20572</v>
      </c>
      <c r="I18">
        <v>6554</v>
      </c>
      <c r="N18">
        <v>8346</v>
      </c>
      <c r="O18">
        <v>33687</v>
      </c>
      <c r="V18">
        <v>124113366</v>
      </c>
      <c r="W18">
        <v>119386728</v>
      </c>
      <c r="X18">
        <f t="shared" si="1"/>
        <v>243500094</v>
      </c>
      <c r="AH18" s="4">
        <v>0.50970561842986395</v>
      </c>
      <c r="AI18" s="3">
        <v>0.49029438157013605</v>
      </c>
      <c r="AP18" s="4">
        <v>0.80754819440673364</v>
      </c>
      <c r="AQ18" s="3">
        <v>0.19245180559326636</v>
      </c>
    </row>
    <row r="19" spans="1:43">
      <c r="A19" t="s">
        <v>68</v>
      </c>
      <c r="B19" s="2">
        <v>15052</v>
      </c>
      <c r="C19" s="2">
        <v>3471</v>
      </c>
      <c r="D19" s="8">
        <f t="shared" si="0"/>
        <v>18523</v>
      </c>
      <c r="H19">
        <v>20780</v>
      </c>
      <c r="I19">
        <v>6716</v>
      </c>
      <c r="N19">
        <v>8591</v>
      </c>
      <c r="O19">
        <v>33673</v>
      </c>
      <c r="V19">
        <v>129311732</v>
      </c>
      <c r="W19">
        <v>116878983</v>
      </c>
      <c r="X19">
        <f t="shared" si="1"/>
        <v>246190715</v>
      </c>
      <c r="AH19" s="4">
        <v>0.52525023943327831</v>
      </c>
      <c r="AI19" s="3">
        <v>0.47474976056672163</v>
      </c>
      <c r="AP19" s="4">
        <v>0.812611348053771</v>
      </c>
      <c r="AQ19" s="3">
        <v>0.187388651946229</v>
      </c>
    </row>
    <row r="20" spans="1:43">
      <c r="A20" t="s">
        <v>69</v>
      </c>
      <c r="B20" s="2">
        <v>15487</v>
      </c>
      <c r="C20" s="2">
        <v>3375</v>
      </c>
      <c r="D20" s="8">
        <f t="shared" si="0"/>
        <v>18862</v>
      </c>
      <c r="H20">
        <v>22161</v>
      </c>
      <c r="I20">
        <v>7147</v>
      </c>
      <c r="N20">
        <v>8835</v>
      </c>
      <c r="O20">
        <v>33916</v>
      </c>
      <c r="V20">
        <v>136827645</v>
      </c>
      <c r="W20">
        <v>114466500</v>
      </c>
      <c r="X20">
        <f t="shared" si="1"/>
        <v>251294145</v>
      </c>
      <c r="AH20" s="4">
        <v>0.54449197373858427</v>
      </c>
      <c r="AI20" s="3">
        <v>0.45550802626141568</v>
      </c>
      <c r="AP20" s="4">
        <v>0.82106881560810097</v>
      </c>
      <c r="AQ20" s="3">
        <v>0.17893118439189906</v>
      </c>
    </row>
  </sheetData>
  <mergeCells count="26">
    <mergeCell ref="N1:U1"/>
    <mergeCell ref="V1:AG1"/>
    <mergeCell ref="V2:X2"/>
    <mergeCell ref="Y2:AA2"/>
    <mergeCell ref="AB2:AD2"/>
    <mergeCell ref="AE2:AG2"/>
    <mergeCell ref="B1:M1"/>
    <mergeCell ref="B2:D2"/>
    <mergeCell ref="E2:G2"/>
    <mergeCell ref="H2:J2"/>
    <mergeCell ref="K2:M2"/>
    <mergeCell ref="AH1:AO1"/>
    <mergeCell ref="AH2:AI2"/>
    <mergeCell ref="AJ2:AK2"/>
    <mergeCell ref="AL2:AM2"/>
    <mergeCell ref="AN2:AO2"/>
    <mergeCell ref="N2:O2"/>
    <mergeCell ref="P2:Q2"/>
    <mergeCell ref="R2:S2"/>
    <mergeCell ref="T2:U2"/>
    <mergeCell ref="AP1:AW1"/>
    <mergeCell ref="AP2:AQ2"/>
    <mergeCell ref="AR2:AS2"/>
    <mergeCell ref="AT2:AU2"/>
    <mergeCell ref="AV2:AW2"/>
    <mergeCell ref="A1: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2017-11-02T03:57:10Z</dcterms:modified>
</cp:coreProperties>
</file>