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der\source\repos\pezzeb\AdventOfCode2023\day21\"/>
    </mc:Choice>
  </mc:AlternateContent>
  <xr:revisionPtr revIDLastSave="0" documentId="13_ncr:1_{55DFCE54-9ADF-42A7-B7F5-FDE916EEA68C}" xr6:coauthVersionLast="47" xr6:coauthVersionMax="47" xr10:uidLastSave="{00000000-0000-0000-0000-000000000000}"/>
  <bookViews>
    <workbookView xWindow="-120" yWindow="-120" windowWidth="29040" windowHeight="15720" activeTab="2" xr2:uid="{54847437-A0AA-4C04-8B62-0F860E30D313}"/>
  </bookViews>
  <sheets>
    <sheet name="Blad1" sheetId="1" r:id="rId1"/>
    <sheet name="ealier day" sheetId="2" r:id="rId2"/>
    <sheet name="day21" sheetId="3" r:id="rId3"/>
  </sheets>
  <definedNames>
    <definedName name="_xlnm._FilterDatabase" localSheetId="0" hidden="1">Blad1!$C$2:$H$1002</definedName>
    <definedName name="alpha">'day21'!$Q$48</definedName>
    <definedName name="beta">'day21'!$Q$49</definedName>
    <definedName name="gamma">'day21'!$Q$50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7" i="3" l="1"/>
  <c r="M67" i="3"/>
  <c r="N67" i="3"/>
  <c r="O67" i="3"/>
  <c r="P67" i="3"/>
  <c r="Q67" i="3"/>
  <c r="R67" i="3"/>
  <c r="S67" i="3"/>
  <c r="T67" i="3"/>
  <c r="U67" i="3"/>
  <c r="Q50" i="3"/>
  <c r="Q49" i="3"/>
  <c r="K67" i="3"/>
  <c r="Q48" i="3"/>
  <c r="K77" i="3"/>
  <c r="W69" i="3"/>
  <c r="W70" i="3"/>
  <c r="Q70" i="3"/>
  <c r="R70" i="3"/>
  <c r="R71" i="3" s="1"/>
  <c r="S70" i="3"/>
  <c r="T70" i="3"/>
  <c r="U70" i="3"/>
  <c r="Q71" i="3"/>
  <c r="S71" i="3"/>
  <c r="T71" i="3"/>
  <c r="U71" i="3"/>
  <c r="L78" i="3"/>
  <c r="M78" i="3"/>
  <c r="N78" i="3"/>
  <c r="O78" i="3"/>
  <c r="P78" i="3"/>
  <c r="Q78" i="3"/>
  <c r="R78" i="3"/>
  <c r="S78" i="3"/>
  <c r="T78" i="3"/>
  <c r="U78" i="3"/>
  <c r="O82" i="3"/>
  <c r="P82" i="3"/>
  <c r="Q82" i="3"/>
  <c r="R82" i="3"/>
  <c r="S82" i="3"/>
  <c r="T82" i="3"/>
  <c r="U82" i="3"/>
  <c r="K74" i="3"/>
  <c r="H14" i="3"/>
  <c r="M88" i="3" a="1"/>
  <c r="M88" i="3" s="1"/>
  <c r="L92" i="3"/>
  <c r="M92" i="3" a="1"/>
  <c r="M92" i="3" s="1"/>
  <c r="L93" i="3"/>
  <c r="L94" i="3"/>
  <c r="L95" i="3"/>
  <c r="K58" i="3"/>
  <c r="G56" i="3"/>
  <c r="K57" i="3"/>
  <c r="R39" i="3"/>
  <c r="S39" i="3"/>
  <c r="T39" i="3"/>
  <c r="R40" i="3"/>
  <c r="S40" i="3"/>
  <c r="T40" i="3"/>
  <c r="R41" i="3"/>
  <c r="S41" i="3"/>
  <c r="T41" i="3"/>
  <c r="R42" i="3"/>
  <c r="S42" i="3"/>
  <c r="T42" i="3"/>
  <c r="Q39" i="3"/>
  <c r="Q40" i="3"/>
  <c r="Q41" i="3"/>
  <c r="Q42" i="3"/>
  <c r="K17" i="3"/>
  <c r="K18" i="3" s="1"/>
  <c r="J18" i="3"/>
  <c r="M20" i="3" a="1"/>
  <c r="M20" i="3" s="1"/>
  <c r="N20" i="3" s="1" a="1"/>
  <c r="N20" i="3" s="1"/>
  <c r="O20" i="3" s="1" a="1"/>
  <c r="O20" i="3" s="1"/>
  <c r="P20" i="3" s="1" a="1"/>
  <c r="P20" i="3" s="1"/>
  <c r="T20" i="3" s="1" a="1"/>
  <c r="T20" i="3" s="1"/>
  <c r="K56" i="3"/>
  <c r="G47" i="3"/>
  <c r="G46" i="3"/>
  <c r="J40" i="3"/>
  <c r="K40" i="3"/>
  <c r="L40" i="3"/>
  <c r="M40" i="3"/>
  <c r="N40" i="3"/>
  <c r="O40" i="3"/>
  <c r="P40" i="3"/>
  <c r="J41" i="3"/>
  <c r="K41" i="3"/>
  <c r="L41" i="3"/>
  <c r="M41" i="3"/>
  <c r="N41" i="3"/>
  <c r="O41" i="3"/>
  <c r="P41" i="3"/>
  <c r="J42" i="3"/>
  <c r="K42" i="3"/>
  <c r="L42" i="3"/>
  <c r="M42" i="3"/>
  <c r="N42" i="3"/>
  <c r="O42" i="3"/>
  <c r="P42" i="3"/>
  <c r="K39" i="3"/>
  <c r="L39" i="3"/>
  <c r="M39" i="3"/>
  <c r="N39" i="3"/>
  <c r="O39" i="3"/>
  <c r="P39" i="3"/>
  <c r="J39" i="3"/>
  <c r="I2" i="3"/>
  <c r="I3" i="3" s="1"/>
  <c r="T17" i="3" s="1"/>
  <c r="T18" i="3" s="1"/>
  <c r="C31" i="2" a="1"/>
  <c r="C31" i="2" s="1"/>
  <c r="Q17" i="2" s="1" a="1"/>
  <c r="Q17" i="2" s="1"/>
  <c r="Q2" i="2"/>
  <c r="Q3" i="2" a="1"/>
  <c r="Q3" i="2" s="1"/>
  <c r="C3" i="1" a="1"/>
  <c r="C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3" i="1"/>
  <c r="F1" i="1"/>
  <c r="L86" i="3" l="1"/>
  <c r="Q20" i="3" a="1"/>
  <c r="Q20" i="3" s="1"/>
  <c r="R20" i="3" s="1" a="1"/>
  <c r="R20" i="3" s="1"/>
  <c r="S20" i="3" s="1" a="1"/>
  <c r="S20" i="3" s="1"/>
  <c r="L17" i="3"/>
  <c r="L18" i="3" s="1"/>
  <c r="M19" i="3"/>
  <c r="N19" i="3" s="1"/>
  <c r="M17" i="3" l="1"/>
  <c r="N17" i="3" s="1"/>
  <c r="O19" i="3"/>
  <c r="P19" i="3" s="1"/>
  <c r="T19" i="3" l="1"/>
  <c r="Q19" i="3"/>
  <c r="R19" i="3" s="1"/>
  <c r="S19" i="3" s="1"/>
  <c r="M18" i="3"/>
  <c r="N18" i="3"/>
  <c r="O17" i="3"/>
  <c r="K32" i="3" a="1"/>
  <c r="K32" i="3" s="1"/>
  <c r="P17" i="3" l="1"/>
  <c r="Q17" i="3" s="1"/>
  <c r="O18" i="3"/>
  <c r="R17" i="3" l="1"/>
  <c r="Q18" i="3"/>
  <c r="P18" i="3"/>
  <c r="R18" i="3" l="1"/>
  <c r="S17" i="3"/>
  <c r="J36" i="3" s="1" a="1"/>
  <c r="J36" i="3" s="1"/>
  <c r="J37" i="3" l="1" a="1"/>
  <c r="J37" i="3" s="1"/>
  <c r="J35" i="3" a="1"/>
  <c r="J35" i="3" s="1"/>
  <c r="K61" i="3" a="1"/>
  <c r="K61" i="3" s="1"/>
  <c r="K69" i="3" s="1" a="1"/>
  <c r="S18" i="3"/>
  <c r="J38" i="3" a="1"/>
  <c r="J38" i="3" s="1"/>
  <c r="J33" i="3" a="1"/>
  <c r="J33" i="3" s="1"/>
  <c r="J34" i="3" s="1" a="1"/>
  <c r="S81" i="3" l="1"/>
  <c r="S77" i="3" s="1"/>
  <c r="L81" i="3"/>
  <c r="L77" i="3" s="1"/>
  <c r="L70" i="3" s="1"/>
  <c r="L71" i="3" s="1"/>
  <c r="R81" i="3"/>
  <c r="R77" i="3" s="1"/>
  <c r="Q81" i="3"/>
  <c r="Q77" i="3" s="1"/>
  <c r="P81" i="3"/>
  <c r="P77" i="3" s="1"/>
  <c r="O81" i="3"/>
  <c r="O77" i="3" s="1"/>
  <c r="N81" i="3"/>
  <c r="N77" i="3" s="1"/>
  <c r="T81" i="3"/>
  <c r="T77" i="3" s="1"/>
  <c r="U81" i="3"/>
  <c r="U77" i="3" s="1"/>
  <c r="M81" i="3"/>
  <c r="M77" i="3" s="1"/>
  <c r="M70" i="3" s="1"/>
  <c r="M71" i="3" s="1"/>
  <c r="Q73" i="3"/>
  <c r="R73" i="3"/>
  <c r="S73" i="3"/>
  <c r="S75" i="3" s="1"/>
  <c r="U73" i="3"/>
  <c r="T73" i="3"/>
  <c r="T74" i="3"/>
  <c r="U74" i="3"/>
  <c r="Q74" i="3"/>
  <c r="R74" i="3"/>
  <c r="S74" i="3"/>
  <c r="P70" i="3"/>
  <c r="P71" i="3" s="1"/>
  <c r="N70" i="3"/>
  <c r="O70" i="3"/>
  <c r="O71" i="3" s="1"/>
  <c r="O73" i="3"/>
  <c r="N73" i="3"/>
  <c r="P73" i="3"/>
  <c r="M74" i="3"/>
  <c r="N74" i="3"/>
  <c r="L74" i="3"/>
  <c r="O74" i="3"/>
  <c r="P74" i="3"/>
  <c r="N71" i="3"/>
  <c r="L73" i="3"/>
  <c r="M73" i="3"/>
  <c r="K69" i="3"/>
  <c r="J34" i="3"/>
  <c r="L79" i="3" l="1" a="1"/>
  <c r="L79" i="3" s="1"/>
  <c r="K81" i="3"/>
  <c r="R75" i="3"/>
  <c r="T75" i="3"/>
  <c r="U75" i="3"/>
  <c r="Q75" i="3"/>
  <c r="M75" i="3"/>
  <c r="M82" i="3" s="1"/>
  <c r="O75" i="3"/>
  <c r="P75" i="3"/>
  <c r="L75" i="3"/>
  <c r="L82" i="3" s="1"/>
  <c r="N75" i="3"/>
  <c r="N82" i="3" s="1"/>
  <c r="K60" i="3" a="1"/>
  <c r="L63" i="3" s="1"/>
  <c r="K73" i="3"/>
  <c r="K75" i="3" s="1"/>
  <c r="K82" i="3" s="1"/>
  <c r="K78" i="3" s="1"/>
  <c r="K68" i="3" a="1"/>
  <c r="K68" i="3" s="1"/>
  <c r="K70" i="3" l="1"/>
  <c r="K71" i="3" s="1"/>
  <c r="R63" i="3"/>
  <c r="P63" i="3"/>
  <c r="K60" i="3"/>
  <c r="N63" i="3"/>
  <c r="T63" i="3"/>
  <c r="P64" i="3" l="1"/>
  <c r="N64" i="3"/>
  <c r="R64" i="3"/>
  <c r="T64" i="3"/>
  <c r="R65" i="3" l="1"/>
  <c r="P65" i="3"/>
  <c r="T6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tc={F1BBA909-D08C-49A8-94F8-9169CCF447B2}</author>
  </authors>
  <commentList>
    <comment ref="J67" authorId="0" shapeId="0" xr:uid="{F1BBA909-D08C-49A8-94F8-9169CCF447B2}">
      <text>
        <t>[Trådad kommentar]
I din version av Excel kan du läsa den här trådade kommentaren, men eventuella ändringar i den tas bort om filen öppnas i en senare version av Excel. Läs mer: https://go.microsoft.com/fwlink/?linkid=870924
Kommentar:
    This was written last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<sst xmlns="http://schemas.openxmlformats.org/spreadsheetml/2006/main" count="194" uniqueCount="92">
  <si>
    <t>working</t>
  </si>
  <si>
    <t>PS</t>
  </si>
  <si>
    <t>Diff</t>
  </si>
  <si>
    <t>index</t>
  </si>
  <si>
    <t>&gt;</t>
  </si>
  <si>
    <t>^</t>
  </si>
  <si>
    <t>v</t>
  </si>
  <si>
    <t>&lt;</t>
  </si>
  <si>
    <t>S</t>
  </si>
  <si>
    <t>x</t>
  </si>
  <si>
    <t>65+131</t>
  </si>
  <si>
    <t>65+131*2</t>
  </si>
  <si>
    <t>a</t>
  </si>
  <si>
    <t>b</t>
  </si>
  <si>
    <t>c</t>
  </si>
  <si>
    <t>d</t>
  </si>
  <si>
    <t>xw</t>
  </si>
  <si>
    <t>xn</t>
  </si>
  <si>
    <t>xe</t>
  </si>
  <si>
    <t>xs</t>
  </si>
  <si>
    <t>S/X</t>
  </si>
  <si>
    <t>65+131*3</t>
  </si>
  <si>
    <t>lower right corner with 65 steps remaining</t>
  </si>
  <si>
    <t>nedre left corner with 65 steps remaining</t>
  </si>
  <si>
    <t>upper right corner with 65 steps remaining</t>
  </si>
  <si>
    <t>upper left corner with 65 steps remaining</t>
  </si>
  <si>
    <t>reach north mid with 131</t>
  </si>
  <si>
    <t>reach south with 131</t>
  </si>
  <si>
    <t>reach east with 131</t>
  </si>
  <si>
    <t>reach west with 131</t>
  </si>
  <si>
    <t>completely filled</t>
  </si>
  <si>
    <t>steps :</t>
  </si>
  <si>
    <t>number of x</t>
  </si>
  <si>
    <t>Playing area</t>
  </si>
  <si>
    <t>DiffN</t>
  </si>
  <si>
    <t>multiples of 131 [n]</t>
  </si>
  <si>
    <t>4*(n+1)</t>
  </si>
  <si>
    <t>4*(n+1)*n/2 + 4*n</t>
  </si>
  <si>
    <t>sum_1^n 4*(k+1) = (4*sum k) + 4*N=</t>
  </si>
  <si>
    <t>+1</t>
  </si>
  <si>
    <t>eftersom att vi summerar diffarna</t>
  </si>
  <si>
    <t>Fr[gan som kvarstor er om jag har samma eller om det flippar olika…</t>
  </si>
  <si>
    <t>dvs om jag ska ta n=3 - n=1 eller n=4 - n=2</t>
  </si>
  <si>
    <t>eller så bestømmer jag alla delar var f;r sig</t>
  </si>
  <si>
    <t xml:space="preserve">j'mna steg </t>
  </si>
  <si>
    <t>python</t>
  </si>
  <si>
    <t>min er for liten</t>
  </si>
  <si>
    <t>min er for stor</t>
  </si>
  <si>
    <t>constant</t>
  </si>
  <si>
    <t>linear</t>
  </si>
  <si>
    <t>quad</t>
  </si>
  <si>
    <t>diffN</t>
  </si>
  <si>
    <t>pure Quad</t>
  </si>
  <si>
    <t>diffDiff</t>
  </si>
  <si>
    <t>diffdiffdiff</t>
  </si>
  <si>
    <t>Python</t>
  </si>
  <si>
    <t>PS SVAR</t>
  </si>
  <si>
    <t>den aritmetiska suma 'r fel…</t>
  </si>
  <si>
    <t>ska nog summera fr[n noll</t>
  </si>
  <si>
    <t>=</t>
  </si>
  <si>
    <t>n(n+1)*2+4n+1</t>
  </si>
  <si>
    <t>(m-1)*m*2+4*(m-1)+1</t>
  </si>
  <si>
    <t>Men det k'nns konstigt då det bara borde påverkan antalet…</t>
  </si>
  <si>
    <t>PS SVAR 2</t>
  </si>
  <si>
    <t>Manuellt</t>
  </si>
  <si>
    <t>even</t>
  </si>
  <si>
    <t>odd</t>
  </si>
  <si>
    <t>a1</t>
  </si>
  <si>
    <t>b1</t>
  </si>
  <si>
    <t>c1</t>
  </si>
  <si>
    <t>d1</t>
  </si>
  <si>
    <t>65+65+2=132</t>
  </si>
  <si>
    <t xml:space="preserve">a1,b1,c1,d1 </t>
  </si>
  <si>
    <t>reach with 131+65</t>
  </si>
  <si>
    <t>n</t>
  </si>
  <si>
    <t>numb x and half x</t>
  </si>
  <si>
    <t>half x</t>
  </si>
  <si>
    <t>numb whole x</t>
  </si>
  <si>
    <t>num L</t>
  </si>
  <si>
    <t>num K</t>
  </si>
  <si>
    <t>diff in L</t>
  </si>
  <si>
    <t>1+sum_0^(n-2) (2*k+3)</t>
  </si>
  <si>
    <t>1+3*(n-1) + (n-1)*(n-2)*2/2</t>
  </si>
  <si>
    <t>1+3*(n-1) + (n-1)*(n-2)</t>
  </si>
  <si>
    <t xml:space="preserve">sum_0^n-1 k </t>
  </si>
  <si>
    <t>(n-1)*n/2</t>
  </si>
  <si>
    <t>alpha</t>
  </si>
  <si>
    <t>beta</t>
  </si>
  <si>
    <t>gamma</t>
  </si>
  <si>
    <t>ci</t>
  </si>
  <si>
    <t>co</t>
  </si>
  <si>
    <t>formula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</si>
</sst>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0"/>
      <color theme="1"/>
      <name val="Arial Unicode MS"/>
    </font>
    <font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quotePrefix="1"/>
    <xf numFmtId="174" fontId="0" fillId="0" borderId="0" xfId="0" applyNumberFormat="1"/>
    <xf numFmtId="0" fontId="0" fillId="2" borderId="0" xfId="0" applyFill="1"/>
    <xf numFmtId="0" fontId="1" fillId="0" borderId="0" xfId="0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ntus söderbäck" id="{3C1EEDDA-62F6-4EA6-8F0A-7EBFEA432DA7}" userId="bb6e4ae2f31ed56b" providerId="Windows Live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7" dT="2024-01-14T19:35:24.15" personId="{3C1EEDDA-62F6-4EA6-8F0A-7EBFEA432DA7}" id="{F1BBA909-D08C-49A8-94F8-9169CCF447B2}">
    <text>This was written last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07CA-320F-46E2-8E1F-96D9FB670BDD}">
  <sheetPr filterMode="1"/>
  <dimension ref="C1:H1002"/>
  <sheetViews>
    <sheetView workbookViewId="0">
      <selection activeCell="C63" sqref="C63"/>
    </sheetView>
  </sheetViews>
  <sheetFormatPr defaultRowHeight="15"/>
  <cols>
    <col min="4" max="4" width="12" bestFit="1" customWidth="1"/>
    <col min="6" max="6" width="12.140625" bestFit="1" customWidth="1"/>
  </cols>
  <sheetData>
    <row r="1" spans="3:8">
      <c r="F1">
        <f>SUM(F3:F1002)</f>
        <v>17391848518844</v>
      </c>
    </row>
    <row r="2" spans="3:8">
      <c r="C2" t="s">
        <v>3</v>
      </c>
      <c r="D2" t="s">
        <v>1</v>
      </c>
      <c r="F2" t="s">
        <v>0</v>
      </c>
      <c r="H2" t="s">
        <v>2</v>
      </c>
    </row>
    <row r="3" spans="3:8" hidden="1">
      <c r="C3" cm="1">
        <f t="array" ref="C3:C1002">_xlfn.SEQUENCE(1000,1,1)</f>
        <v>1</v>
      </c>
      <c r="D3">
        <v>645189</v>
      </c>
      <c r="F3">
        <v>645189</v>
      </c>
      <c r="H3">
        <f>D3-F3</f>
        <v>0</v>
      </c>
    </row>
    <row r="4" spans="3:8" hidden="1">
      <c r="C4">
        <v>2</v>
      </c>
      <c r="D4">
        <v>32</v>
      </c>
      <c r="F4">
        <v>32</v>
      </c>
      <c r="H4">
        <f t="shared" ref="H4:H67" si="0">D4-F4</f>
        <v>0</v>
      </c>
    </row>
    <row r="5" spans="3:8" hidden="1">
      <c r="C5">
        <v>3</v>
      </c>
      <c r="D5">
        <v>5184</v>
      </c>
      <c r="F5">
        <v>5184</v>
      </c>
      <c r="H5">
        <f t="shared" si="0"/>
        <v>0</v>
      </c>
    </row>
    <row r="6" spans="3:8" hidden="1">
      <c r="C6">
        <v>4</v>
      </c>
      <c r="D6">
        <v>20105</v>
      </c>
      <c r="F6">
        <v>20105</v>
      </c>
      <c r="H6">
        <f t="shared" si="0"/>
        <v>0</v>
      </c>
    </row>
    <row r="7" spans="3:8" hidden="1">
      <c r="C7">
        <v>5</v>
      </c>
      <c r="D7">
        <v>166249531</v>
      </c>
      <c r="F7">
        <v>166249531</v>
      </c>
      <c r="H7">
        <f t="shared" si="0"/>
        <v>0</v>
      </c>
    </row>
    <row r="8" spans="3:8" hidden="1">
      <c r="C8">
        <v>6</v>
      </c>
      <c r="D8">
        <v>14406</v>
      </c>
      <c r="F8">
        <v>14406</v>
      </c>
      <c r="H8">
        <f t="shared" si="0"/>
        <v>0</v>
      </c>
    </row>
    <row r="9" spans="3:8" hidden="1">
      <c r="C9">
        <v>7</v>
      </c>
      <c r="D9">
        <v>571</v>
      </c>
      <c r="F9">
        <v>571</v>
      </c>
      <c r="H9">
        <f t="shared" si="0"/>
        <v>0</v>
      </c>
    </row>
    <row r="10" spans="3:8" hidden="1">
      <c r="C10">
        <v>8</v>
      </c>
      <c r="D10">
        <v>162</v>
      </c>
      <c r="F10">
        <v>162</v>
      </c>
      <c r="H10">
        <f t="shared" si="0"/>
        <v>0</v>
      </c>
    </row>
    <row r="11" spans="3:8" hidden="1">
      <c r="C11">
        <v>9</v>
      </c>
      <c r="D11">
        <v>9604</v>
      </c>
      <c r="F11">
        <v>9604</v>
      </c>
      <c r="H11">
        <f t="shared" si="0"/>
        <v>0</v>
      </c>
    </row>
    <row r="12" spans="3:8" hidden="1">
      <c r="C12">
        <v>10</v>
      </c>
      <c r="D12">
        <v>7203</v>
      </c>
      <c r="F12">
        <v>7203</v>
      </c>
      <c r="H12">
        <f t="shared" si="0"/>
        <v>0</v>
      </c>
    </row>
    <row r="13" spans="3:8" hidden="1">
      <c r="C13">
        <v>11</v>
      </c>
      <c r="D13">
        <v>7941996</v>
      </c>
      <c r="F13">
        <v>7941996</v>
      </c>
      <c r="H13">
        <f t="shared" si="0"/>
        <v>0</v>
      </c>
    </row>
    <row r="14" spans="3:8" hidden="1">
      <c r="C14">
        <v>12</v>
      </c>
      <c r="D14">
        <v>7584</v>
      </c>
      <c r="F14">
        <v>7584</v>
      </c>
      <c r="H14">
        <f t="shared" si="0"/>
        <v>0</v>
      </c>
    </row>
    <row r="15" spans="3:8" hidden="1">
      <c r="C15">
        <v>13</v>
      </c>
      <c r="D15">
        <v>16</v>
      </c>
      <c r="F15">
        <v>16</v>
      </c>
      <c r="H15">
        <f t="shared" si="0"/>
        <v>0</v>
      </c>
    </row>
    <row r="16" spans="3:8" hidden="1">
      <c r="C16">
        <v>14</v>
      </c>
      <c r="D16">
        <v>768</v>
      </c>
      <c r="F16">
        <v>768</v>
      </c>
      <c r="H16">
        <f t="shared" si="0"/>
        <v>0</v>
      </c>
    </row>
    <row r="17" spans="3:8" hidden="1">
      <c r="C17">
        <v>15</v>
      </c>
      <c r="D17">
        <v>162</v>
      </c>
      <c r="F17">
        <v>162</v>
      </c>
      <c r="H17">
        <f t="shared" si="0"/>
        <v>0</v>
      </c>
    </row>
    <row r="18" spans="3:8" hidden="1">
      <c r="C18">
        <v>16</v>
      </c>
      <c r="D18">
        <v>50000</v>
      </c>
      <c r="F18">
        <v>50000</v>
      </c>
      <c r="H18">
        <f t="shared" si="0"/>
        <v>0</v>
      </c>
    </row>
    <row r="19" spans="3:8" hidden="1">
      <c r="C19">
        <v>17</v>
      </c>
      <c r="D19">
        <v>683</v>
      </c>
      <c r="F19">
        <v>683</v>
      </c>
      <c r="H19">
        <f t="shared" si="0"/>
        <v>0</v>
      </c>
    </row>
    <row r="20" spans="3:8" hidden="1">
      <c r="C20">
        <v>18</v>
      </c>
      <c r="D20">
        <v>361984</v>
      </c>
      <c r="F20">
        <v>361984</v>
      </c>
      <c r="H20">
        <f t="shared" si="0"/>
        <v>0</v>
      </c>
    </row>
    <row r="21" spans="3:8" hidden="1">
      <c r="C21">
        <v>19</v>
      </c>
      <c r="D21">
        <v>1875</v>
      </c>
      <c r="F21">
        <v>1875</v>
      </c>
      <c r="H21">
        <f t="shared" si="0"/>
        <v>0</v>
      </c>
    </row>
    <row r="22" spans="3:8" hidden="1">
      <c r="C22">
        <v>20</v>
      </c>
      <c r="D22">
        <v>1024</v>
      </c>
      <c r="F22">
        <v>1024</v>
      </c>
      <c r="H22">
        <f t="shared" si="0"/>
        <v>0</v>
      </c>
    </row>
    <row r="23" spans="3:8" hidden="1">
      <c r="C23">
        <v>21</v>
      </c>
      <c r="D23">
        <v>498783</v>
      </c>
      <c r="F23">
        <v>498783</v>
      </c>
      <c r="H23">
        <f t="shared" si="0"/>
        <v>0</v>
      </c>
    </row>
    <row r="24" spans="3:8" hidden="1">
      <c r="C24">
        <v>22</v>
      </c>
      <c r="D24">
        <v>512</v>
      </c>
      <c r="F24">
        <v>512</v>
      </c>
      <c r="H24">
        <f t="shared" si="0"/>
        <v>0</v>
      </c>
    </row>
    <row r="25" spans="3:8" hidden="1">
      <c r="C25">
        <v>23</v>
      </c>
      <c r="D25">
        <v>1</v>
      </c>
      <c r="F25">
        <v>1</v>
      </c>
      <c r="H25">
        <f t="shared" si="0"/>
        <v>0</v>
      </c>
    </row>
    <row r="26" spans="3:8" hidden="1">
      <c r="C26">
        <v>24</v>
      </c>
      <c r="D26">
        <v>1335518373</v>
      </c>
      <c r="F26">
        <v>1335518373</v>
      </c>
      <c r="H26">
        <f t="shared" si="0"/>
        <v>0</v>
      </c>
    </row>
    <row r="27" spans="3:8" hidden="1">
      <c r="C27">
        <v>25</v>
      </c>
      <c r="D27">
        <v>432998</v>
      </c>
      <c r="F27">
        <v>432998</v>
      </c>
      <c r="H27">
        <f t="shared" si="0"/>
        <v>0</v>
      </c>
    </row>
    <row r="28" spans="3:8" hidden="1">
      <c r="C28">
        <v>26</v>
      </c>
      <c r="D28">
        <v>620474</v>
      </c>
      <c r="F28">
        <v>620474</v>
      </c>
      <c r="H28">
        <f t="shared" si="0"/>
        <v>0</v>
      </c>
    </row>
    <row r="29" spans="3:8" hidden="1">
      <c r="C29">
        <v>27</v>
      </c>
      <c r="D29">
        <v>2577128</v>
      </c>
      <c r="F29">
        <v>2577128</v>
      </c>
      <c r="H29">
        <f t="shared" si="0"/>
        <v>0</v>
      </c>
    </row>
    <row r="30" spans="3:8" hidden="1">
      <c r="C30">
        <v>28</v>
      </c>
      <c r="D30">
        <v>16253</v>
      </c>
      <c r="F30">
        <v>16253</v>
      </c>
      <c r="H30">
        <f t="shared" si="0"/>
        <v>0</v>
      </c>
    </row>
    <row r="31" spans="3:8" hidden="1">
      <c r="C31">
        <v>29</v>
      </c>
      <c r="D31">
        <v>20000</v>
      </c>
      <c r="F31">
        <v>20000</v>
      </c>
      <c r="H31">
        <f t="shared" si="0"/>
        <v>0</v>
      </c>
    </row>
    <row r="32" spans="3:8" hidden="1">
      <c r="C32">
        <v>30</v>
      </c>
      <c r="D32">
        <v>1024</v>
      </c>
      <c r="F32">
        <v>1024</v>
      </c>
      <c r="H32">
        <f t="shared" si="0"/>
        <v>0</v>
      </c>
    </row>
    <row r="33" spans="3:8" hidden="1">
      <c r="C33">
        <v>31</v>
      </c>
      <c r="D33">
        <v>6406339</v>
      </c>
      <c r="F33">
        <v>6406339</v>
      </c>
      <c r="H33">
        <f t="shared" si="0"/>
        <v>0</v>
      </c>
    </row>
    <row r="34" spans="3:8" hidden="1">
      <c r="C34">
        <v>32</v>
      </c>
      <c r="D34">
        <v>5184</v>
      </c>
      <c r="F34">
        <v>5184</v>
      </c>
      <c r="H34">
        <f t="shared" si="0"/>
        <v>0</v>
      </c>
    </row>
    <row r="35" spans="3:8" hidden="1">
      <c r="C35">
        <v>33</v>
      </c>
      <c r="D35">
        <v>303750</v>
      </c>
      <c r="F35">
        <v>303750</v>
      </c>
      <c r="H35">
        <f t="shared" si="0"/>
        <v>0</v>
      </c>
    </row>
    <row r="36" spans="3:8" hidden="1">
      <c r="C36">
        <v>34</v>
      </c>
      <c r="D36">
        <v>1600000</v>
      </c>
      <c r="F36">
        <v>1600000</v>
      </c>
      <c r="H36">
        <f t="shared" si="0"/>
        <v>0</v>
      </c>
    </row>
    <row r="37" spans="3:8" hidden="1">
      <c r="C37">
        <v>35</v>
      </c>
      <c r="D37">
        <v>303750</v>
      </c>
      <c r="F37">
        <v>303750</v>
      </c>
      <c r="H37">
        <f t="shared" si="0"/>
        <v>0</v>
      </c>
    </row>
    <row r="38" spans="3:8" hidden="1">
      <c r="C38">
        <v>36</v>
      </c>
      <c r="D38">
        <v>1024</v>
      </c>
      <c r="F38">
        <v>1024</v>
      </c>
      <c r="H38">
        <f t="shared" si="0"/>
        <v>0</v>
      </c>
    </row>
    <row r="39" spans="3:8" hidden="1">
      <c r="C39">
        <v>37</v>
      </c>
      <c r="D39">
        <v>162</v>
      </c>
      <c r="F39">
        <v>162</v>
      </c>
      <c r="H39">
        <f t="shared" si="0"/>
        <v>0</v>
      </c>
    </row>
    <row r="40" spans="3:8" hidden="1">
      <c r="C40">
        <v>38</v>
      </c>
      <c r="D40">
        <v>8629700</v>
      </c>
      <c r="F40">
        <v>8629700</v>
      </c>
      <c r="H40">
        <f t="shared" si="0"/>
        <v>0</v>
      </c>
    </row>
    <row r="41" spans="3:8" hidden="1">
      <c r="C41">
        <v>39</v>
      </c>
      <c r="D41">
        <v>1471990</v>
      </c>
      <c r="F41">
        <v>1471990</v>
      </c>
      <c r="H41">
        <f t="shared" si="0"/>
        <v>0</v>
      </c>
    </row>
    <row r="42" spans="3:8" hidden="1">
      <c r="C42">
        <v>40</v>
      </c>
      <c r="D42">
        <v>19683</v>
      </c>
      <c r="F42">
        <v>19683</v>
      </c>
      <c r="H42">
        <f t="shared" si="0"/>
        <v>0</v>
      </c>
    </row>
    <row r="43" spans="3:8" hidden="1">
      <c r="C43">
        <v>41</v>
      </c>
      <c r="D43">
        <v>7324219</v>
      </c>
      <c r="F43">
        <v>7324219</v>
      </c>
      <c r="H43">
        <f t="shared" si="0"/>
        <v>0</v>
      </c>
    </row>
    <row r="44" spans="3:8" hidden="1">
      <c r="C44">
        <v>42</v>
      </c>
      <c r="D44">
        <v>607500</v>
      </c>
      <c r="F44">
        <v>607500</v>
      </c>
      <c r="H44">
        <f t="shared" si="0"/>
        <v>0</v>
      </c>
    </row>
    <row r="45" spans="3:8" hidden="1">
      <c r="C45">
        <v>43</v>
      </c>
      <c r="D45">
        <v>32</v>
      </c>
      <c r="F45">
        <v>32</v>
      </c>
      <c r="H45">
        <f t="shared" si="0"/>
        <v>0</v>
      </c>
    </row>
    <row r="46" spans="3:8" hidden="1">
      <c r="C46">
        <v>44</v>
      </c>
      <c r="D46">
        <v>1199464</v>
      </c>
      <c r="F46">
        <v>1199464</v>
      </c>
      <c r="H46">
        <f t="shared" si="0"/>
        <v>0</v>
      </c>
    </row>
    <row r="47" spans="3:8" hidden="1">
      <c r="C47">
        <v>45</v>
      </c>
      <c r="D47">
        <v>717929</v>
      </c>
      <c r="F47">
        <v>717929</v>
      </c>
      <c r="H47">
        <f t="shared" si="0"/>
        <v>0</v>
      </c>
    </row>
    <row r="48" spans="3:8" hidden="1">
      <c r="C48">
        <v>46</v>
      </c>
      <c r="D48">
        <v>40000</v>
      </c>
      <c r="F48">
        <v>40000</v>
      </c>
      <c r="H48">
        <f t="shared" si="0"/>
        <v>0</v>
      </c>
    </row>
    <row r="49" spans="3:8" hidden="1">
      <c r="C49">
        <v>47</v>
      </c>
      <c r="D49">
        <v>16192512</v>
      </c>
      <c r="F49">
        <v>16192512</v>
      </c>
      <c r="H49">
        <f t="shared" si="0"/>
        <v>0</v>
      </c>
    </row>
    <row r="50" spans="3:8" hidden="1">
      <c r="C50">
        <v>48</v>
      </c>
      <c r="D50">
        <v>20000</v>
      </c>
      <c r="F50">
        <v>20000</v>
      </c>
      <c r="H50">
        <f t="shared" si="0"/>
        <v>0</v>
      </c>
    </row>
    <row r="51" spans="3:8" hidden="1">
      <c r="C51">
        <v>49</v>
      </c>
      <c r="D51">
        <v>32</v>
      </c>
      <c r="F51">
        <v>32</v>
      </c>
      <c r="H51">
        <f t="shared" si="0"/>
        <v>0</v>
      </c>
    </row>
    <row r="52" spans="3:8" hidden="1">
      <c r="C52">
        <v>50</v>
      </c>
      <c r="D52">
        <v>140431</v>
      </c>
      <c r="F52">
        <v>140431</v>
      </c>
      <c r="H52">
        <f t="shared" si="0"/>
        <v>0</v>
      </c>
    </row>
    <row r="53" spans="3:8" hidden="1">
      <c r="C53">
        <v>51</v>
      </c>
      <c r="D53">
        <v>16</v>
      </c>
      <c r="F53">
        <v>16</v>
      </c>
      <c r="H53">
        <f t="shared" si="0"/>
        <v>0</v>
      </c>
    </row>
    <row r="54" spans="3:8" hidden="1">
      <c r="C54">
        <v>52</v>
      </c>
      <c r="D54">
        <v>1416224</v>
      </c>
      <c r="F54">
        <v>1416224</v>
      </c>
      <c r="H54">
        <f t="shared" si="0"/>
        <v>0</v>
      </c>
    </row>
    <row r="55" spans="3:8" hidden="1">
      <c r="C55">
        <v>53</v>
      </c>
      <c r="D55">
        <v>7776</v>
      </c>
      <c r="F55">
        <v>7776</v>
      </c>
      <c r="H55">
        <f t="shared" si="0"/>
        <v>0</v>
      </c>
    </row>
    <row r="56" spans="3:8" hidden="1">
      <c r="C56">
        <v>54</v>
      </c>
      <c r="D56">
        <v>41089911</v>
      </c>
      <c r="F56">
        <v>41089911</v>
      </c>
      <c r="H56">
        <f t="shared" si="0"/>
        <v>0</v>
      </c>
    </row>
    <row r="57" spans="3:8" hidden="1">
      <c r="C57">
        <v>55</v>
      </c>
      <c r="D57">
        <v>82112</v>
      </c>
      <c r="F57">
        <v>82112</v>
      </c>
      <c r="H57">
        <f t="shared" si="0"/>
        <v>0</v>
      </c>
    </row>
    <row r="58" spans="3:8" hidden="1">
      <c r="C58">
        <v>56</v>
      </c>
      <c r="D58">
        <v>1</v>
      </c>
      <c r="F58">
        <v>1</v>
      </c>
      <c r="H58">
        <f t="shared" si="0"/>
        <v>0</v>
      </c>
    </row>
    <row r="59" spans="3:8" hidden="1">
      <c r="C59">
        <v>57</v>
      </c>
      <c r="D59">
        <v>307328</v>
      </c>
      <c r="F59">
        <v>307328</v>
      </c>
      <c r="H59">
        <f t="shared" si="0"/>
        <v>0</v>
      </c>
    </row>
    <row r="60" spans="3:8" hidden="1">
      <c r="C60">
        <v>58</v>
      </c>
      <c r="D60">
        <v>51560341</v>
      </c>
      <c r="F60">
        <v>51560341</v>
      </c>
      <c r="H60">
        <f t="shared" si="0"/>
        <v>0</v>
      </c>
    </row>
    <row r="61" spans="3:8" hidden="1">
      <c r="C61">
        <v>59</v>
      </c>
      <c r="D61">
        <v>5772</v>
      </c>
      <c r="F61">
        <v>5772</v>
      </c>
      <c r="H61">
        <f t="shared" si="0"/>
        <v>0</v>
      </c>
    </row>
    <row r="62" spans="3:8" hidden="1">
      <c r="C62">
        <v>60</v>
      </c>
      <c r="D62">
        <v>128917</v>
      </c>
      <c r="F62">
        <v>128917</v>
      </c>
      <c r="H62">
        <f t="shared" si="0"/>
        <v>0</v>
      </c>
    </row>
    <row r="63" spans="3:8">
      <c r="C63">
        <v>61</v>
      </c>
      <c r="D63">
        <v>3742314361</v>
      </c>
      <c r="F63">
        <v>8037281657</v>
      </c>
      <c r="H63">
        <f t="shared" si="0"/>
        <v>-4294967296</v>
      </c>
    </row>
    <row r="64" spans="3:8" hidden="1">
      <c r="C64">
        <v>62</v>
      </c>
      <c r="D64">
        <v>936</v>
      </c>
      <c r="F64">
        <v>936</v>
      </c>
      <c r="H64">
        <f t="shared" si="0"/>
        <v>0</v>
      </c>
    </row>
    <row r="65" spans="3:8" hidden="1">
      <c r="C65">
        <v>63</v>
      </c>
      <c r="D65">
        <v>83241</v>
      </c>
      <c r="F65">
        <v>83241</v>
      </c>
      <c r="H65">
        <f t="shared" si="0"/>
        <v>0</v>
      </c>
    </row>
    <row r="66" spans="3:8" hidden="1">
      <c r="C66">
        <v>64</v>
      </c>
      <c r="D66">
        <v>32</v>
      </c>
      <c r="F66">
        <v>32</v>
      </c>
      <c r="H66">
        <f t="shared" si="0"/>
        <v>0</v>
      </c>
    </row>
    <row r="67" spans="3:8" hidden="1">
      <c r="C67">
        <v>65</v>
      </c>
      <c r="D67">
        <v>15570</v>
      </c>
      <c r="F67">
        <v>15570</v>
      </c>
      <c r="H67">
        <f t="shared" si="0"/>
        <v>0</v>
      </c>
    </row>
    <row r="68" spans="3:8">
      <c r="C68">
        <v>66</v>
      </c>
      <c r="D68">
        <v>10015231032</v>
      </c>
      <c r="F68">
        <v>18605165624</v>
      </c>
      <c r="H68">
        <f t="shared" ref="H68:H131" si="1">D68-F68</f>
        <v>-8589934592</v>
      </c>
    </row>
    <row r="69" spans="3:8" hidden="1">
      <c r="C69">
        <v>67</v>
      </c>
      <c r="D69">
        <v>786432</v>
      </c>
      <c r="F69">
        <v>786432</v>
      </c>
      <c r="H69">
        <f t="shared" si="1"/>
        <v>0</v>
      </c>
    </row>
    <row r="70" spans="3:8" hidden="1">
      <c r="C70">
        <v>68</v>
      </c>
      <c r="D70">
        <v>162</v>
      </c>
      <c r="F70">
        <v>162</v>
      </c>
      <c r="H70">
        <f t="shared" si="1"/>
        <v>0</v>
      </c>
    </row>
    <row r="71" spans="3:8" hidden="1">
      <c r="C71">
        <v>69</v>
      </c>
      <c r="D71">
        <v>5184</v>
      </c>
      <c r="F71">
        <v>5184</v>
      </c>
      <c r="H71">
        <f t="shared" si="1"/>
        <v>0</v>
      </c>
    </row>
    <row r="72" spans="3:8" hidden="1">
      <c r="C72">
        <v>70</v>
      </c>
      <c r="D72">
        <v>8588020</v>
      </c>
      <c r="F72">
        <v>8588020</v>
      </c>
      <c r="H72">
        <f t="shared" si="1"/>
        <v>0</v>
      </c>
    </row>
    <row r="73" spans="3:8" hidden="1">
      <c r="C73">
        <v>71</v>
      </c>
      <c r="D73">
        <v>10309</v>
      </c>
      <c r="F73">
        <v>10309</v>
      </c>
      <c r="H73">
        <f t="shared" si="1"/>
        <v>0</v>
      </c>
    </row>
    <row r="74" spans="3:8" hidden="1">
      <c r="C74">
        <v>72</v>
      </c>
      <c r="D74">
        <v>16140</v>
      </c>
      <c r="F74">
        <v>16140</v>
      </c>
      <c r="H74">
        <f t="shared" si="1"/>
        <v>0</v>
      </c>
    </row>
    <row r="75" spans="3:8" hidden="1">
      <c r="C75">
        <v>73</v>
      </c>
      <c r="D75">
        <v>5184</v>
      </c>
      <c r="F75">
        <v>5184</v>
      </c>
      <c r="H75">
        <f t="shared" si="1"/>
        <v>0</v>
      </c>
    </row>
    <row r="76" spans="3:8" hidden="1">
      <c r="C76">
        <v>74</v>
      </c>
      <c r="D76">
        <v>1</v>
      </c>
      <c r="F76">
        <v>1</v>
      </c>
      <c r="H76">
        <f t="shared" si="1"/>
        <v>0</v>
      </c>
    </row>
    <row r="77" spans="3:8" hidden="1">
      <c r="C77">
        <v>75</v>
      </c>
      <c r="D77">
        <v>1049760</v>
      </c>
      <c r="F77">
        <v>1049760</v>
      </c>
      <c r="H77">
        <f t="shared" si="1"/>
        <v>0</v>
      </c>
    </row>
    <row r="78" spans="3:8" hidden="1">
      <c r="C78">
        <v>76</v>
      </c>
      <c r="D78">
        <v>7776</v>
      </c>
      <c r="F78">
        <v>7776</v>
      </c>
      <c r="H78">
        <f t="shared" si="1"/>
        <v>0</v>
      </c>
    </row>
    <row r="79" spans="3:8" hidden="1">
      <c r="C79">
        <v>77</v>
      </c>
      <c r="D79">
        <v>16</v>
      </c>
      <c r="F79">
        <v>16</v>
      </c>
      <c r="H79">
        <f t="shared" si="1"/>
        <v>0</v>
      </c>
    </row>
    <row r="80" spans="3:8" hidden="1">
      <c r="C80">
        <v>78</v>
      </c>
      <c r="D80">
        <v>16807</v>
      </c>
      <c r="F80">
        <v>16807</v>
      </c>
      <c r="H80">
        <f t="shared" si="1"/>
        <v>0</v>
      </c>
    </row>
    <row r="81" spans="3:8" hidden="1">
      <c r="C81">
        <v>79</v>
      </c>
      <c r="D81">
        <v>124416</v>
      </c>
      <c r="F81">
        <v>124416</v>
      </c>
      <c r="H81">
        <f t="shared" si="1"/>
        <v>0</v>
      </c>
    </row>
    <row r="82" spans="3:8" hidden="1">
      <c r="C82">
        <v>80</v>
      </c>
      <c r="D82">
        <v>769316</v>
      </c>
      <c r="F82">
        <v>769316</v>
      </c>
      <c r="H82">
        <f t="shared" si="1"/>
        <v>0</v>
      </c>
    </row>
    <row r="83" spans="3:8" hidden="1">
      <c r="C83">
        <v>81</v>
      </c>
      <c r="D83">
        <v>240393</v>
      </c>
      <c r="F83">
        <v>240393</v>
      </c>
      <c r="H83">
        <f t="shared" si="1"/>
        <v>0</v>
      </c>
    </row>
    <row r="84" spans="3:8" hidden="1">
      <c r="C84">
        <v>82</v>
      </c>
      <c r="D84">
        <v>768</v>
      </c>
      <c r="F84">
        <v>768</v>
      </c>
      <c r="H84">
        <f t="shared" si="1"/>
        <v>0</v>
      </c>
    </row>
    <row r="85" spans="3:8" hidden="1">
      <c r="C85">
        <v>83</v>
      </c>
      <c r="D85">
        <v>1024</v>
      </c>
      <c r="F85">
        <v>1024</v>
      </c>
      <c r="H85">
        <f t="shared" si="1"/>
        <v>0</v>
      </c>
    </row>
    <row r="86" spans="3:8" hidden="1">
      <c r="C86">
        <v>84</v>
      </c>
      <c r="D86">
        <v>32</v>
      </c>
      <c r="F86">
        <v>32</v>
      </c>
      <c r="H86">
        <f t="shared" si="1"/>
        <v>0</v>
      </c>
    </row>
    <row r="87" spans="3:8" hidden="1">
      <c r="C87">
        <v>85</v>
      </c>
      <c r="D87">
        <v>16</v>
      </c>
      <c r="F87">
        <v>16</v>
      </c>
      <c r="H87">
        <f t="shared" si="1"/>
        <v>0</v>
      </c>
    </row>
    <row r="88" spans="3:8" hidden="1">
      <c r="C88">
        <v>86</v>
      </c>
      <c r="D88">
        <v>7776</v>
      </c>
      <c r="F88">
        <v>7776</v>
      </c>
      <c r="H88">
        <f t="shared" si="1"/>
        <v>0</v>
      </c>
    </row>
    <row r="89" spans="3:8" hidden="1">
      <c r="C89">
        <v>87</v>
      </c>
      <c r="D89">
        <v>32</v>
      </c>
      <c r="F89">
        <v>32</v>
      </c>
      <c r="H89">
        <f t="shared" si="1"/>
        <v>0</v>
      </c>
    </row>
    <row r="90" spans="3:8" hidden="1">
      <c r="C90">
        <v>88</v>
      </c>
      <c r="D90">
        <v>16384</v>
      </c>
      <c r="F90">
        <v>16384</v>
      </c>
      <c r="H90">
        <f t="shared" si="1"/>
        <v>0</v>
      </c>
    </row>
    <row r="91" spans="3:8" hidden="1">
      <c r="C91">
        <v>89</v>
      </c>
      <c r="D91">
        <v>3888</v>
      </c>
      <c r="F91">
        <v>3888</v>
      </c>
      <c r="H91">
        <f t="shared" si="1"/>
        <v>0</v>
      </c>
    </row>
    <row r="92" spans="3:8" hidden="1">
      <c r="C92">
        <v>90</v>
      </c>
      <c r="D92">
        <v>24576</v>
      </c>
      <c r="F92">
        <v>24576</v>
      </c>
      <c r="H92">
        <f t="shared" si="1"/>
        <v>0</v>
      </c>
    </row>
    <row r="93" spans="3:8" hidden="1">
      <c r="C93">
        <v>91</v>
      </c>
      <c r="D93">
        <v>1024</v>
      </c>
      <c r="F93">
        <v>1024</v>
      </c>
      <c r="H93">
        <f t="shared" si="1"/>
        <v>0</v>
      </c>
    </row>
    <row r="94" spans="3:8" hidden="1">
      <c r="C94">
        <v>92</v>
      </c>
      <c r="D94">
        <v>141822</v>
      </c>
      <c r="F94">
        <v>141822</v>
      </c>
      <c r="H94">
        <f t="shared" si="1"/>
        <v>0</v>
      </c>
    </row>
    <row r="95" spans="3:8" hidden="1">
      <c r="C95">
        <v>93</v>
      </c>
      <c r="D95">
        <v>6753</v>
      </c>
      <c r="F95">
        <v>6753</v>
      </c>
      <c r="H95">
        <f t="shared" si="1"/>
        <v>0</v>
      </c>
    </row>
    <row r="96" spans="3:8" hidden="1">
      <c r="C96">
        <v>94</v>
      </c>
      <c r="D96">
        <v>1024</v>
      </c>
      <c r="F96">
        <v>1024</v>
      </c>
      <c r="H96">
        <f t="shared" si="1"/>
        <v>0</v>
      </c>
    </row>
    <row r="97" spans="3:8" hidden="1">
      <c r="C97">
        <v>95</v>
      </c>
      <c r="D97">
        <v>87846</v>
      </c>
      <c r="F97">
        <v>87846</v>
      </c>
      <c r="H97">
        <f t="shared" si="1"/>
        <v>0</v>
      </c>
    </row>
    <row r="98" spans="3:8" hidden="1">
      <c r="C98">
        <v>96</v>
      </c>
      <c r="D98">
        <v>32</v>
      </c>
      <c r="F98">
        <v>32</v>
      </c>
      <c r="H98">
        <f t="shared" si="1"/>
        <v>0</v>
      </c>
    </row>
    <row r="99" spans="3:8" hidden="1">
      <c r="C99">
        <v>97</v>
      </c>
      <c r="D99">
        <v>2666053</v>
      </c>
      <c r="F99">
        <v>2666053</v>
      </c>
      <c r="H99">
        <f t="shared" si="1"/>
        <v>0</v>
      </c>
    </row>
    <row r="100" spans="3:8" hidden="1">
      <c r="C100">
        <v>98</v>
      </c>
      <c r="D100">
        <v>682848</v>
      </c>
      <c r="F100">
        <v>682848</v>
      </c>
      <c r="H100">
        <f t="shared" si="1"/>
        <v>0</v>
      </c>
    </row>
    <row r="101" spans="3:8" hidden="1">
      <c r="C101">
        <v>99</v>
      </c>
      <c r="D101">
        <v>32</v>
      </c>
      <c r="F101">
        <v>32</v>
      </c>
      <c r="H101">
        <f t="shared" si="1"/>
        <v>0</v>
      </c>
    </row>
    <row r="102" spans="3:8" hidden="1">
      <c r="C102">
        <v>100</v>
      </c>
      <c r="D102">
        <v>9195</v>
      </c>
      <c r="F102">
        <v>9195</v>
      </c>
      <c r="H102">
        <f t="shared" si="1"/>
        <v>0</v>
      </c>
    </row>
    <row r="103" spans="3:8" hidden="1">
      <c r="C103">
        <v>101</v>
      </c>
      <c r="D103">
        <v>7776</v>
      </c>
      <c r="F103">
        <v>7776</v>
      </c>
      <c r="H103">
        <f t="shared" si="1"/>
        <v>0</v>
      </c>
    </row>
    <row r="104" spans="3:8" hidden="1">
      <c r="C104">
        <v>102</v>
      </c>
      <c r="D104">
        <v>3564</v>
      </c>
      <c r="F104">
        <v>3564</v>
      </c>
      <c r="H104">
        <f t="shared" si="1"/>
        <v>0</v>
      </c>
    </row>
    <row r="105" spans="3:8" hidden="1">
      <c r="C105">
        <v>103</v>
      </c>
      <c r="D105">
        <v>372513</v>
      </c>
      <c r="F105">
        <v>372513</v>
      </c>
      <c r="H105">
        <f t="shared" si="1"/>
        <v>0</v>
      </c>
    </row>
    <row r="106" spans="3:8" hidden="1">
      <c r="C106">
        <v>104</v>
      </c>
      <c r="D106">
        <v>16384</v>
      </c>
      <c r="F106">
        <v>16384</v>
      </c>
      <c r="H106">
        <f t="shared" si="1"/>
        <v>0</v>
      </c>
    </row>
    <row r="107" spans="3:8" hidden="1">
      <c r="C107">
        <v>105</v>
      </c>
      <c r="D107">
        <v>132485</v>
      </c>
      <c r="F107">
        <v>132485</v>
      </c>
      <c r="H107">
        <f t="shared" si="1"/>
        <v>0</v>
      </c>
    </row>
    <row r="108" spans="3:8" hidden="1">
      <c r="C108">
        <v>106</v>
      </c>
      <c r="D108">
        <v>16</v>
      </c>
      <c r="F108">
        <v>16</v>
      </c>
      <c r="H108">
        <f t="shared" si="1"/>
        <v>0</v>
      </c>
    </row>
    <row r="109" spans="3:8" hidden="1">
      <c r="C109">
        <v>107</v>
      </c>
      <c r="D109">
        <v>1875</v>
      </c>
      <c r="F109">
        <v>1875</v>
      </c>
      <c r="H109">
        <f t="shared" si="1"/>
        <v>0</v>
      </c>
    </row>
    <row r="110" spans="3:8" hidden="1">
      <c r="C110">
        <v>108</v>
      </c>
      <c r="D110">
        <v>74790</v>
      </c>
      <c r="F110">
        <v>74790</v>
      </c>
      <c r="H110">
        <f t="shared" si="1"/>
        <v>0</v>
      </c>
    </row>
    <row r="111" spans="3:8" hidden="1">
      <c r="C111">
        <v>109</v>
      </c>
      <c r="D111">
        <v>48126</v>
      </c>
      <c r="F111">
        <v>48126</v>
      </c>
      <c r="H111">
        <f t="shared" si="1"/>
        <v>0</v>
      </c>
    </row>
    <row r="112" spans="3:8" hidden="1">
      <c r="C112">
        <v>110</v>
      </c>
      <c r="D112">
        <v>1875</v>
      </c>
      <c r="F112">
        <v>1875</v>
      </c>
      <c r="H112">
        <f t="shared" si="1"/>
        <v>0</v>
      </c>
    </row>
    <row r="113" spans="3:8" hidden="1">
      <c r="C113">
        <v>111</v>
      </c>
      <c r="D113">
        <v>1920000</v>
      </c>
      <c r="F113">
        <v>1920000</v>
      </c>
      <c r="H113">
        <f t="shared" si="1"/>
        <v>0</v>
      </c>
    </row>
    <row r="114" spans="3:8" hidden="1">
      <c r="C114">
        <v>112</v>
      </c>
      <c r="D114">
        <v>162</v>
      </c>
      <c r="F114">
        <v>162</v>
      </c>
      <c r="H114">
        <f t="shared" si="1"/>
        <v>0</v>
      </c>
    </row>
    <row r="115" spans="3:8" hidden="1">
      <c r="C115">
        <v>113</v>
      </c>
      <c r="D115">
        <v>3629</v>
      </c>
      <c r="F115">
        <v>3629</v>
      </c>
      <c r="H115">
        <f t="shared" si="1"/>
        <v>0</v>
      </c>
    </row>
    <row r="116" spans="3:8" hidden="1">
      <c r="C116">
        <v>114</v>
      </c>
      <c r="D116">
        <v>1964</v>
      </c>
      <c r="F116">
        <v>1964</v>
      </c>
      <c r="H116">
        <f t="shared" si="1"/>
        <v>0</v>
      </c>
    </row>
    <row r="117" spans="3:8" hidden="1">
      <c r="C117">
        <v>115</v>
      </c>
      <c r="D117">
        <v>81</v>
      </c>
      <c r="F117">
        <v>81</v>
      </c>
      <c r="H117">
        <f t="shared" si="1"/>
        <v>0</v>
      </c>
    </row>
    <row r="118" spans="3:8" hidden="1">
      <c r="C118">
        <v>116</v>
      </c>
      <c r="D118">
        <v>113020</v>
      </c>
      <c r="F118">
        <v>113020</v>
      </c>
      <c r="H118">
        <f t="shared" si="1"/>
        <v>0</v>
      </c>
    </row>
    <row r="119" spans="3:8" hidden="1">
      <c r="C119">
        <v>117</v>
      </c>
      <c r="D119">
        <v>243</v>
      </c>
      <c r="F119">
        <v>243</v>
      </c>
      <c r="H119">
        <f t="shared" si="1"/>
        <v>0</v>
      </c>
    </row>
    <row r="120" spans="3:8" hidden="1">
      <c r="C120">
        <v>118</v>
      </c>
      <c r="D120">
        <v>6506</v>
      </c>
      <c r="F120">
        <v>6506</v>
      </c>
      <c r="H120">
        <f t="shared" si="1"/>
        <v>0</v>
      </c>
    </row>
    <row r="121" spans="3:8" hidden="1">
      <c r="C121">
        <v>119</v>
      </c>
      <c r="D121">
        <v>2586545</v>
      </c>
      <c r="F121">
        <v>2586545</v>
      </c>
      <c r="H121">
        <f t="shared" si="1"/>
        <v>0</v>
      </c>
    </row>
    <row r="122" spans="3:8" hidden="1">
      <c r="C122">
        <v>120</v>
      </c>
      <c r="D122">
        <v>32</v>
      </c>
      <c r="F122">
        <v>32</v>
      </c>
      <c r="H122">
        <f t="shared" si="1"/>
        <v>0</v>
      </c>
    </row>
    <row r="123" spans="3:8" hidden="1">
      <c r="C123">
        <v>121</v>
      </c>
      <c r="D123">
        <v>12005</v>
      </c>
      <c r="F123">
        <v>12005</v>
      </c>
      <c r="H123">
        <f t="shared" si="1"/>
        <v>0</v>
      </c>
    </row>
    <row r="124" spans="3:8" hidden="1">
      <c r="C124">
        <v>122</v>
      </c>
      <c r="D124">
        <v>17550</v>
      </c>
      <c r="F124">
        <v>17550</v>
      </c>
      <c r="H124">
        <f t="shared" si="1"/>
        <v>0</v>
      </c>
    </row>
    <row r="125" spans="3:8" hidden="1">
      <c r="C125">
        <v>123</v>
      </c>
      <c r="D125">
        <v>171366</v>
      </c>
      <c r="F125">
        <v>171366</v>
      </c>
      <c r="H125">
        <f t="shared" si="1"/>
        <v>0</v>
      </c>
    </row>
    <row r="126" spans="3:8" hidden="1">
      <c r="C126">
        <v>124</v>
      </c>
      <c r="D126">
        <v>1875</v>
      </c>
      <c r="F126">
        <v>1875</v>
      </c>
      <c r="H126">
        <f t="shared" si="1"/>
        <v>0</v>
      </c>
    </row>
    <row r="127" spans="3:8" hidden="1">
      <c r="C127">
        <v>125</v>
      </c>
      <c r="D127">
        <v>4247384</v>
      </c>
      <c r="F127">
        <v>4247384</v>
      </c>
      <c r="H127">
        <f t="shared" si="1"/>
        <v>0</v>
      </c>
    </row>
    <row r="128" spans="3:8" hidden="1">
      <c r="C128">
        <v>126</v>
      </c>
      <c r="D128">
        <v>9808254</v>
      </c>
      <c r="F128">
        <v>9808254</v>
      </c>
      <c r="H128">
        <f t="shared" si="1"/>
        <v>0</v>
      </c>
    </row>
    <row r="129" spans="3:8" hidden="1">
      <c r="C129">
        <v>127</v>
      </c>
      <c r="D129">
        <v>9604</v>
      </c>
      <c r="F129">
        <v>9604</v>
      </c>
      <c r="H129">
        <f t="shared" si="1"/>
        <v>0</v>
      </c>
    </row>
    <row r="130" spans="3:8" hidden="1">
      <c r="C130">
        <v>128</v>
      </c>
      <c r="D130">
        <v>9765625</v>
      </c>
      <c r="F130">
        <v>9765625</v>
      </c>
      <c r="H130">
        <f t="shared" si="1"/>
        <v>0</v>
      </c>
    </row>
    <row r="131" spans="3:8" hidden="1">
      <c r="C131">
        <v>129</v>
      </c>
      <c r="D131">
        <v>199927</v>
      </c>
      <c r="F131">
        <v>199927</v>
      </c>
      <c r="H131">
        <f t="shared" si="1"/>
        <v>0</v>
      </c>
    </row>
    <row r="132" spans="3:8" hidden="1">
      <c r="C132">
        <v>130</v>
      </c>
      <c r="D132">
        <v>243</v>
      </c>
      <c r="F132">
        <v>243</v>
      </c>
      <c r="H132">
        <f t="shared" ref="H132:H195" si="2">D132-F132</f>
        <v>0</v>
      </c>
    </row>
    <row r="133" spans="3:8" hidden="1">
      <c r="C133">
        <v>131</v>
      </c>
      <c r="D133">
        <v>3125</v>
      </c>
      <c r="F133">
        <v>3125</v>
      </c>
      <c r="H133">
        <f t="shared" si="2"/>
        <v>0</v>
      </c>
    </row>
    <row r="134" spans="3:8">
      <c r="C134">
        <v>132</v>
      </c>
      <c r="D134">
        <v>25138645140</v>
      </c>
      <c r="F134">
        <v>3555601762452</v>
      </c>
      <c r="H134">
        <f t="shared" si="2"/>
        <v>-3530463117312</v>
      </c>
    </row>
    <row r="135" spans="3:8" hidden="1">
      <c r="C135">
        <v>133</v>
      </c>
      <c r="D135">
        <v>32</v>
      </c>
      <c r="F135">
        <v>32</v>
      </c>
      <c r="H135">
        <f t="shared" si="2"/>
        <v>0</v>
      </c>
    </row>
    <row r="136" spans="3:8" hidden="1">
      <c r="C136">
        <v>134</v>
      </c>
      <c r="D136">
        <v>547344</v>
      </c>
      <c r="F136">
        <v>547344</v>
      </c>
      <c r="H136">
        <f t="shared" si="2"/>
        <v>0</v>
      </c>
    </row>
    <row r="137" spans="3:8" hidden="1">
      <c r="C137">
        <v>135</v>
      </c>
      <c r="D137">
        <v>512</v>
      </c>
      <c r="F137">
        <v>512</v>
      </c>
      <c r="H137">
        <f t="shared" si="2"/>
        <v>0</v>
      </c>
    </row>
    <row r="138" spans="3:8" hidden="1">
      <c r="C138">
        <v>136</v>
      </c>
      <c r="D138">
        <v>300564</v>
      </c>
      <c r="F138">
        <v>300564</v>
      </c>
      <c r="H138">
        <f t="shared" si="2"/>
        <v>0</v>
      </c>
    </row>
    <row r="139" spans="3:8" hidden="1">
      <c r="C139">
        <v>137</v>
      </c>
      <c r="D139">
        <v>16</v>
      </c>
      <c r="F139">
        <v>16</v>
      </c>
      <c r="H139">
        <f t="shared" si="2"/>
        <v>0</v>
      </c>
    </row>
    <row r="140" spans="3:8" hidden="1">
      <c r="C140">
        <v>138</v>
      </c>
      <c r="D140">
        <v>32</v>
      </c>
      <c r="F140">
        <v>32</v>
      </c>
      <c r="H140">
        <f t="shared" si="2"/>
        <v>0</v>
      </c>
    </row>
    <row r="141" spans="3:8" hidden="1">
      <c r="C141">
        <v>139</v>
      </c>
      <c r="D141">
        <v>6480</v>
      </c>
      <c r="F141">
        <v>6480</v>
      </c>
      <c r="H141">
        <f t="shared" si="2"/>
        <v>0</v>
      </c>
    </row>
    <row r="142" spans="3:8" hidden="1">
      <c r="C142">
        <v>140</v>
      </c>
      <c r="D142">
        <v>1765600</v>
      </c>
      <c r="F142">
        <v>1765600</v>
      </c>
      <c r="H142">
        <f t="shared" si="2"/>
        <v>0</v>
      </c>
    </row>
    <row r="143" spans="3:8" hidden="1">
      <c r="C143">
        <v>141</v>
      </c>
      <c r="D143">
        <v>243</v>
      </c>
      <c r="F143">
        <v>243</v>
      </c>
      <c r="H143">
        <f t="shared" si="2"/>
        <v>0</v>
      </c>
    </row>
    <row r="144" spans="3:8" hidden="1">
      <c r="C144">
        <v>142</v>
      </c>
      <c r="D144">
        <v>1</v>
      </c>
      <c r="F144">
        <v>1</v>
      </c>
      <c r="H144">
        <f t="shared" si="2"/>
        <v>0</v>
      </c>
    </row>
    <row r="145" spans="3:8" hidden="1">
      <c r="C145">
        <v>143</v>
      </c>
      <c r="D145">
        <v>1</v>
      </c>
      <c r="F145">
        <v>1</v>
      </c>
      <c r="H145">
        <f t="shared" si="2"/>
        <v>0</v>
      </c>
    </row>
    <row r="146" spans="3:8" hidden="1">
      <c r="C146">
        <v>144</v>
      </c>
      <c r="D146">
        <v>243</v>
      </c>
      <c r="F146">
        <v>243</v>
      </c>
      <c r="H146">
        <f t="shared" si="2"/>
        <v>0</v>
      </c>
    </row>
    <row r="147" spans="3:8" hidden="1">
      <c r="C147">
        <v>145</v>
      </c>
      <c r="D147">
        <v>32</v>
      </c>
      <c r="F147">
        <v>32</v>
      </c>
      <c r="H147">
        <f t="shared" si="2"/>
        <v>0</v>
      </c>
    </row>
    <row r="148" spans="3:8" hidden="1">
      <c r="C148">
        <v>146</v>
      </c>
      <c r="D148">
        <v>243</v>
      </c>
      <c r="F148">
        <v>243</v>
      </c>
      <c r="H148">
        <f t="shared" si="2"/>
        <v>0</v>
      </c>
    </row>
    <row r="149" spans="3:8" hidden="1">
      <c r="C149">
        <v>147</v>
      </c>
      <c r="D149">
        <v>1015203408</v>
      </c>
      <c r="F149">
        <v>1015203408</v>
      </c>
      <c r="H149">
        <f t="shared" si="2"/>
        <v>0</v>
      </c>
    </row>
    <row r="150" spans="3:8" hidden="1">
      <c r="C150">
        <v>148</v>
      </c>
      <c r="D150">
        <v>768</v>
      </c>
      <c r="F150">
        <v>768</v>
      </c>
      <c r="H150">
        <f t="shared" si="2"/>
        <v>0</v>
      </c>
    </row>
    <row r="151" spans="3:8" hidden="1">
      <c r="C151">
        <v>149</v>
      </c>
      <c r="D151">
        <v>162</v>
      </c>
      <c r="F151">
        <v>162</v>
      </c>
      <c r="H151">
        <f t="shared" si="2"/>
        <v>0</v>
      </c>
    </row>
    <row r="152" spans="3:8" hidden="1">
      <c r="C152">
        <v>150</v>
      </c>
      <c r="D152">
        <v>2500</v>
      </c>
      <c r="F152">
        <v>2500</v>
      </c>
      <c r="H152">
        <f t="shared" si="2"/>
        <v>0</v>
      </c>
    </row>
    <row r="153" spans="3:8" hidden="1">
      <c r="C153">
        <v>151</v>
      </c>
      <c r="D153">
        <v>32</v>
      </c>
      <c r="F153">
        <v>32</v>
      </c>
      <c r="H153">
        <f t="shared" si="2"/>
        <v>0</v>
      </c>
    </row>
    <row r="154" spans="3:8" hidden="1">
      <c r="C154">
        <v>152</v>
      </c>
      <c r="D154">
        <v>512</v>
      </c>
      <c r="F154">
        <v>512</v>
      </c>
      <c r="H154">
        <f t="shared" si="2"/>
        <v>0</v>
      </c>
    </row>
    <row r="155" spans="3:8" hidden="1">
      <c r="C155">
        <v>153</v>
      </c>
      <c r="D155">
        <v>1250</v>
      </c>
      <c r="F155">
        <v>1250</v>
      </c>
      <c r="H155">
        <f t="shared" si="2"/>
        <v>0</v>
      </c>
    </row>
    <row r="156" spans="3:8" hidden="1">
      <c r="C156">
        <v>154</v>
      </c>
      <c r="D156">
        <v>3125</v>
      </c>
      <c r="F156">
        <v>3125</v>
      </c>
      <c r="H156">
        <f t="shared" si="2"/>
        <v>0</v>
      </c>
    </row>
    <row r="157" spans="3:8" hidden="1">
      <c r="C157">
        <v>155</v>
      </c>
      <c r="D157">
        <v>235695344</v>
      </c>
      <c r="F157">
        <v>235695344</v>
      </c>
      <c r="H157">
        <f t="shared" si="2"/>
        <v>0</v>
      </c>
    </row>
    <row r="158" spans="3:8" hidden="1">
      <c r="C158">
        <v>156</v>
      </c>
      <c r="D158">
        <v>3888</v>
      </c>
      <c r="F158">
        <v>3888</v>
      </c>
      <c r="H158">
        <f t="shared" si="2"/>
        <v>0</v>
      </c>
    </row>
    <row r="159" spans="3:8" hidden="1">
      <c r="C159">
        <v>157</v>
      </c>
      <c r="D159">
        <v>1</v>
      </c>
      <c r="F159">
        <v>1</v>
      </c>
      <c r="H159">
        <f t="shared" si="2"/>
        <v>0</v>
      </c>
    </row>
    <row r="160" spans="3:8" hidden="1">
      <c r="C160">
        <v>158</v>
      </c>
      <c r="D160">
        <v>406296</v>
      </c>
      <c r="F160">
        <v>406296</v>
      </c>
      <c r="H160">
        <f t="shared" si="2"/>
        <v>0</v>
      </c>
    </row>
    <row r="161" spans="3:8" hidden="1">
      <c r="C161">
        <v>159</v>
      </c>
      <c r="D161">
        <v>5721072</v>
      </c>
      <c r="F161">
        <v>5721072</v>
      </c>
      <c r="H161">
        <f t="shared" si="2"/>
        <v>0</v>
      </c>
    </row>
    <row r="162" spans="3:8" hidden="1">
      <c r="C162">
        <v>160</v>
      </c>
      <c r="D162">
        <v>694818</v>
      </c>
      <c r="F162">
        <v>694818</v>
      </c>
      <c r="H162">
        <f t="shared" si="2"/>
        <v>0</v>
      </c>
    </row>
    <row r="163" spans="3:8" hidden="1">
      <c r="C163">
        <v>161</v>
      </c>
      <c r="D163">
        <v>114984279</v>
      </c>
      <c r="F163">
        <v>114984279</v>
      </c>
      <c r="H163">
        <f t="shared" si="2"/>
        <v>0</v>
      </c>
    </row>
    <row r="164" spans="3:8" hidden="1">
      <c r="C164">
        <v>162</v>
      </c>
      <c r="D164">
        <v>1</v>
      </c>
      <c r="F164">
        <v>1</v>
      </c>
      <c r="H164">
        <f t="shared" si="2"/>
        <v>0</v>
      </c>
    </row>
    <row r="165" spans="3:8" hidden="1">
      <c r="C165">
        <v>163</v>
      </c>
      <c r="D165">
        <v>512</v>
      </c>
      <c r="F165">
        <v>512</v>
      </c>
      <c r="H165">
        <f t="shared" si="2"/>
        <v>0</v>
      </c>
    </row>
    <row r="166" spans="3:8" hidden="1">
      <c r="C166">
        <v>164</v>
      </c>
      <c r="D166">
        <v>2500</v>
      </c>
      <c r="F166">
        <v>2500</v>
      </c>
      <c r="H166">
        <f t="shared" si="2"/>
        <v>0</v>
      </c>
    </row>
    <row r="167" spans="3:8" hidden="1">
      <c r="C167">
        <v>165</v>
      </c>
      <c r="D167">
        <v>136949</v>
      </c>
      <c r="F167">
        <v>136949</v>
      </c>
      <c r="H167">
        <f t="shared" si="2"/>
        <v>0</v>
      </c>
    </row>
    <row r="168" spans="3:8" hidden="1">
      <c r="C168">
        <v>166</v>
      </c>
      <c r="D168">
        <v>243</v>
      </c>
      <c r="F168">
        <v>243</v>
      </c>
      <c r="H168">
        <f t="shared" si="2"/>
        <v>0</v>
      </c>
    </row>
    <row r="169" spans="3:8" hidden="1">
      <c r="C169">
        <v>167</v>
      </c>
      <c r="D169">
        <v>224959</v>
      </c>
      <c r="F169">
        <v>224959</v>
      </c>
      <c r="H169">
        <f t="shared" si="2"/>
        <v>0</v>
      </c>
    </row>
    <row r="170" spans="3:8" hidden="1">
      <c r="C170">
        <v>168</v>
      </c>
      <c r="D170">
        <v>180980</v>
      </c>
      <c r="F170">
        <v>180980</v>
      </c>
      <c r="H170">
        <f t="shared" si="2"/>
        <v>0</v>
      </c>
    </row>
    <row r="171" spans="3:8" hidden="1">
      <c r="C171">
        <v>169</v>
      </c>
      <c r="D171">
        <v>162</v>
      </c>
      <c r="F171">
        <v>162</v>
      </c>
      <c r="H171">
        <f t="shared" si="2"/>
        <v>0</v>
      </c>
    </row>
    <row r="172" spans="3:8" hidden="1">
      <c r="C172">
        <v>170</v>
      </c>
      <c r="D172">
        <v>39366</v>
      </c>
      <c r="F172">
        <v>39366</v>
      </c>
      <c r="H172">
        <f t="shared" si="2"/>
        <v>0</v>
      </c>
    </row>
    <row r="173" spans="3:8" hidden="1">
      <c r="C173">
        <v>171</v>
      </c>
      <c r="D173">
        <v>1024</v>
      </c>
      <c r="F173">
        <v>1024</v>
      </c>
      <c r="H173">
        <f t="shared" si="2"/>
        <v>0</v>
      </c>
    </row>
    <row r="174" spans="3:8" hidden="1">
      <c r="C174">
        <v>172</v>
      </c>
      <c r="D174">
        <v>7776</v>
      </c>
      <c r="F174">
        <v>7776</v>
      </c>
      <c r="H174">
        <f t="shared" si="2"/>
        <v>0</v>
      </c>
    </row>
    <row r="175" spans="3:8" hidden="1">
      <c r="C175">
        <v>173</v>
      </c>
      <c r="D175">
        <v>60000</v>
      </c>
      <c r="F175">
        <v>60000</v>
      </c>
      <c r="H175">
        <f t="shared" si="2"/>
        <v>0</v>
      </c>
    </row>
    <row r="176" spans="3:8" hidden="1">
      <c r="C176">
        <v>174</v>
      </c>
      <c r="D176">
        <v>32</v>
      </c>
      <c r="F176">
        <v>32</v>
      </c>
      <c r="H176">
        <f t="shared" si="2"/>
        <v>0</v>
      </c>
    </row>
    <row r="177" spans="3:8" hidden="1">
      <c r="C177">
        <v>175</v>
      </c>
      <c r="D177">
        <v>1024</v>
      </c>
      <c r="F177">
        <v>1024</v>
      </c>
      <c r="H177">
        <f t="shared" si="2"/>
        <v>0</v>
      </c>
    </row>
    <row r="178" spans="3:8" hidden="1">
      <c r="C178">
        <v>176</v>
      </c>
      <c r="D178">
        <v>116802030</v>
      </c>
      <c r="F178">
        <v>116802030</v>
      </c>
      <c r="H178">
        <f t="shared" si="2"/>
        <v>0</v>
      </c>
    </row>
    <row r="179" spans="3:8" hidden="1">
      <c r="C179">
        <v>177</v>
      </c>
      <c r="D179">
        <v>32</v>
      </c>
      <c r="F179">
        <v>32</v>
      </c>
      <c r="H179">
        <f t="shared" si="2"/>
        <v>0</v>
      </c>
    </row>
    <row r="180" spans="3:8" hidden="1">
      <c r="C180">
        <v>178</v>
      </c>
      <c r="D180">
        <v>1629907</v>
      </c>
      <c r="F180">
        <v>1629907</v>
      </c>
      <c r="H180">
        <f t="shared" si="2"/>
        <v>0</v>
      </c>
    </row>
    <row r="181" spans="3:8" hidden="1">
      <c r="C181">
        <v>179</v>
      </c>
      <c r="D181">
        <v>512</v>
      </c>
      <c r="F181">
        <v>512</v>
      </c>
      <c r="H181">
        <f t="shared" si="2"/>
        <v>0</v>
      </c>
    </row>
    <row r="182" spans="3:8" hidden="1">
      <c r="C182">
        <v>180</v>
      </c>
      <c r="D182">
        <v>16</v>
      </c>
      <c r="F182">
        <v>16</v>
      </c>
      <c r="H182">
        <f t="shared" si="2"/>
        <v>0</v>
      </c>
    </row>
    <row r="183" spans="3:8" hidden="1">
      <c r="C183">
        <v>181</v>
      </c>
      <c r="D183">
        <v>163760</v>
      </c>
      <c r="F183">
        <v>163760</v>
      </c>
      <c r="H183">
        <f t="shared" si="2"/>
        <v>0</v>
      </c>
    </row>
    <row r="184" spans="3:8" hidden="1">
      <c r="C184">
        <v>182</v>
      </c>
      <c r="D184">
        <v>20070725</v>
      </c>
      <c r="F184">
        <v>20070725</v>
      </c>
      <c r="H184">
        <f t="shared" si="2"/>
        <v>0</v>
      </c>
    </row>
    <row r="185" spans="3:8" hidden="1">
      <c r="C185">
        <v>183</v>
      </c>
      <c r="D185">
        <v>216413</v>
      </c>
      <c r="F185">
        <v>216413</v>
      </c>
      <c r="H185">
        <f t="shared" si="2"/>
        <v>0</v>
      </c>
    </row>
    <row r="186" spans="3:8" hidden="1">
      <c r="C186">
        <v>184</v>
      </c>
      <c r="D186">
        <v>124416</v>
      </c>
      <c r="F186">
        <v>124416</v>
      </c>
      <c r="H186">
        <f t="shared" si="2"/>
        <v>0</v>
      </c>
    </row>
    <row r="187" spans="3:8" hidden="1">
      <c r="C187">
        <v>185</v>
      </c>
      <c r="D187">
        <v>625</v>
      </c>
      <c r="F187">
        <v>625</v>
      </c>
      <c r="H187">
        <f t="shared" si="2"/>
        <v>0</v>
      </c>
    </row>
    <row r="188" spans="3:8" hidden="1">
      <c r="C188">
        <v>186</v>
      </c>
      <c r="D188">
        <v>124416</v>
      </c>
      <c r="F188">
        <v>124416</v>
      </c>
      <c r="H188">
        <f t="shared" si="2"/>
        <v>0</v>
      </c>
    </row>
    <row r="189" spans="3:8" hidden="1">
      <c r="C189">
        <v>187</v>
      </c>
      <c r="D189">
        <v>5330928</v>
      </c>
      <c r="F189">
        <v>5330928</v>
      </c>
      <c r="H189">
        <f t="shared" si="2"/>
        <v>0</v>
      </c>
    </row>
    <row r="190" spans="3:8" hidden="1">
      <c r="C190">
        <v>188</v>
      </c>
      <c r="D190">
        <v>1024</v>
      </c>
      <c r="F190">
        <v>1024</v>
      </c>
      <c r="H190">
        <f t="shared" si="2"/>
        <v>0</v>
      </c>
    </row>
    <row r="191" spans="3:8" hidden="1">
      <c r="C191">
        <v>189</v>
      </c>
      <c r="D191">
        <v>624206</v>
      </c>
      <c r="F191">
        <v>624206</v>
      </c>
      <c r="H191">
        <f t="shared" si="2"/>
        <v>0</v>
      </c>
    </row>
    <row r="192" spans="3:8" hidden="1">
      <c r="C192">
        <v>190</v>
      </c>
      <c r="D192">
        <v>15484</v>
      </c>
      <c r="F192">
        <v>15484</v>
      </c>
      <c r="H192">
        <f t="shared" si="2"/>
        <v>0</v>
      </c>
    </row>
    <row r="193" spans="3:8" hidden="1">
      <c r="C193">
        <v>191</v>
      </c>
      <c r="D193">
        <v>162</v>
      </c>
      <c r="F193">
        <v>162</v>
      </c>
      <c r="H193">
        <f t="shared" si="2"/>
        <v>0</v>
      </c>
    </row>
    <row r="194" spans="3:8" hidden="1">
      <c r="C194">
        <v>192</v>
      </c>
      <c r="D194">
        <v>768</v>
      </c>
      <c r="F194">
        <v>768</v>
      </c>
      <c r="H194">
        <f t="shared" si="2"/>
        <v>0</v>
      </c>
    </row>
    <row r="195" spans="3:8" hidden="1">
      <c r="C195">
        <v>193</v>
      </c>
      <c r="D195">
        <v>70628</v>
      </c>
      <c r="F195">
        <v>70628</v>
      </c>
      <c r="H195">
        <f t="shared" si="2"/>
        <v>0</v>
      </c>
    </row>
    <row r="196" spans="3:8" hidden="1">
      <c r="C196">
        <v>194</v>
      </c>
      <c r="D196">
        <v>32</v>
      </c>
      <c r="F196">
        <v>32</v>
      </c>
      <c r="H196">
        <f t="shared" ref="H196:H259" si="3">D196-F196</f>
        <v>0</v>
      </c>
    </row>
    <row r="197" spans="3:8" hidden="1">
      <c r="C197">
        <v>195</v>
      </c>
      <c r="D197">
        <v>1024</v>
      </c>
      <c r="F197">
        <v>1024</v>
      </c>
      <c r="H197">
        <f t="shared" si="3"/>
        <v>0</v>
      </c>
    </row>
    <row r="198" spans="3:8" hidden="1">
      <c r="C198">
        <v>196</v>
      </c>
      <c r="D198">
        <v>16147</v>
      </c>
      <c r="F198">
        <v>16147</v>
      </c>
      <c r="H198">
        <f t="shared" si="3"/>
        <v>0</v>
      </c>
    </row>
    <row r="199" spans="3:8" hidden="1">
      <c r="C199">
        <v>197</v>
      </c>
      <c r="D199">
        <v>156775</v>
      </c>
      <c r="F199">
        <v>156775</v>
      </c>
      <c r="H199">
        <f t="shared" si="3"/>
        <v>0</v>
      </c>
    </row>
    <row r="200" spans="3:8" hidden="1">
      <c r="C200">
        <v>198</v>
      </c>
      <c r="D200">
        <v>16</v>
      </c>
      <c r="F200">
        <v>16</v>
      </c>
      <c r="H200">
        <f t="shared" si="3"/>
        <v>0</v>
      </c>
    </row>
    <row r="201" spans="3:8" hidden="1">
      <c r="C201">
        <v>199</v>
      </c>
      <c r="D201">
        <v>1962279</v>
      </c>
      <c r="F201">
        <v>1962279</v>
      </c>
      <c r="H201">
        <f t="shared" si="3"/>
        <v>0</v>
      </c>
    </row>
    <row r="202" spans="3:8" hidden="1">
      <c r="C202">
        <v>200</v>
      </c>
      <c r="D202">
        <v>1476</v>
      </c>
      <c r="F202">
        <v>1476</v>
      </c>
      <c r="H202">
        <f t="shared" si="3"/>
        <v>0</v>
      </c>
    </row>
    <row r="203" spans="3:8" hidden="1">
      <c r="C203">
        <v>201</v>
      </c>
      <c r="D203">
        <v>5184</v>
      </c>
      <c r="F203">
        <v>5184</v>
      </c>
      <c r="H203">
        <f t="shared" si="3"/>
        <v>0</v>
      </c>
    </row>
    <row r="204" spans="3:8" hidden="1">
      <c r="C204">
        <v>202</v>
      </c>
      <c r="D204">
        <v>162</v>
      </c>
      <c r="F204">
        <v>162</v>
      </c>
      <c r="H204">
        <f t="shared" si="3"/>
        <v>0</v>
      </c>
    </row>
    <row r="205" spans="3:8" hidden="1">
      <c r="C205">
        <v>203</v>
      </c>
      <c r="D205">
        <v>512</v>
      </c>
      <c r="F205">
        <v>512</v>
      </c>
      <c r="H205">
        <f t="shared" si="3"/>
        <v>0</v>
      </c>
    </row>
    <row r="206" spans="3:8" hidden="1">
      <c r="C206">
        <v>204</v>
      </c>
      <c r="D206">
        <v>1422</v>
      </c>
      <c r="F206">
        <v>1422</v>
      </c>
      <c r="H206">
        <f t="shared" si="3"/>
        <v>0</v>
      </c>
    </row>
    <row r="207" spans="3:8" hidden="1">
      <c r="C207">
        <v>205</v>
      </c>
      <c r="D207">
        <v>3363</v>
      </c>
      <c r="F207">
        <v>3363</v>
      </c>
      <c r="H207">
        <f t="shared" si="3"/>
        <v>0</v>
      </c>
    </row>
    <row r="208" spans="3:8" hidden="1">
      <c r="C208">
        <v>206</v>
      </c>
      <c r="D208">
        <v>13018368</v>
      </c>
      <c r="F208">
        <v>13018368</v>
      </c>
      <c r="H208">
        <f t="shared" si="3"/>
        <v>0</v>
      </c>
    </row>
    <row r="209" spans="3:8" hidden="1">
      <c r="C209">
        <v>207</v>
      </c>
      <c r="D209">
        <v>16</v>
      </c>
      <c r="F209">
        <v>16</v>
      </c>
      <c r="H209">
        <f t="shared" si="3"/>
        <v>0</v>
      </c>
    </row>
    <row r="210" spans="3:8" hidden="1">
      <c r="C210">
        <v>208</v>
      </c>
      <c r="D210">
        <v>861289</v>
      </c>
      <c r="F210">
        <v>861289</v>
      </c>
      <c r="H210">
        <f t="shared" si="3"/>
        <v>0</v>
      </c>
    </row>
    <row r="211" spans="3:8" hidden="1">
      <c r="C211">
        <v>209</v>
      </c>
      <c r="D211">
        <v>8284</v>
      </c>
      <c r="F211">
        <v>8284</v>
      </c>
      <c r="H211">
        <f t="shared" si="3"/>
        <v>0</v>
      </c>
    </row>
    <row r="212" spans="3:8" hidden="1">
      <c r="C212">
        <v>210</v>
      </c>
      <c r="D212">
        <v>16073028</v>
      </c>
      <c r="F212">
        <v>16073028</v>
      </c>
      <c r="H212">
        <f t="shared" si="3"/>
        <v>0</v>
      </c>
    </row>
    <row r="213" spans="3:8" hidden="1">
      <c r="C213">
        <v>211</v>
      </c>
      <c r="D213">
        <v>1270632</v>
      </c>
      <c r="F213">
        <v>1270632</v>
      </c>
      <c r="H213">
        <f t="shared" si="3"/>
        <v>0</v>
      </c>
    </row>
    <row r="214" spans="3:8" hidden="1">
      <c r="C214">
        <v>212</v>
      </c>
      <c r="D214">
        <v>7311616</v>
      </c>
      <c r="F214">
        <v>7311616</v>
      </c>
      <c r="H214">
        <f t="shared" si="3"/>
        <v>0</v>
      </c>
    </row>
    <row r="215" spans="3:8" hidden="1">
      <c r="C215">
        <v>213</v>
      </c>
      <c r="D215">
        <v>35584</v>
      </c>
      <c r="F215">
        <v>35584</v>
      </c>
      <c r="H215">
        <f t="shared" si="3"/>
        <v>0</v>
      </c>
    </row>
    <row r="216" spans="3:8" hidden="1">
      <c r="C216">
        <v>214</v>
      </c>
      <c r="D216">
        <v>32</v>
      </c>
      <c r="F216">
        <v>32</v>
      </c>
      <c r="H216">
        <f t="shared" si="3"/>
        <v>0</v>
      </c>
    </row>
    <row r="217" spans="3:8" hidden="1">
      <c r="C217">
        <v>215</v>
      </c>
      <c r="D217">
        <v>81</v>
      </c>
      <c r="F217">
        <v>81</v>
      </c>
      <c r="H217">
        <f t="shared" si="3"/>
        <v>0</v>
      </c>
    </row>
    <row r="218" spans="3:8" hidden="1">
      <c r="C218">
        <v>216</v>
      </c>
      <c r="D218">
        <v>3308</v>
      </c>
      <c r="F218">
        <v>3308</v>
      </c>
      <c r="H218">
        <f t="shared" si="3"/>
        <v>0</v>
      </c>
    </row>
    <row r="219" spans="3:8" hidden="1">
      <c r="C219">
        <v>217</v>
      </c>
      <c r="D219">
        <v>1</v>
      </c>
      <c r="F219">
        <v>1</v>
      </c>
      <c r="H219">
        <f t="shared" si="3"/>
        <v>0</v>
      </c>
    </row>
    <row r="220" spans="3:8" hidden="1">
      <c r="C220">
        <v>218</v>
      </c>
      <c r="D220">
        <v>625</v>
      </c>
      <c r="F220">
        <v>625</v>
      </c>
      <c r="H220">
        <f t="shared" si="3"/>
        <v>0</v>
      </c>
    </row>
    <row r="221" spans="3:8" hidden="1">
      <c r="C221">
        <v>219</v>
      </c>
      <c r="D221">
        <v>102540</v>
      </c>
      <c r="F221">
        <v>102540</v>
      </c>
      <c r="H221">
        <f t="shared" si="3"/>
        <v>0</v>
      </c>
    </row>
    <row r="222" spans="3:8" hidden="1">
      <c r="C222">
        <v>220</v>
      </c>
      <c r="D222">
        <v>648</v>
      </c>
      <c r="F222">
        <v>648</v>
      </c>
      <c r="H222">
        <f t="shared" si="3"/>
        <v>0</v>
      </c>
    </row>
    <row r="223" spans="3:8" hidden="1">
      <c r="C223">
        <v>221</v>
      </c>
      <c r="D223">
        <v>82012500</v>
      </c>
      <c r="F223">
        <v>82012500</v>
      </c>
      <c r="H223">
        <f t="shared" si="3"/>
        <v>0</v>
      </c>
    </row>
    <row r="224" spans="3:8" hidden="1">
      <c r="C224">
        <v>222</v>
      </c>
      <c r="D224">
        <v>512</v>
      </c>
      <c r="F224">
        <v>512</v>
      </c>
      <c r="H224">
        <f t="shared" si="3"/>
        <v>0</v>
      </c>
    </row>
    <row r="225" spans="3:8" hidden="1">
      <c r="C225">
        <v>223</v>
      </c>
      <c r="D225">
        <v>1</v>
      </c>
      <c r="F225">
        <v>1</v>
      </c>
      <c r="H225">
        <f t="shared" si="3"/>
        <v>0</v>
      </c>
    </row>
    <row r="226" spans="3:8" hidden="1">
      <c r="C226">
        <v>224</v>
      </c>
      <c r="D226">
        <v>531355</v>
      </c>
      <c r="F226">
        <v>531355</v>
      </c>
      <c r="H226">
        <f t="shared" si="3"/>
        <v>0</v>
      </c>
    </row>
    <row r="227" spans="3:8" hidden="1">
      <c r="C227">
        <v>225</v>
      </c>
      <c r="D227">
        <v>11219</v>
      </c>
      <c r="F227">
        <v>11219</v>
      </c>
      <c r="H227">
        <f t="shared" si="3"/>
        <v>0</v>
      </c>
    </row>
    <row r="228" spans="3:8" hidden="1">
      <c r="C228">
        <v>226</v>
      </c>
      <c r="D228">
        <v>39366</v>
      </c>
      <c r="F228">
        <v>39366</v>
      </c>
      <c r="H228">
        <f t="shared" si="3"/>
        <v>0</v>
      </c>
    </row>
    <row r="229" spans="3:8" hidden="1">
      <c r="C229">
        <v>227</v>
      </c>
      <c r="D229">
        <v>81</v>
      </c>
      <c r="F229">
        <v>81</v>
      </c>
      <c r="H229">
        <f t="shared" si="3"/>
        <v>0</v>
      </c>
    </row>
    <row r="230" spans="3:8">
      <c r="C230">
        <v>228</v>
      </c>
      <c r="D230">
        <v>8553080963</v>
      </c>
      <c r="F230">
        <v>68682623107</v>
      </c>
      <c r="H230">
        <f t="shared" si="3"/>
        <v>-60129542144</v>
      </c>
    </row>
    <row r="231" spans="3:8" hidden="1">
      <c r="C231">
        <v>229</v>
      </c>
      <c r="D231">
        <v>6262</v>
      </c>
      <c r="F231">
        <v>6262</v>
      </c>
      <c r="H231">
        <f t="shared" si="3"/>
        <v>0</v>
      </c>
    </row>
    <row r="232" spans="3:8" hidden="1">
      <c r="C232">
        <v>230</v>
      </c>
      <c r="D232">
        <v>32</v>
      </c>
      <c r="F232">
        <v>32</v>
      </c>
      <c r="H232">
        <f t="shared" si="3"/>
        <v>0</v>
      </c>
    </row>
    <row r="233" spans="3:8" hidden="1">
      <c r="C233">
        <v>231</v>
      </c>
      <c r="D233">
        <v>1875</v>
      </c>
      <c r="F233">
        <v>1875</v>
      </c>
      <c r="H233">
        <f t="shared" si="3"/>
        <v>0</v>
      </c>
    </row>
    <row r="234" spans="3:8" hidden="1">
      <c r="C234">
        <v>232</v>
      </c>
      <c r="D234">
        <v>32</v>
      </c>
      <c r="F234">
        <v>32</v>
      </c>
      <c r="H234">
        <f t="shared" si="3"/>
        <v>0</v>
      </c>
    </row>
    <row r="235" spans="3:8" hidden="1">
      <c r="C235">
        <v>233</v>
      </c>
      <c r="D235">
        <v>1963</v>
      </c>
      <c r="F235">
        <v>1963</v>
      </c>
      <c r="H235">
        <f t="shared" si="3"/>
        <v>0</v>
      </c>
    </row>
    <row r="236" spans="3:8" hidden="1">
      <c r="C236">
        <v>234</v>
      </c>
      <c r="D236">
        <v>1875</v>
      </c>
      <c r="F236">
        <v>1875</v>
      </c>
      <c r="H236">
        <f t="shared" si="3"/>
        <v>0</v>
      </c>
    </row>
    <row r="237" spans="3:8" hidden="1">
      <c r="C237">
        <v>235</v>
      </c>
      <c r="D237">
        <v>2277530264</v>
      </c>
      <c r="F237">
        <v>2277530264</v>
      </c>
      <c r="H237">
        <f t="shared" si="3"/>
        <v>0</v>
      </c>
    </row>
    <row r="238" spans="3:8" hidden="1">
      <c r="C238">
        <v>236</v>
      </c>
      <c r="D238">
        <v>39366</v>
      </c>
      <c r="F238">
        <v>39366</v>
      </c>
      <c r="H238">
        <f t="shared" si="3"/>
        <v>0</v>
      </c>
    </row>
    <row r="239" spans="3:8" hidden="1">
      <c r="C239">
        <v>237</v>
      </c>
      <c r="D239">
        <v>69648</v>
      </c>
      <c r="F239">
        <v>69648</v>
      </c>
      <c r="H239">
        <f t="shared" si="3"/>
        <v>0</v>
      </c>
    </row>
    <row r="240" spans="3:8" hidden="1">
      <c r="C240">
        <v>238</v>
      </c>
      <c r="D240">
        <v>243</v>
      </c>
      <c r="F240">
        <v>243</v>
      </c>
      <c r="H240">
        <f t="shared" si="3"/>
        <v>0</v>
      </c>
    </row>
    <row r="241" spans="3:8" hidden="1">
      <c r="C241">
        <v>239</v>
      </c>
      <c r="D241">
        <v>16384</v>
      </c>
      <c r="F241">
        <v>16384</v>
      </c>
      <c r="H241">
        <f t="shared" si="3"/>
        <v>0</v>
      </c>
    </row>
    <row r="242" spans="3:8" hidden="1">
      <c r="C242">
        <v>240</v>
      </c>
      <c r="D242">
        <v>99576</v>
      </c>
      <c r="F242">
        <v>99576</v>
      </c>
      <c r="H242">
        <f t="shared" si="3"/>
        <v>0</v>
      </c>
    </row>
    <row r="243" spans="3:8" hidden="1">
      <c r="C243">
        <v>241</v>
      </c>
      <c r="D243">
        <v>2401</v>
      </c>
      <c r="F243">
        <v>2401</v>
      </c>
      <c r="H243">
        <f t="shared" si="3"/>
        <v>0</v>
      </c>
    </row>
    <row r="244" spans="3:8">
      <c r="C244">
        <v>242</v>
      </c>
      <c r="D244">
        <v>12657514170</v>
      </c>
      <c r="F244">
        <v>25542416058</v>
      </c>
      <c r="H244">
        <f t="shared" si="3"/>
        <v>-12884901888</v>
      </c>
    </row>
    <row r="245" spans="3:8" hidden="1">
      <c r="C245">
        <v>243</v>
      </c>
      <c r="D245">
        <v>2510</v>
      </c>
      <c r="F245">
        <v>2510</v>
      </c>
      <c r="H245">
        <f t="shared" si="3"/>
        <v>0</v>
      </c>
    </row>
    <row r="246" spans="3:8" hidden="1">
      <c r="C246">
        <v>244</v>
      </c>
      <c r="D246">
        <v>81</v>
      </c>
      <c r="F246">
        <v>81</v>
      </c>
      <c r="H246">
        <f t="shared" si="3"/>
        <v>0</v>
      </c>
    </row>
    <row r="247" spans="3:8" hidden="1">
      <c r="C247">
        <v>245</v>
      </c>
      <c r="D247">
        <v>7611293579</v>
      </c>
      <c r="F247">
        <v>7611293579</v>
      </c>
      <c r="H247">
        <f t="shared" si="3"/>
        <v>0</v>
      </c>
    </row>
    <row r="248" spans="3:8" hidden="1">
      <c r="C248">
        <v>246</v>
      </c>
      <c r="D248">
        <v>1173628544</v>
      </c>
      <c r="F248">
        <v>1173628544</v>
      </c>
      <c r="H248">
        <f t="shared" si="3"/>
        <v>0</v>
      </c>
    </row>
    <row r="249" spans="3:8" hidden="1">
      <c r="C249">
        <v>247</v>
      </c>
      <c r="D249">
        <v>66645675</v>
      </c>
      <c r="F249">
        <v>66645675</v>
      </c>
      <c r="H249">
        <f t="shared" si="3"/>
        <v>0</v>
      </c>
    </row>
    <row r="250" spans="3:8" hidden="1">
      <c r="C250">
        <v>248</v>
      </c>
      <c r="D250">
        <v>559702</v>
      </c>
      <c r="F250">
        <v>559702</v>
      </c>
      <c r="H250">
        <f t="shared" si="3"/>
        <v>0</v>
      </c>
    </row>
    <row r="251" spans="3:8" hidden="1">
      <c r="C251">
        <v>249</v>
      </c>
      <c r="D251">
        <v>11019</v>
      </c>
      <c r="F251">
        <v>11019</v>
      </c>
      <c r="H251">
        <f t="shared" si="3"/>
        <v>0</v>
      </c>
    </row>
    <row r="252" spans="3:8" hidden="1">
      <c r="C252">
        <v>250</v>
      </c>
      <c r="D252">
        <v>126846</v>
      </c>
      <c r="F252">
        <v>126846</v>
      </c>
      <c r="H252">
        <f t="shared" si="3"/>
        <v>0</v>
      </c>
    </row>
    <row r="253" spans="3:8" hidden="1">
      <c r="C253">
        <v>251</v>
      </c>
      <c r="D253">
        <v>77454</v>
      </c>
      <c r="F253">
        <v>77454</v>
      </c>
      <c r="H253">
        <f t="shared" si="3"/>
        <v>0</v>
      </c>
    </row>
    <row r="254" spans="3:8" hidden="1">
      <c r="C254">
        <v>252</v>
      </c>
      <c r="D254">
        <v>21888426</v>
      </c>
      <c r="F254">
        <v>21888426</v>
      </c>
      <c r="H254">
        <f t="shared" si="3"/>
        <v>0</v>
      </c>
    </row>
    <row r="255" spans="3:8" hidden="1">
      <c r="C255">
        <v>253</v>
      </c>
      <c r="D255">
        <v>63755384</v>
      </c>
      <c r="F255">
        <v>63755384</v>
      </c>
      <c r="H255">
        <f t="shared" si="3"/>
        <v>0</v>
      </c>
    </row>
    <row r="256" spans="3:8" hidden="1">
      <c r="C256">
        <v>254</v>
      </c>
      <c r="D256">
        <v>5868072</v>
      </c>
      <c r="F256">
        <v>5868072</v>
      </c>
      <c r="H256">
        <f t="shared" si="3"/>
        <v>0</v>
      </c>
    </row>
    <row r="257" spans="3:8" hidden="1">
      <c r="C257">
        <v>255</v>
      </c>
      <c r="D257">
        <v>171757</v>
      </c>
      <c r="F257">
        <v>171757</v>
      </c>
      <c r="H257">
        <f t="shared" si="3"/>
        <v>0</v>
      </c>
    </row>
    <row r="258" spans="3:8" hidden="1">
      <c r="C258">
        <v>256</v>
      </c>
      <c r="D258">
        <v>15665</v>
      </c>
      <c r="F258">
        <v>15665</v>
      </c>
      <c r="H258">
        <f t="shared" si="3"/>
        <v>0</v>
      </c>
    </row>
    <row r="259" spans="3:8" hidden="1">
      <c r="C259">
        <v>257</v>
      </c>
      <c r="D259">
        <v>1</v>
      </c>
      <c r="F259">
        <v>1</v>
      </c>
      <c r="H259">
        <f t="shared" si="3"/>
        <v>0</v>
      </c>
    </row>
    <row r="260" spans="3:8" hidden="1">
      <c r="C260">
        <v>258</v>
      </c>
      <c r="D260">
        <v>1</v>
      </c>
      <c r="F260">
        <v>1</v>
      </c>
      <c r="H260">
        <f t="shared" ref="H260:H323" si="4">D260-F260</f>
        <v>0</v>
      </c>
    </row>
    <row r="261" spans="3:8" hidden="1">
      <c r="C261">
        <v>259</v>
      </c>
      <c r="D261">
        <v>32</v>
      </c>
      <c r="F261">
        <v>32</v>
      </c>
      <c r="H261">
        <f t="shared" si="4"/>
        <v>0</v>
      </c>
    </row>
    <row r="262" spans="3:8" hidden="1">
      <c r="C262">
        <v>260</v>
      </c>
      <c r="D262">
        <v>165888</v>
      </c>
      <c r="F262">
        <v>165888</v>
      </c>
      <c r="H262">
        <f t="shared" si="4"/>
        <v>0</v>
      </c>
    </row>
    <row r="263" spans="3:8" hidden="1">
      <c r="C263">
        <v>261</v>
      </c>
      <c r="D263">
        <v>1</v>
      </c>
      <c r="F263">
        <v>1</v>
      </c>
      <c r="H263">
        <f t="shared" si="4"/>
        <v>0</v>
      </c>
    </row>
    <row r="264" spans="3:8" hidden="1">
      <c r="C264">
        <v>262</v>
      </c>
      <c r="D264">
        <v>55</v>
      </c>
      <c r="F264">
        <v>55</v>
      </c>
      <c r="H264">
        <f t="shared" si="4"/>
        <v>0</v>
      </c>
    </row>
    <row r="265" spans="3:8" hidden="1">
      <c r="C265">
        <v>263</v>
      </c>
      <c r="D265">
        <v>2500</v>
      </c>
      <c r="F265">
        <v>2500</v>
      </c>
      <c r="H265">
        <f t="shared" si="4"/>
        <v>0</v>
      </c>
    </row>
    <row r="266" spans="3:8" hidden="1">
      <c r="C266">
        <v>264</v>
      </c>
      <c r="D266">
        <v>1</v>
      </c>
      <c r="F266">
        <v>1</v>
      </c>
      <c r="H266">
        <f t="shared" si="4"/>
        <v>0</v>
      </c>
    </row>
    <row r="267" spans="3:8" hidden="1">
      <c r="C267">
        <v>265</v>
      </c>
      <c r="D267">
        <v>23936</v>
      </c>
      <c r="F267">
        <v>23936</v>
      </c>
      <c r="H267">
        <f t="shared" si="4"/>
        <v>0</v>
      </c>
    </row>
    <row r="268" spans="3:8" hidden="1">
      <c r="C268">
        <v>266</v>
      </c>
      <c r="D268">
        <v>39366</v>
      </c>
      <c r="F268">
        <v>39366</v>
      </c>
      <c r="H268">
        <f t="shared" si="4"/>
        <v>0</v>
      </c>
    </row>
    <row r="269" spans="3:8" hidden="1">
      <c r="C269">
        <v>267</v>
      </c>
      <c r="D269">
        <v>136949</v>
      </c>
      <c r="F269">
        <v>136949</v>
      </c>
      <c r="H269">
        <f t="shared" si="4"/>
        <v>0</v>
      </c>
    </row>
    <row r="270" spans="3:8" hidden="1">
      <c r="C270">
        <v>268</v>
      </c>
      <c r="D270">
        <v>1109287</v>
      </c>
      <c r="F270">
        <v>1109287</v>
      </c>
      <c r="H270">
        <f t="shared" si="4"/>
        <v>0</v>
      </c>
    </row>
    <row r="271" spans="3:8" hidden="1">
      <c r="C271">
        <v>269</v>
      </c>
      <c r="D271">
        <v>524288</v>
      </c>
      <c r="F271">
        <v>524288</v>
      </c>
      <c r="H271">
        <f t="shared" si="4"/>
        <v>0</v>
      </c>
    </row>
    <row r="272" spans="3:8" hidden="1">
      <c r="C272">
        <v>270</v>
      </c>
      <c r="D272">
        <v>768</v>
      </c>
      <c r="F272">
        <v>768</v>
      </c>
      <c r="H272">
        <f t="shared" si="4"/>
        <v>0</v>
      </c>
    </row>
    <row r="273" spans="3:8" hidden="1">
      <c r="C273">
        <v>271</v>
      </c>
      <c r="D273">
        <v>243</v>
      </c>
      <c r="F273">
        <v>243</v>
      </c>
      <c r="H273">
        <f t="shared" si="4"/>
        <v>0</v>
      </c>
    </row>
    <row r="274" spans="3:8" hidden="1">
      <c r="C274">
        <v>272</v>
      </c>
      <c r="D274">
        <v>243</v>
      </c>
      <c r="F274">
        <v>243</v>
      </c>
      <c r="H274">
        <f t="shared" si="4"/>
        <v>0</v>
      </c>
    </row>
    <row r="275" spans="3:8" hidden="1">
      <c r="C275">
        <v>273</v>
      </c>
      <c r="D275">
        <v>1</v>
      </c>
      <c r="F275">
        <v>1</v>
      </c>
      <c r="H275">
        <f t="shared" si="4"/>
        <v>0</v>
      </c>
    </row>
    <row r="276" spans="3:8" hidden="1">
      <c r="C276">
        <v>274</v>
      </c>
      <c r="D276">
        <v>255647</v>
      </c>
      <c r="F276">
        <v>255647</v>
      </c>
      <c r="H276">
        <f t="shared" si="4"/>
        <v>0</v>
      </c>
    </row>
    <row r="277" spans="3:8" hidden="1">
      <c r="C277">
        <v>275</v>
      </c>
      <c r="D277">
        <v>243</v>
      </c>
      <c r="F277">
        <v>243</v>
      </c>
      <c r="H277">
        <f t="shared" si="4"/>
        <v>0</v>
      </c>
    </row>
    <row r="278" spans="3:8" hidden="1">
      <c r="C278">
        <v>276</v>
      </c>
      <c r="D278">
        <v>123496894</v>
      </c>
      <c r="F278">
        <v>123496894</v>
      </c>
      <c r="H278">
        <f t="shared" si="4"/>
        <v>0</v>
      </c>
    </row>
    <row r="279" spans="3:8" hidden="1">
      <c r="C279">
        <v>277</v>
      </c>
      <c r="D279">
        <v>512</v>
      </c>
      <c r="F279">
        <v>512</v>
      </c>
      <c r="H279">
        <f t="shared" si="4"/>
        <v>0</v>
      </c>
    </row>
    <row r="280" spans="3:8" hidden="1">
      <c r="C280">
        <v>278</v>
      </c>
      <c r="D280">
        <v>16</v>
      </c>
      <c r="F280">
        <v>16</v>
      </c>
      <c r="H280">
        <f t="shared" si="4"/>
        <v>0</v>
      </c>
    </row>
    <row r="281" spans="3:8" hidden="1">
      <c r="C281">
        <v>279</v>
      </c>
      <c r="D281">
        <v>16</v>
      </c>
      <c r="F281">
        <v>16</v>
      </c>
      <c r="H281">
        <f t="shared" si="4"/>
        <v>0</v>
      </c>
    </row>
    <row r="282" spans="3:8" hidden="1">
      <c r="C282">
        <v>280</v>
      </c>
      <c r="D282">
        <v>19156</v>
      </c>
      <c r="F282">
        <v>19156</v>
      </c>
      <c r="H282">
        <f t="shared" si="4"/>
        <v>0</v>
      </c>
    </row>
    <row r="283" spans="3:8" hidden="1">
      <c r="C283">
        <v>281</v>
      </c>
      <c r="D283">
        <v>9604</v>
      </c>
      <c r="F283">
        <v>9604</v>
      </c>
      <c r="H283">
        <f t="shared" si="4"/>
        <v>0</v>
      </c>
    </row>
    <row r="284" spans="3:8" hidden="1">
      <c r="C284">
        <v>282</v>
      </c>
      <c r="D284">
        <v>1</v>
      </c>
      <c r="F284">
        <v>1</v>
      </c>
      <c r="H284">
        <f t="shared" si="4"/>
        <v>0</v>
      </c>
    </row>
    <row r="285" spans="3:8" hidden="1">
      <c r="C285">
        <v>283</v>
      </c>
      <c r="D285">
        <v>270264</v>
      </c>
      <c r="F285">
        <v>270264</v>
      </c>
      <c r="H285">
        <f t="shared" si="4"/>
        <v>0</v>
      </c>
    </row>
    <row r="286" spans="3:8" hidden="1">
      <c r="C286">
        <v>284</v>
      </c>
      <c r="D286">
        <v>9604</v>
      </c>
      <c r="F286">
        <v>9604</v>
      </c>
      <c r="H286">
        <f t="shared" si="4"/>
        <v>0</v>
      </c>
    </row>
    <row r="287" spans="3:8" hidden="1">
      <c r="C287">
        <v>285</v>
      </c>
      <c r="D287">
        <v>39366</v>
      </c>
      <c r="F287">
        <v>39366</v>
      </c>
      <c r="H287">
        <f t="shared" si="4"/>
        <v>0</v>
      </c>
    </row>
    <row r="288" spans="3:8" hidden="1">
      <c r="C288">
        <v>286</v>
      </c>
      <c r="D288">
        <v>32</v>
      </c>
      <c r="F288">
        <v>32</v>
      </c>
      <c r="H288">
        <f t="shared" si="4"/>
        <v>0</v>
      </c>
    </row>
    <row r="289" spans="3:8" hidden="1">
      <c r="C289">
        <v>287</v>
      </c>
      <c r="D289">
        <v>4913</v>
      </c>
      <c r="F289">
        <v>4913</v>
      </c>
      <c r="H289">
        <f t="shared" si="4"/>
        <v>0</v>
      </c>
    </row>
    <row r="290" spans="3:8" hidden="1">
      <c r="C290">
        <v>288</v>
      </c>
      <c r="D290">
        <v>4293646</v>
      </c>
      <c r="F290">
        <v>4293646</v>
      </c>
      <c r="H290">
        <f t="shared" si="4"/>
        <v>0</v>
      </c>
    </row>
    <row r="291" spans="3:8" hidden="1">
      <c r="C291">
        <v>289</v>
      </c>
      <c r="D291">
        <v>162</v>
      </c>
      <c r="F291">
        <v>162</v>
      </c>
      <c r="H291">
        <f t="shared" si="4"/>
        <v>0</v>
      </c>
    </row>
    <row r="292" spans="3:8" hidden="1">
      <c r="C292">
        <v>290</v>
      </c>
      <c r="D292">
        <v>124089</v>
      </c>
      <c r="F292">
        <v>124089</v>
      </c>
      <c r="H292">
        <f t="shared" si="4"/>
        <v>0</v>
      </c>
    </row>
    <row r="293" spans="3:8" hidden="1">
      <c r="C293">
        <v>291</v>
      </c>
      <c r="D293">
        <v>32</v>
      </c>
      <c r="F293">
        <v>32</v>
      </c>
      <c r="H293">
        <f t="shared" si="4"/>
        <v>0</v>
      </c>
    </row>
    <row r="294" spans="3:8" hidden="1">
      <c r="C294">
        <v>292</v>
      </c>
      <c r="D294">
        <v>32</v>
      </c>
      <c r="F294">
        <v>32</v>
      </c>
      <c r="H294">
        <f t="shared" si="4"/>
        <v>0</v>
      </c>
    </row>
    <row r="295" spans="3:8" hidden="1">
      <c r="C295">
        <v>293</v>
      </c>
      <c r="D295">
        <v>32</v>
      </c>
      <c r="F295">
        <v>32</v>
      </c>
      <c r="H295">
        <f t="shared" si="4"/>
        <v>0</v>
      </c>
    </row>
    <row r="296" spans="3:8" hidden="1">
      <c r="C296">
        <v>294</v>
      </c>
      <c r="D296">
        <v>2912418</v>
      </c>
      <c r="F296">
        <v>2912418</v>
      </c>
      <c r="H296">
        <f t="shared" si="4"/>
        <v>0</v>
      </c>
    </row>
    <row r="297" spans="3:8" hidden="1">
      <c r="C297">
        <v>295</v>
      </c>
      <c r="D297">
        <v>1410255</v>
      </c>
      <c r="F297">
        <v>1410255</v>
      </c>
      <c r="H297">
        <f t="shared" si="4"/>
        <v>0</v>
      </c>
    </row>
    <row r="298" spans="3:8" hidden="1">
      <c r="C298">
        <v>296</v>
      </c>
      <c r="D298">
        <v>767745</v>
      </c>
      <c r="F298">
        <v>767745</v>
      </c>
      <c r="H298">
        <f t="shared" si="4"/>
        <v>0</v>
      </c>
    </row>
    <row r="299" spans="3:8" hidden="1">
      <c r="C299">
        <v>297</v>
      </c>
      <c r="D299">
        <v>196772</v>
      </c>
      <c r="F299">
        <v>196772</v>
      </c>
      <c r="H299">
        <f t="shared" si="4"/>
        <v>0</v>
      </c>
    </row>
    <row r="300" spans="3:8" hidden="1">
      <c r="C300">
        <v>298</v>
      </c>
      <c r="D300">
        <v>32</v>
      </c>
      <c r="F300">
        <v>32</v>
      </c>
      <c r="H300">
        <f t="shared" si="4"/>
        <v>0</v>
      </c>
    </row>
    <row r="301" spans="3:8" hidden="1">
      <c r="C301">
        <v>299</v>
      </c>
      <c r="D301">
        <v>702840</v>
      </c>
      <c r="F301">
        <v>702840</v>
      </c>
      <c r="H301">
        <f t="shared" si="4"/>
        <v>0</v>
      </c>
    </row>
    <row r="302" spans="3:8" hidden="1">
      <c r="C302">
        <v>300</v>
      </c>
      <c r="D302">
        <v>70002</v>
      </c>
      <c r="F302">
        <v>70002</v>
      </c>
      <c r="H302">
        <f t="shared" si="4"/>
        <v>0</v>
      </c>
    </row>
    <row r="303" spans="3:8" hidden="1">
      <c r="C303">
        <v>301</v>
      </c>
      <c r="D303">
        <v>1</v>
      </c>
      <c r="F303">
        <v>1</v>
      </c>
      <c r="H303">
        <f t="shared" si="4"/>
        <v>0</v>
      </c>
    </row>
    <row r="304" spans="3:8" hidden="1">
      <c r="C304">
        <v>302</v>
      </c>
      <c r="D304">
        <v>32</v>
      </c>
      <c r="F304">
        <v>32</v>
      </c>
      <c r="H304">
        <f t="shared" si="4"/>
        <v>0</v>
      </c>
    </row>
    <row r="305" spans="3:8" hidden="1">
      <c r="C305">
        <v>303</v>
      </c>
      <c r="D305">
        <v>1</v>
      </c>
      <c r="F305">
        <v>1</v>
      </c>
      <c r="H305">
        <f t="shared" si="4"/>
        <v>0</v>
      </c>
    </row>
    <row r="306" spans="3:8" hidden="1">
      <c r="C306">
        <v>304</v>
      </c>
      <c r="D306">
        <v>1697395</v>
      </c>
      <c r="F306">
        <v>1697395</v>
      </c>
      <c r="H306">
        <f t="shared" si="4"/>
        <v>0</v>
      </c>
    </row>
    <row r="307" spans="3:8" hidden="1">
      <c r="C307">
        <v>305</v>
      </c>
      <c r="D307">
        <v>2325214</v>
      </c>
      <c r="F307">
        <v>2325214</v>
      </c>
      <c r="H307">
        <f t="shared" si="4"/>
        <v>0</v>
      </c>
    </row>
    <row r="308" spans="3:8" hidden="1">
      <c r="C308">
        <v>306</v>
      </c>
      <c r="D308">
        <v>32</v>
      </c>
      <c r="F308">
        <v>32</v>
      </c>
      <c r="H308">
        <f t="shared" si="4"/>
        <v>0</v>
      </c>
    </row>
    <row r="309" spans="3:8" hidden="1">
      <c r="C309">
        <v>307</v>
      </c>
      <c r="D309">
        <v>190325433</v>
      </c>
      <c r="F309">
        <v>190325433</v>
      </c>
      <c r="H309">
        <f t="shared" si="4"/>
        <v>0</v>
      </c>
    </row>
    <row r="310" spans="3:8" hidden="1">
      <c r="C310">
        <v>308</v>
      </c>
      <c r="D310">
        <v>512</v>
      </c>
      <c r="F310">
        <v>512</v>
      </c>
      <c r="H310">
        <f t="shared" si="4"/>
        <v>0</v>
      </c>
    </row>
    <row r="311" spans="3:8" hidden="1">
      <c r="C311">
        <v>309</v>
      </c>
      <c r="D311">
        <v>16</v>
      </c>
      <c r="F311">
        <v>16</v>
      </c>
      <c r="H311">
        <f t="shared" si="4"/>
        <v>0</v>
      </c>
    </row>
    <row r="312" spans="3:8" hidden="1">
      <c r="C312">
        <v>310</v>
      </c>
      <c r="D312">
        <v>32</v>
      </c>
      <c r="F312">
        <v>32</v>
      </c>
      <c r="H312">
        <f t="shared" si="4"/>
        <v>0</v>
      </c>
    </row>
    <row r="313" spans="3:8" hidden="1">
      <c r="C313">
        <v>311</v>
      </c>
      <c r="D313">
        <v>11405650</v>
      </c>
      <c r="F313">
        <v>11405650</v>
      </c>
      <c r="H313">
        <f t="shared" si="4"/>
        <v>0</v>
      </c>
    </row>
    <row r="314" spans="3:8" hidden="1">
      <c r="C314">
        <v>312</v>
      </c>
      <c r="D314">
        <v>32</v>
      </c>
      <c r="F314">
        <v>32</v>
      </c>
      <c r="H314">
        <f t="shared" si="4"/>
        <v>0</v>
      </c>
    </row>
    <row r="315" spans="3:8" hidden="1">
      <c r="C315">
        <v>313</v>
      </c>
      <c r="D315">
        <v>81</v>
      </c>
      <c r="F315">
        <v>81</v>
      </c>
      <c r="H315">
        <f t="shared" si="4"/>
        <v>0</v>
      </c>
    </row>
    <row r="316" spans="3:8" hidden="1">
      <c r="C316">
        <v>314</v>
      </c>
      <c r="D316">
        <v>32</v>
      </c>
      <c r="F316">
        <v>32</v>
      </c>
      <c r="H316">
        <f t="shared" si="4"/>
        <v>0</v>
      </c>
    </row>
    <row r="317" spans="3:8" hidden="1">
      <c r="C317">
        <v>315</v>
      </c>
      <c r="D317">
        <v>420971156</v>
      </c>
      <c r="F317">
        <v>420971156</v>
      </c>
      <c r="H317">
        <f t="shared" si="4"/>
        <v>0</v>
      </c>
    </row>
    <row r="318" spans="3:8" hidden="1">
      <c r="C318">
        <v>316</v>
      </c>
      <c r="D318">
        <v>162</v>
      </c>
      <c r="F318">
        <v>162</v>
      </c>
      <c r="H318">
        <f t="shared" si="4"/>
        <v>0</v>
      </c>
    </row>
    <row r="319" spans="3:8" hidden="1">
      <c r="C319">
        <v>317</v>
      </c>
      <c r="D319">
        <v>49776</v>
      </c>
      <c r="F319">
        <v>49776</v>
      </c>
      <c r="H319">
        <f t="shared" si="4"/>
        <v>0</v>
      </c>
    </row>
    <row r="320" spans="3:8" hidden="1">
      <c r="C320">
        <v>318</v>
      </c>
      <c r="D320">
        <v>67059760</v>
      </c>
      <c r="F320">
        <v>67059760</v>
      </c>
      <c r="H320">
        <f t="shared" si="4"/>
        <v>0</v>
      </c>
    </row>
    <row r="321" spans="3:8">
      <c r="C321">
        <v>319</v>
      </c>
      <c r="D321">
        <v>15603241436</v>
      </c>
      <c r="F321">
        <v>84322718172</v>
      </c>
      <c r="H321">
        <f t="shared" si="4"/>
        <v>-68719476736</v>
      </c>
    </row>
    <row r="322" spans="3:8" hidden="1">
      <c r="C322">
        <v>320</v>
      </c>
      <c r="D322">
        <v>1875</v>
      </c>
      <c r="F322">
        <v>1875</v>
      </c>
      <c r="H322">
        <f t="shared" si="4"/>
        <v>0</v>
      </c>
    </row>
    <row r="323" spans="3:8" hidden="1">
      <c r="C323">
        <v>321</v>
      </c>
      <c r="D323">
        <v>512</v>
      </c>
      <c r="F323">
        <v>512</v>
      </c>
      <c r="H323">
        <f t="shared" si="4"/>
        <v>0</v>
      </c>
    </row>
    <row r="324" spans="3:8" hidden="1">
      <c r="C324">
        <v>322</v>
      </c>
      <c r="D324">
        <v>28407148</v>
      </c>
      <c r="F324">
        <v>28407148</v>
      </c>
      <c r="H324">
        <f t="shared" ref="H324:H387" si="5">D324-F324</f>
        <v>0</v>
      </c>
    </row>
    <row r="325" spans="3:8" hidden="1">
      <c r="C325">
        <v>323</v>
      </c>
      <c r="D325">
        <v>10836496</v>
      </c>
      <c r="F325">
        <v>10836496</v>
      </c>
      <c r="H325">
        <f t="shared" si="5"/>
        <v>0</v>
      </c>
    </row>
    <row r="326" spans="3:8" hidden="1">
      <c r="C326">
        <v>324</v>
      </c>
      <c r="D326">
        <v>1</v>
      </c>
      <c r="F326">
        <v>1</v>
      </c>
      <c r="H326">
        <f t="shared" si="5"/>
        <v>0</v>
      </c>
    </row>
    <row r="327" spans="3:8" hidden="1">
      <c r="C327">
        <v>325</v>
      </c>
      <c r="D327">
        <v>1015687</v>
      </c>
      <c r="F327">
        <v>1015687</v>
      </c>
      <c r="H327">
        <f t="shared" si="5"/>
        <v>0</v>
      </c>
    </row>
    <row r="328" spans="3:8" hidden="1">
      <c r="C328">
        <v>326</v>
      </c>
      <c r="D328">
        <v>16</v>
      </c>
      <c r="F328">
        <v>16</v>
      </c>
      <c r="H328">
        <f t="shared" si="5"/>
        <v>0</v>
      </c>
    </row>
    <row r="329" spans="3:8" hidden="1">
      <c r="C329">
        <v>327</v>
      </c>
      <c r="D329">
        <v>40000</v>
      </c>
      <c r="F329">
        <v>40000</v>
      </c>
      <c r="H329">
        <f t="shared" si="5"/>
        <v>0</v>
      </c>
    </row>
    <row r="330" spans="3:8" hidden="1">
      <c r="C330">
        <v>328</v>
      </c>
      <c r="D330">
        <v>32</v>
      </c>
      <c r="F330">
        <v>32</v>
      </c>
      <c r="H330">
        <f t="shared" si="5"/>
        <v>0</v>
      </c>
    </row>
    <row r="331" spans="3:8" hidden="1">
      <c r="C331">
        <v>329</v>
      </c>
      <c r="D331">
        <v>393216</v>
      </c>
      <c r="F331">
        <v>393216</v>
      </c>
      <c r="H331">
        <f t="shared" si="5"/>
        <v>0</v>
      </c>
    </row>
    <row r="332" spans="3:8" hidden="1">
      <c r="C332">
        <v>330</v>
      </c>
      <c r="D332">
        <v>1250</v>
      </c>
      <c r="F332">
        <v>1250</v>
      </c>
      <c r="H332">
        <f t="shared" si="5"/>
        <v>0</v>
      </c>
    </row>
    <row r="333" spans="3:8" hidden="1">
      <c r="C333">
        <v>331</v>
      </c>
      <c r="D333">
        <v>14354</v>
      </c>
      <c r="F333">
        <v>14354</v>
      </c>
      <c r="H333">
        <f t="shared" si="5"/>
        <v>0</v>
      </c>
    </row>
    <row r="334" spans="3:8" hidden="1">
      <c r="C334">
        <v>332</v>
      </c>
      <c r="D334">
        <v>1</v>
      </c>
      <c r="F334">
        <v>1</v>
      </c>
      <c r="H334">
        <f t="shared" si="5"/>
        <v>0</v>
      </c>
    </row>
    <row r="335" spans="3:8" hidden="1">
      <c r="C335">
        <v>333</v>
      </c>
      <c r="D335">
        <v>322087101</v>
      </c>
      <c r="F335">
        <v>322087101</v>
      </c>
      <c r="H335">
        <f t="shared" si="5"/>
        <v>0</v>
      </c>
    </row>
    <row r="336" spans="3:8" hidden="1">
      <c r="C336">
        <v>334</v>
      </c>
      <c r="D336">
        <v>76452</v>
      </c>
      <c r="F336">
        <v>76452</v>
      </c>
      <c r="H336">
        <f t="shared" si="5"/>
        <v>0</v>
      </c>
    </row>
    <row r="337" spans="3:8" hidden="1">
      <c r="C337">
        <v>335</v>
      </c>
      <c r="D337">
        <v>3772572</v>
      </c>
      <c r="F337">
        <v>3772572</v>
      </c>
      <c r="H337">
        <f t="shared" si="5"/>
        <v>0</v>
      </c>
    </row>
    <row r="338" spans="3:8" hidden="1">
      <c r="C338">
        <v>336</v>
      </c>
      <c r="D338">
        <v>28712898</v>
      </c>
      <c r="F338">
        <v>28712898</v>
      </c>
      <c r="H338">
        <f t="shared" si="5"/>
        <v>0</v>
      </c>
    </row>
    <row r="339" spans="3:8" hidden="1">
      <c r="C339">
        <v>337</v>
      </c>
      <c r="D339">
        <v>3384</v>
      </c>
      <c r="F339">
        <v>3384</v>
      </c>
      <c r="H339">
        <f t="shared" si="5"/>
        <v>0</v>
      </c>
    </row>
    <row r="340" spans="3:8" hidden="1">
      <c r="C340">
        <v>338</v>
      </c>
      <c r="D340">
        <v>32453</v>
      </c>
      <c r="F340">
        <v>32453</v>
      </c>
      <c r="H340">
        <f t="shared" si="5"/>
        <v>0</v>
      </c>
    </row>
    <row r="341" spans="3:8" hidden="1">
      <c r="C341">
        <v>339</v>
      </c>
      <c r="D341">
        <v>16</v>
      </c>
      <c r="F341">
        <v>16</v>
      </c>
      <c r="H341">
        <f t="shared" si="5"/>
        <v>0</v>
      </c>
    </row>
    <row r="342" spans="3:8" hidden="1">
      <c r="C342">
        <v>340</v>
      </c>
      <c r="D342">
        <v>32</v>
      </c>
      <c r="F342">
        <v>32</v>
      </c>
      <c r="H342">
        <f t="shared" si="5"/>
        <v>0</v>
      </c>
    </row>
    <row r="343" spans="3:8" hidden="1">
      <c r="C343">
        <v>341</v>
      </c>
      <c r="D343">
        <v>16</v>
      </c>
      <c r="F343">
        <v>16</v>
      </c>
      <c r="H343">
        <f t="shared" si="5"/>
        <v>0</v>
      </c>
    </row>
    <row r="344" spans="3:8" hidden="1">
      <c r="C344">
        <v>342</v>
      </c>
      <c r="D344">
        <v>230496</v>
      </c>
      <c r="F344">
        <v>230496</v>
      </c>
      <c r="H344">
        <f t="shared" si="5"/>
        <v>0</v>
      </c>
    </row>
    <row r="345" spans="3:8" hidden="1">
      <c r="C345">
        <v>343</v>
      </c>
      <c r="D345">
        <v>32</v>
      </c>
      <c r="F345">
        <v>32</v>
      </c>
      <c r="H345">
        <f t="shared" si="5"/>
        <v>0</v>
      </c>
    </row>
    <row r="346" spans="3:8" hidden="1">
      <c r="C346">
        <v>344</v>
      </c>
      <c r="D346">
        <v>1424337</v>
      </c>
      <c r="F346">
        <v>1424337</v>
      </c>
      <c r="H346">
        <f t="shared" si="5"/>
        <v>0</v>
      </c>
    </row>
    <row r="347" spans="3:8" hidden="1">
      <c r="C347">
        <v>345</v>
      </c>
      <c r="D347">
        <v>162</v>
      </c>
      <c r="F347">
        <v>162</v>
      </c>
      <c r="H347">
        <f t="shared" si="5"/>
        <v>0</v>
      </c>
    </row>
    <row r="348" spans="3:8" hidden="1">
      <c r="C348">
        <v>346</v>
      </c>
      <c r="D348">
        <v>93875</v>
      </c>
      <c r="F348">
        <v>93875</v>
      </c>
      <c r="H348">
        <f t="shared" si="5"/>
        <v>0</v>
      </c>
    </row>
    <row r="349" spans="3:8" hidden="1">
      <c r="C349">
        <v>347</v>
      </c>
      <c r="D349">
        <v>22108278</v>
      </c>
      <c r="F349">
        <v>22108278</v>
      </c>
      <c r="H349">
        <f t="shared" si="5"/>
        <v>0</v>
      </c>
    </row>
    <row r="350" spans="3:8" hidden="1">
      <c r="C350">
        <v>348</v>
      </c>
      <c r="D350">
        <v>16</v>
      </c>
      <c r="F350">
        <v>16</v>
      </c>
      <c r="H350">
        <f t="shared" si="5"/>
        <v>0</v>
      </c>
    </row>
    <row r="351" spans="3:8" hidden="1">
      <c r="C351">
        <v>349</v>
      </c>
      <c r="D351">
        <v>768</v>
      </c>
      <c r="F351">
        <v>768</v>
      </c>
      <c r="H351">
        <f t="shared" si="5"/>
        <v>0</v>
      </c>
    </row>
    <row r="352" spans="3:8" hidden="1">
      <c r="C352">
        <v>350</v>
      </c>
      <c r="D352">
        <v>365304</v>
      </c>
      <c r="F352">
        <v>365304</v>
      </c>
      <c r="H352">
        <f t="shared" si="5"/>
        <v>0</v>
      </c>
    </row>
    <row r="353" spans="3:8" hidden="1">
      <c r="C353">
        <v>351</v>
      </c>
      <c r="D353">
        <v>654261177</v>
      </c>
      <c r="F353">
        <v>654261177</v>
      </c>
      <c r="H353">
        <f t="shared" si="5"/>
        <v>0</v>
      </c>
    </row>
    <row r="354" spans="3:8" hidden="1">
      <c r="C354">
        <v>352</v>
      </c>
      <c r="D354">
        <v>243</v>
      </c>
      <c r="F354">
        <v>243</v>
      </c>
      <c r="H354">
        <f t="shared" si="5"/>
        <v>0</v>
      </c>
    </row>
    <row r="355" spans="3:8" hidden="1">
      <c r="C355">
        <v>353</v>
      </c>
      <c r="D355">
        <v>162</v>
      </c>
      <c r="F355">
        <v>162</v>
      </c>
      <c r="H355">
        <f t="shared" si="5"/>
        <v>0</v>
      </c>
    </row>
    <row r="356" spans="3:8" hidden="1">
      <c r="C356">
        <v>354</v>
      </c>
      <c r="D356">
        <v>4169799</v>
      </c>
      <c r="F356">
        <v>4169799</v>
      </c>
      <c r="H356">
        <f t="shared" si="5"/>
        <v>0</v>
      </c>
    </row>
    <row r="357" spans="3:8" hidden="1">
      <c r="C357">
        <v>355</v>
      </c>
      <c r="D357">
        <v>11254626</v>
      </c>
      <c r="F357">
        <v>11254626</v>
      </c>
      <c r="H357">
        <f t="shared" si="5"/>
        <v>0</v>
      </c>
    </row>
    <row r="358" spans="3:8" hidden="1">
      <c r="C358">
        <v>356</v>
      </c>
      <c r="D358">
        <v>243</v>
      </c>
      <c r="F358">
        <v>243</v>
      </c>
      <c r="H358">
        <f t="shared" si="5"/>
        <v>0</v>
      </c>
    </row>
    <row r="359" spans="3:8" hidden="1">
      <c r="C359">
        <v>357</v>
      </c>
      <c r="D359">
        <v>14763</v>
      </c>
      <c r="F359">
        <v>14763</v>
      </c>
      <c r="H359">
        <f t="shared" si="5"/>
        <v>0</v>
      </c>
    </row>
    <row r="360" spans="3:8" hidden="1">
      <c r="C360">
        <v>358</v>
      </c>
      <c r="D360">
        <v>512</v>
      </c>
      <c r="F360">
        <v>512</v>
      </c>
      <c r="H360">
        <f t="shared" si="5"/>
        <v>0</v>
      </c>
    </row>
    <row r="361" spans="3:8" hidden="1">
      <c r="C361">
        <v>359</v>
      </c>
      <c r="D361">
        <v>3888</v>
      </c>
      <c r="F361">
        <v>3888</v>
      </c>
      <c r="H361">
        <f t="shared" si="5"/>
        <v>0</v>
      </c>
    </row>
    <row r="362" spans="3:8" hidden="1">
      <c r="C362">
        <v>360</v>
      </c>
      <c r="D362">
        <v>6480</v>
      </c>
      <c r="F362">
        <v>6480</v>
      </c>
      <c r="H362">
        <f t="shared" si="5"/>
        <v>0</v>
      </c>
    </row>
    <row r="363" spans="3:8" hidden="1">
      <c r="C363">
        <v>361</v>
      </c>
      <c r="D363">
        <v>2738880</v>
      </c>
      <c r="F363">
        <v>2738880</v>
      </c>
      <c r="H363">
        <f t="shared" si="5"/>
        <v>0</v>
      </c>
    </row>
    <row r="364" spans="3:8" hidden="1">
      <c r="C364">
        <v>362</v>
      </c>
      <c r="D364">
        <v>350876704</v>
      </c>
      <c r="F364">
        <v>350876704</v>
      </c>
      <c r="H364">
        <f t="shared" si="5"/>
        <v>0</v>
      </c>
    </row>
    <row r="365" spans="3:8" hidden="1">
      <c r="C365">
        <v>363</v>
      </c>
      <c r="D365">
        <v>243</v>
      </c>
      <c r="F365">
        <v>243</v>
      </c>
      <c r="H365">
        <f t="shared" si="5"/>
        <v>0</v>
      </c>
    </row>
    <row r="366" spans="3:8" hidden="1">
      <c r="C366">
        <v>364</v>
      </c>
      <c r="D366">
        <v>81</v>
      </c>
      <c r="F366">
        <v>81</v>
      </c>
      <c r="H366">
        <f t="shared" si="5"/>
        <v>0</v>
      </c>
    </row>
    <row r="367" spans="3:8" hidden="1">
      <c r="C367">
        <v>365</v>
      </c>
      <c r="D367">
        <v>1492</v>
      </c>
      <c r="F367">
        <v>1492</v>
      </c>
      <c r="H367">
        <f t="shared" si="5"/>
        <v>0</v>
      </c>
    </row>
    <row r="368" spans="3:8" hidden="1">
      <c r="C368">
        <v>366</v>
      </c>
      <c r="D368">
        <v>3268760</v>
      </c>
      <c r="F368">
        <v>3268760</v>
      </c>
      <c r="H368">
        <f t="shared" si="5"/>
        <v>0</v>
      </c>
    </row>
    <row r="369" spans="3:8" hidden="1">
      <c r="C369">
        <v>367</v>
      </c>
      <c r="D369">
        <v>418</v>
      </c>
      <c r="F369">
        <v>418</v>
      </c>
      <c r="H369">
        <f t="shared" si="5"/>
        <v>0</v>
      </c>
    </row>
    <row r="370" spans="3:8" hidden="1">
      <c r="C370">
        <v>368</v>
      </c>
      <c r="D370">
        <v>162</v>
      </c>
      <c r="F370">
        <v>162</v>
      </c>
      <c r="H370">
        <f t="shared" si="5"/>
        <v>0</v>
      </c>
    </row>
    <row r="371" spans="3:8" hidden="1">
      <c r="C371">
        <v>369</v>
      </c>
      <c r="D371">
        <v>1</v>
      </c>
      <c r="F371">
        <v>1</v>
      </c>
      <c r="H371">
        <f t="shared" si="5"/>
        <v>0</v>
      </c>
    </row>
    <row r="372" spans="3:8" hidden="1">
      <c r="C372">
        <v>370</v>
      </c>
      <c r="D372">
        <v>1</v>
      </c>
      <c r="F372">
        <v>1</v>
      </c>
      <c r="H372">
        <f t="shared" si="5"/>
        <v>0</v>
      </c>
    </row>
    <row r="373" spans="3:8" hidden="1">
      <c r="C373">
        <v>371</v>
      </c>
      <c r="D373">
        <v>32</v>
      </c>
      <c r="F373">
        <v>32</v>
      </c>
      <c r="H373">
        <f t="shared" si="5"/>
        <v>0</v>
      </c>
    </row>
    <row r="374" spans="3:8" hidden="1">
      <c r="C374">
        <v>372</v>
      </c>
      <c r="D374">
        <v>5183183</v>
      </c>
      <c r="F374">
        <v>5183183</v>
      </c>
      <c r="H374">
        <f t="shared" si="5"/>
        <v>0</v>
      </c>
    </row>
    <row r="375" spans="3:8" hidden="1">
      <c r="C375">
        <v>373</v>
      </c>
      <c r="D375">
        <v>12005</v>
      </c>
      <c r="F375">
        <v>12005</v>
      </c>
      <c r="H375">
        <f t="shared" si="5"/>
        <v>0</v>
      </c>
    </row>
    <row r="376" spans="3:8" hidden="1">
      <c r="C376">
        <v>374</v>
      </c>
      <c r="D376">
        <v>8192</v>
      </c>
      <c r="F376">
        <v>8192</v>
      </c>
      <c r="H376">
        <f t="shared" si="5"/>
        <v>0</v>
      </c>
    </row>
    <row r="377" spans="3:8" hidden="1">
      <c r="C377">
        <v>375</v>
      </c>
      <c r="D377">
        <v>162</v>
      </c>
      <c r="F377">
        <v>162</v>
      </c>
      <c r="H377">
        <f t="shared" si="5"/>
        <v>0</v>
      </c>
    </row>
    <row r="378" spans="3:8" hidden="1">
      <c r="C378">
        <v>376</v>
      </c>
      <c r="D378">
        <v>162</v>
      </c>
      <c r="F378">
        <v>162</v>
      </c>
      <c r="H378">
        <f t="shared" si="5"/>
        <v>0</v>
      </c>
    </row>
    <row r="379" spans="3:8" hidden="1">
      <c r="C379">
        <v>377</v>
      </c>
      <c r="D379">
        <v>1364603</v>
      </c>
      <c r="F379">
        <v>1364603</v>
      </c>
      <c r="H379">
        <f t="shared" si="5"/>
        <v>0</v>
      </c>
    </row>
    <row r="380" spans="3:8" hidden="1">
      <c r="C380">
        <v>378</v>
      </c>
      <c r="D380">
        <v>1080432</v>
      </c>
      <c r="F380">
        <v>1080432</v>
      </c>
      <c r="H380">
        <f t="shared" si="5"/>
        <v>0</v>
      </c>
    </row>
    <row r="381" spans="3:8" hidden="1">
      <c r="C381">
        <v>379</v>
      </c>
      <c r="D381">
        <v>6056</v>
      </c>
      <c r="F381">
        <v>6056</v>
      </c>
      <c r="H381">
        <f t="shared" si="5"/>
        <v>0</v>
      </c>
    </row>
    <row r="382" spans="3:8" hidden="1">
      <c r="C382">
        <v>380</v>
      </c>
      <c r="D382">
        <v>3125</v>
      </c>
      <c r="F382">
        <v>3125</v>
      </c>
      <c r="H382">
        <f t="shared" si="5"/>
        <v>0</v>
      </c>
    </row>
    <row r="383" spans="3:8" hidden="1">
      <c r="C383">
        <v>381</v>
      </c>
      <c r="D383">
        <v>20511149</v>
      </c>
      <c r="F383">
        <v>20511149</v>
      </c>
      <c r="H383">
        <f t="shared" si="5"/>
        <v>0</v>
      </c>
    </row>
    <row r="384" spans="3:8" hidden="1">
      <c r="C384">
        <v>382</v>
      </c>
      <c r="D384">
        <v>32</v>
      </c>
      <c r="F384">
        <v>32</v>
      </c>
      <c r="H384">
        <f t="shared" si="5"/>
        <v>0</v>
      </c>
    </row>
    <row r="385" spans="3:8" hidden="1">
      <c r="C385">
        <v>383</v>
      </c>
      <c r="D385">
        <v>1</v>
      </c>
      <c r="F385">
        <v>1</v>
      </c>
      <c r="H385">
        <f t="shared" si="5"/>
        <v>0</v>
      </c>
    </row>
    <row r="386" spans="3:8">
      <c r="C386">
        <v>384</v>
      </c>
      <c r="D386">
        <v>10359954119</v>
      </c>
      <c r="F386">
        <v>96259300039</v>
      </c>
      <c r="H386">
        <f t="shared" si="5"/>
        <v>-85899345920</v>
      </c>
    </row>
    <row r="387" spans="3:8" hidden="1">
      <c r="C387">
        <v>385</v>
      </c>
      <c r="D387">
        <v>1</v>
      </c>
      <c r="F387">
        <v>1</v>
      </c>
      <c r="H387">
        <f t="shared" si="5"/>
        <v>0</v>
      </c>
    </row>
    <row r="388" spans="3:8" hidden="1">
      <c r="C388">
        <v>386</v>
      </c>
      <c r="D388">
        <v>222080</v>
      </c>
      <c r="F388">
        <v>222080</v>
      </c>
      <c r="H388">
        <f t="shared" ref="H388:H451" si="6">D388-F388</f>
        <v>0</v>
      </c>
    </row>
    <row r="389" spans="3:8" hidden="1">
      <c r="C389">
        <v>387</v>
      </c>
      <c r="D389">
        <v>16</v>
      </c>
      <c r="F389">
        <v>16</v>
      </c>
      <c r="H389">
        <f t="shared" si="6"/>
        <v>0</v>
      </c>
    </row>
    <row r="390" spans="3:8" hidden="1">
      <c r="C390">
        <v>388</v>
      </c>
      <c r="D390">
        <v>32</v>
      </c>
      <c r="F390">
        <v>32</v>
      </c>
      <c r="H390">
        <f t="shared" si="6"/>
        <v>0</v>
      </c>
    </row>
    <row r="391" spans="3:8" hidden="1">
      <c r="C391">
        <v>389</v>
      </c>
      <c r="D391">
        <v>1</v>
      </c>
      <c r="F391">
        <v>1</v>
      </c>
      <c r="H391">
        <f t="shared" si="6"/>
        <v>0</v>
      </c>
    </row>
    <row r="392" spans="3:8" hidden="1">
      <c r="C392">
        <v>390</v>
      </c>
      <c r="D392">
        <v>32</v>
      </c>
      <c r="F392">
        <v>32</v>
      </c>
      <c r="H392">
        <f t="shared" si="6"/>
        <v>0</v>
      </c>
    </row>
    <row r="393" spans="3:8" hidden="1">
      <c r="C393">
        <v>391</v>
      </c>
      <c r="D393">
        <v>987</v>
      </c>
      <c r="F393">
        <v>987</v>
      </c>
      <c r="H393">
        <f t="shared" si="6"/>
        <v>0</v>
      </c>
    </row>
    <row r="394" spans="3:8" hidden="1">
      <c r="C394">
        <v>392</v>
      </c>
      <c r="D394">
        <v>3890574</v>
      </c>
      <c r="F394">
        <v>3890574</v>
      </c>
      <c r="H394">
        <f t="shared" si="6"/>
        <v>0</v>
      </c>
    </row>
    <row r="395" spans="3:8" hidden="1">
      <c r="C395">
        <v>393</v>
      </c>
      <c r="D395">
        <v>162</v>
      </c>
      <c r="F395">
        <v>162</v>
      </c>
      <c r="H395">
        <f t="shared" si="6"/>
        <v>0</v>
      </c>
    </row>
    <row r="396" spans="3:8" hidden="1">
      <c r="C396">
        <v>394</v>
      </c>
      <c r="D396">
        <v>124416</v>
      </c>
      <c r="F396">
        <v>124416</v>
      </c>
      <c r="H396">
        <f t="shared" si="6"/>
        <v>0</v>
      </c>
    </row>
    <row r="397" spans="3:8" hidden="1">
      <c r="C397">
        <v>395</v>
      </c>
      <c r="D397">
        <v>512</v>
      </c>
      <c r="F397">
        <v>512</v>
      </c>
      <c r="H397">
        <f t="shared" si="6"/>
        <v>0</v>
      </c>
    </row>
    <row r="398" spans="3:8" hidden="1">
      <c r="C398">
        <v>396</v>
      </c>
      <c r="D398">
        <v>5184</v>
      </c>
      <c r="F398">
        <v>5184</v>
      </c>
      <c r="H398">
        <f t="shared" si="6"/>
        <v>0</v>
      </c>
    </row>
    <row r="399" spans="3:8" hidden="1">
      <c r="C399">
        <v>397</v>
      </c>
      <c r="D399">
        <v>32439087</v>
      </c>
      <c r="F399">
        <v>32439087</v>
      </c>
      <c r="H399">
        <f t="shared" si="6"/>
        <v>0</v>
      </c>
    </row>
    <row r="400" spans="3:8" hidden="1">
      <c r="C400">
        <v>398</v>
      </c>
      <c r="D400">
        <v>23117413</v>
      </c>
      <c r="F400">
        <v>23117413</v>
      </c>
      <c r="H400">
        <f t="shared" si="6"/>
        <v>0</v>
      </c>
    </row>
    <row r="401" spans="3:8" hidden="1">
      <c r="C401">
        <v>399</v>
      </c>
      <c r="D401">
        <v>5184</v>
      </c>
      <c r="F401">
        <v>5184</v>
      </c>
      <c r="H401">
        <f t="shared" si="6"/>
        <v>0</v>
      </c>
    </row>
    <row r="402" spans="3:8" hidden="1">
      <c r="C402">
        <v>400</v>
      </c>
      <c r="D402">
        <v>28794</v>
      </c>
      <c r="F402">
        <v>28794</v>
      </c>
      <c r="H402">
        <f t="shared" si="6"/>
        <v>0</v>
      </c>
    </row>
    <row r="403" spans="3:8" hidden="1">
      <c r="C403">
        <v>401</v>
      </c>
      <c r="D403">
        <v>1188</v>
      </c>
      <c r="F403">
        <v>1188</v>
      </c>
      <c r="H403">
        <f t="shared" si="6"/>
        <v>0</v>
      </c>
    </row>
    <row r="404" spans="3:8" hidden="1">
      <c r="C404">
        <v>402</v>
      </c>
      <c r="D404">
        <v>1</v>
      </c>
      <c r="F404">
        <v>1</v>
      </c>
      <c r="H404">
        <f t="shared" si="6"/>
        <v>0</v>
      </c>
    </row>
    <row r="405" spans="3:8" hidden="1">
      <c r="C405">
        <v>403</v>
      </c>
      <c r="D405">
        <v>5633818</v>
      </c>
      <c r="F405">
        <v>5633818</v>
      </c>
      <c r="H405">
        <f t="shared" si="6"/>
        <v>0</v>
      </c>
    </row>
    <row r="406" spans="3:8" hidden="1">
      <c r="C406">
        <v>404</v>
      </c>
      <c r="D406">
        <v>462304</v>
      </c>
      <c r="F406">
        <v>462304</v>
      </c>
      <c r="H406">
        <f t="shared" si="6"/>
        <v>0</v>
      </c>
    </row>
    <row r="407" spans="3:8" hidden="1">
      <c r="C407">
        <v>405</v>
      </c>
      <c r="D407">
        <v>32</v>
      </c>
      <c r="F407">
        <v>32</v>
      </c>
      <c r="H407">
        <f t="shared" si="6"/>
        <v>0</v>
      </c>
    </row>
    <row r="408" spans="3:8">
      <c r="C408">
        <v>406</v>
      </c>
      <c r="D408">
        <v>5163209600</v>
      </c>
      <c r="F408">
        <v>9458176896</v>
      </c>
      <c r="H408">
        <f t="shared" si="6"/>
        <v>-4294967296</v>
      </c>
    </row>
    <row r="409" spans="3:8" hidden="1">
      <c r="C409">
        <v>407</v>
      </c>
      <c r="D409">
        <v>63627300</v>
      </c>
      <c r="F409">
        <v>63627300</v>
      </c>
      <c r="H409">
        <f t="shared" si="6"/>
        <v>0</v>
      </c>
    </row>
    <row r="410" spans="3:8" hidden="1">
      <c r="C410">
        <v>408</v>
      </c>
      <c r="D410">
        <v>14393164</v>
      </c>
      <c r="F410">
        <v>14393164</v>
      </c>
      <c r="H410">
        <f t="shared" si="6"/>
        <v>0</v>
      </c>
    </row>
    <row r="411" spans="3:8" hidden="1">
      <c r="C411">
        <v>409</v>
      </c>
      <c r="D411">
        <v>1192434</v>
      </c>
      <c r="F411">
        <v>1192434</v>
      </c>
      <c r="H411">
        <f t="shared" si="6"/>
        <v>0</v>
      </c>
    </row>
    <row r="412" spans="3:8" hidden="1">
      <c r="C412">
        <v>410</v>
      </c>
      <c r="D412">
        <v>1024</v>
      </c>
      <c r="F412">
        <v>1024</v>
      </c>
      <c r="H412">
        <f t="shared" si="6"/>
        <v>0</v>
      </c>
    </row>
    <row r="413" spans="3:8" hidden="1">
      <c r="C413">
        <v>411</v>
      </c>
      <c r="D413">
        <v>434130</v>
      </c>
      <c r="F413">
        <v>434130</v>
      </c>
      <c r="H413">
        <f t="shared" si="6"/>
        <v>0</v>
      </c>
    </row>
    <row r="414" spans="3:8">
      <c r="C414">
        <v>412</v>
      </c>
      <c r="D414">
        <v>5990021209</v>
      </c>
      <c r="F414">
        <v>23169890393</v>
      </c>
      <c r="H414">
        <f t="shared" si="6"/>
        <v>-17179869184</v>
      </c>
    </row>
    <row r="415" spans="3:8" hidden="1">
      <c r="C415">
        <v>413</v>
      </c>
      <c r="D415">
        <v>60106050</v>
      </c>
      <c r="F415">
        <v>60106050</v>
      </c>
      <c r="H415">
        <f t="shared" si="6"/>
        <v>0</v>
      </c>
    </row>
    <row r="416" spans="3:8" hidden="1">
      <c r="C416">
        <v>414</v>
      </c>
      <c r="D416">
        <v>32</v>
      </c>
      <c r="F416">
        <v>32</v>
      </c>
      <c r="H416">
        <f t="shared" si="6"/>
        <v>0</v>
      </c>
    </row>
    <row r="417" spans="3:8" hidden="1">
      <c r="C417">
        <v>415</v>
      </c>
      <c r="D417">
        <v>45222</v>
      </c>
      <c r="F417">
        <v>45222</v>
      </c>
      <c r="H417">
        <f t="shared" si="6"/>
        <v>0</v>
      </c>
    </row>
    <row r="418" spans="3:8" hidden="1">
      <c r="C418">
        <v>416</v>
      </c>
      <c r="D418">
        <v>243</v>
      </c>
      <c r="F418">
        <v>243</v>
      </c>
      <c r="H418">
        <f t="shared" si="6"/>
        <v>0</v>
      </c>
    </row>
    <row r="419" spans="3:8" hidden="1">
      <c r="C419">
        <v>417</v>
      </c>
      <c r="D419">
        <v>512</v>
      </c>
      <c r="F419">
        <v>512</v>
      </c>
      <c r="H419">
        <f t="shared" si="6"/>
        <v>0</v>
      </c>
    </row>
    <row r="420" spans="3:8" hidden="1">
      <c r="C420">
        <v>418</v>
      </c>
      <c r="D420">
        <v>124416</v>
      </c>
      <c r="F420">
        <v>124416</v>
      </c>
      <c r="H420">
        <f t="shared" si="6"/>
        <v>0</v>
      </c>
    </row>
    <row r="421" spans="3:8" hidden="1">
      <c r="C421">
        <v>419</v>
      </c>
      <c r="D421">
        <v>165888</v>
      </c>
      <c r="F421">
        <v>165888</v>
      </c>
      <c r="H421">
        <f t="shared" si="6"/>
        <v>0</v>
      </c>
    </row>
    <row r="422" spans="3:8" hidden="1">
      <c r="C422">
        <v>420</v>
      </c>
      <c r="D422">
        <v>435170879</v>
      </c>
      <c r="F422">
        <v>435170879</v>
      </c>
      <c r="H422">
        <f t="shared" si="6"/>
        <v>0</v>
      </c>
    </row>
    <row r="423" spans="3:8" hidden="1">
      <c r="C423">
        <v>421</v>
      </c>
      <c r="D423">
        <v>16</v>
      </c>
      <c r="F423">
        <v>16</v>
      </c>
      <c r="H423">
        <f t="shared" si="6"/>
        <v>0</v>
      </c>
    </row>
    <row r="424" spans="3:8" hidden="1">
      <c r="C424">
        <v>422</v>
      </c>
      <c r="D424">
        <v>5795712</v>
      </c>
      <c r="F424">
        <v>5795712</v>
      </c>
      <c r="H424">
        <f t="shared" si="6"/>
        <v>0</v>
      </c>
    </row>
    <row r="425" spans="3:8" hidden="1">
      <c r="C425">
        <v>423</v>
      </c>
      <c r="D425">
        <v>40000</v>
      </c>
      <c r="F425">
        <v>40000</v>
      </c>
      <c r="H425">
        <f t="shared" si="6"/>
        <v>0</v>
      </c>
    </row>
    <row r="426" spans="3:8" hidden="1">
      <c r="C426">
        <v>424</v>
      </c>
      <c r="D426">
        <v>112158</v>
      </c>
      <c r="F426">
        <v>112158</v>
      </c>
      <c r="H426">
        <f t="shared" si="6"/>
        <v>0</v>
      </c>
    </row>
    <row r="427" spans="3:8" hidden="1">
      <c r="C427">
        <v>425</v>
      </c>
      <c r="D427">
        <v>4235</v>
      </c>
      <c r="F427">
        <v>4235</v>
      </c>
      <c r="H427">
        <f t="shared" si="6"/>
        <v>0</v>
      </c>
    </row>
    <row r="428" spans="3:8" hidden="1">
      <c r="C428">
        <v>426</v>
      </c>
      <c r="D428">
        <v>5184</v>
      </c>
      <c r="F428">
        <v>5184</v>
      </c>
      <c r="H428">
        <f t="shared" si="6"/>
        <v>0</v>
      </c>
    </row>
    <row r="429" spans="3:8" hidden="1">
      <c r="C429">
        <v>427</v>
      </c>
      <c r="D429">
        <v>9604</v>
      </c>
      <c r="F429">
        <v>9604</v>
      </c>
      <c r="H429">
        <f t="shared" si="6"/>
        <v>0</v>
      </c>
    </row>
    <row r="430" spans="3:8" hidden="1">
      <c r="C430">
        <v>428</v>
      </c>
      <c r="D430">
        <v>20000</v>
      </c>
      <c r="F430">
        <v>20000</v>
      </c>
      <c r="H430">
        <f t="shared" si="6"/>
        <v>0</v>
      </c>
    </row>
    <row r="431" spans="3:8" hidden="1">
      <c r="C431">
        <v>429</v>
      </c>
      <c r="D431">
        <v>32</v>
      </c>
      <c r="F431">
        <v>32</v>
      </c>
      <c r="H431">
        <f t="shared" si="6"/>
        <v>0</v>
      </c>
    </row>
    <row r="432" spans="3:8" hidden="1">
      <c r="C432">
        <v>430</v>
      </c>
      <c r="D432">
        <v>3125</v>
      </c>
      <c r="F432">
        <v>3125</v>
      </c>
      <c r="H432">
        <f t="shared" si="6"/>
        <v>0</v>
      </c>
    </row>
    <row r="433" spans="3:8" hidden="1">
      <c r="C433">
        <v>431</v>
      </c>
      <c r="D433">
        <v>32</v>
      </c>
      <c r="F433">
        <v>32</v>
      </c>
      <c r="H433">
        <f t="shared" si="6"/>
        <v>0</v>
      </c>
    </row>
    <row r="434" spans="3:8" hidden="1">
      <c r="C434">
        <v>432</v>
      </c>
      <c r="D434">
        <v>7203</v>
      </c>
      <c r="F434">
        <v>7203</v>
      </c>
      <c r="H434">
        <f t="shared" si="6"/>
        <v>0</v>
      </c>
    </row>
    <row r="435" spans="3:8" hidden="1">
      <c r="C435">
        <v>433</v>
      </c>
      <c r="D435">
        <v>1578592</v>
      </c>
      <c r="F435">
        <v>1578592</v>
      </c>
      <c r="H435">
        <f t="shared" si="6"/>
        <v>0</v>
      </c>
    </row>
    <row r="436" spans="3:8" hidden="1">
      <c r="C436">
        <v>434</v>
      </c>
      <c r="D436">
        <v>162</v>
      </c>
      <c r="F436">
        <v>162</v>
      </c>
      <c r="H436">
        <f t="shared" si="6"/>
        <v>0</v>
      </c>
    </row>
    <row r="437" spans="3:8" hidden="1">
      <c r="C437">
        <v>435</v>
      </c>
      <c r="D437">
        <v>60000</v>
      </c>
      <c r="F437">
        <v>60000</v>
      </c>
      <c r="H437">
        <f t="shared" si="6"/>
        <v>0</v>
      </c>
    </row>
    <row r="438" spans="3:8" hidden="1">
      <c r="C438">
        <v>436</v>
      </c>
      <c r="D438">
        <v>11835</v>
      </c>
      <c r="F438">
        <v>11835</v>
      </c>
      <c r="H438">
        <f t="shared" si="6"/>
        <v>0</v>
      </c>
    </row>
    <row r="439" spans="3:8" hidden="1">
      <c r="C439">
        <v>437</v>
      </c>
      <c r="D439">
        <v>9604</v>
      </c>
      <c r="F439">
        <v>9604</v>
      </c>
      <c r="H439">
        <f t="shared" si="6"/>
        <v>0</v>
      </c>
    </row>
    <row r="440" spans="3:8" hidden="1">
      <c r="C440">
        <v>438</v>
      </c>
      <c r="D440">
        <v>3318835</v>
      </c>
      <c r="F440">
        <v>3318835</v>
      </c>
      <c r="H440">
        <f t="shared" si="6"/>
        <v>0</v>
      </c>
    </row>
    <row r="441" spans="3:8" hidden="1">
      <c r="C441">
        <v>439</v>
      </c>
      <c r="D441">
        <v>512</v>
      </c>
      <c r="F441">
        <v>512</v>
      </c>
      <c r="H441">
        <f t="shared" si="6"/>
        <v>0</v>
      </c>
    </row>
    <row r="442" spans="3:8" hidden="1">
      <c r="C442">
        <v>440</v>
      </c>
      <c r="D442">
        <v>32</v>
      </c>
      <c r="F442">
        <v>32</v>
      </c>
      <c r="H442">
        <f t="shared" si="6"/>
        <v>0</v>
      </c>
    </row>
    <row r="443" spans="3:8" hidden="1">
      <c r="C443">
        <v>441</v>
      </c>
      <c r="D443">
        <v>768</v>
      </c>
      <c r="F443">
        <v>768</v>
      </c>
      <c r="H443">
        <f t="shared" si="6"/>
        <v>0</v>
      </c>
    </row>
    <row r="444" spans="3:8" hidden="1">
      <c r="C444">
        <v>442</v>
      </c>
      <c r="D444">
        <v>573178</v>
      </c>
      <c r="F444">
        <v>573178</v>
      </c>
      <c r="H444">
        <f t="shared" si="6"/>
        <v>0</v>
      </c>
    </row>
    <row r="445" spans="3:8" hidden="1">
      <c r="C445">
        <v>443</v>
      </c>
      <c r="D445">
        <v>16436137</v>
      </c>
      <c r="F445">
        <v>16436137</v>
      </c>
      <c r="H445">
        <f t="shared" si="6"/>
        <v>0</v>
      </c>
    </row>
    <row r="446" spans="3:8" hidden="1">
      <c r="C446">
        <v>444</v>
      </c>
      <c r="D446">
        <v>3888</v>
      </c>
      <c r="F446">
        <v>3888</v>
      </c>
      <c r="H446">
        <f t="shared" si="6"/>
        <v>0</v>
      </c>
    </row>
    <row r="447" spans="3:8" hidden="1">
      <c r="C447">
        <v>445</v>
      </c>
      <c r="D447">
        <v>17098620</v>
      </c>
      <c r="F447">
        <v>17098620</v>
      </c>
      <c r="H447">
        <f t="shared" si="6"/>
        <v>0</v>
      </c>
    </row>
    <row r="448" spans="3:8" hidden="1">
      <c r="C448">
        <v>446</v>
      </c>
      <c r="D448">
        <v>243</v>
      </c>
      <c r="F448">
        <v>243</v>
      </c>
      <c r="H448">
        <f t="shared" si="6"/>
        <v>0</v>
      </c>
    </row>
    <row r="449" spans="3:8" hidden="1">
      <c r="C449">
        <v>447</v>
      </c>
      <c r="D449">
        <v>7776</v>
      </c>
      <c r="F449">
        <v>7776</v>
      </c>
      <c r="H449">
        <f t="shared" si="6"/>
        <v>0</v>
      </c>
    </row>
    <row r="450" spans="3:8" hidden="1">
      <c r="C450">
        <v>448</v>
      </c>
      <c r="D450">
        <v>7489</v>
      </c>
      <c r="F450">
        <v>7489</v>
      </c>
      <c r="H450">
        <f t="shared" si="6"/>
        <v>0</v>
      </c>
    </row>
    <row r="451" spans="3:8" hidden="1">
      <c r="C451">
        <v>449</v>
      </c>
      <c r="D451">
        <v>8187</v>
      </c>
      <c r="F451">
        <v>8187</v>
      </c>
      <c r="H451">
        <f t="shared" si="6"/>
        <v>0</v>
      </c>
    </row>
    <row r="452" spans="3:8" hidden="1">
      <c r="C452">
        <v>450</v>
      </c>
      <c r="D452">
        <v>1250</v>
      </c>
      <c r="F452">
        <v>1250</v>
      </c>
      <c r="H452">
        <f t="shared" ref="H452:H515" si="7">D452-F452</f>
        <v>0</v>
      </c>
    </row>
    <row r="453" spans="3:8" hidden="1">
      <c r="C453">
        <v>451</v>
      </c>
      <c r="D453">
        <v>82944</v>
      </c>
      <c r="F453">
        <v>82944</v>
      </c>
      <c r="H453">
        <f t="shared" si="7"/>
        <v>0</v>
      </c>
    </row>
    <row r="454" spans="3:8" hidden="1">
      <c r="C454">
        <v>452</v>
      </c>
      <c r="D454">
        <v>2518569</v>
      </c>
      <c r="F454">
        <v>2518569</v>
      </c>
      <c r="H454">
        <f t="shared" si="7"/>
        <v>0</v>
      </c>
    </row>
    <row r="455" spans="3:8" hidden="1">
      <c r="C455">
        <v>453</v>
      </c>
      <c r="D455">
        <v>1</v>
      </c>
      <c r="F455">
        <v>1</v>
      </c>
      <c r="H455">
        <f t="shared" si="7"/>
        <v>0</v>
      </c>
    </row>
    <row r="456" spans="3:8" hidden="1">
      <c r="C456">
        <v>454</v>
      </c>
      <c r="D456">
        <v>20480</v>
      </c>
      <c r="F456">
        <v>20480</v>
      </c>
      <c r="H456">
        <f t="shared" si="7"/>
        <v>0</v>
      </c>
    </row>
    <row r="457" spans="3:8" hidden="1">
      <c r="C457">
        <v>455</v>
      </c>
      <c r="D457">
        <v>189536</v>
      </c>
      <c r="F457">
        <v>189536</v>
      </c>
      <c r="H457">
        <f t="shared" si="7"/>
        <v>0</v>
      </c>
    </row>
    <row r="458" spans="3:8" hidden="1">
      <c r="C458">
        <v>456</v>
      </c>
      <c r="D458">
        <v>7776</v>
      </c>
      <c r="F458">
        <v>7776</v>
      </c>
      <c r="H458">
        <f t="shared" si="7"/>
        <v>0</v>
      </c>
    </row>
    <row r="459" spans="3:8" hidden="1">
      <c r="C459">
        <v>457</v>
      </c>
      <c r="D459">
        <v>16655679</v>
      </c>
      <c r="F459">
        <v>16655679</v>
      </c>
      <c r="H459">
        <f t="shared" si="7"/>
        <v>0</v>
      </c>
    </row>
    <row r="460" spans="3:8" hidden="1">
      <c r="C460">
        <v>458</v>
      </c>
      <c r="D460">
        <v>75565</v>
      </c>
      <c r="F460">
        <v>75565</v>
      </c>
      <c r="H460">
        <f t="shared" si="7"/>
        <v>0</v>
      </c>
    </row>
    <row r="461" spans="3:8" hidden="1">
      <c r="C461">
        <v>459</v>
      </c>
      <c r="D461">
        <v>1024</v>
      </c>
      <c r="F461">
        <v>1024</v>
      </c>
      <c r="H461">
        <f t="shared" si="7"/>
        <v>0</v>
      </c>
    </row>
    <row r="462" spans="3:8" hidden="1">
      <c r="C462">
        <v>460</v>
      </c>
      <c r="D462">
        <v>28086165</v>
      </c>
      <c r="F462">
        <v>28086165</v>
      </c>
      <c r="H462">
        <f t="shared" si="7"/>
        <v>0</v>
      </c>
    </row>
    <row r="463" spans="3:8" hidden="1">
      <c r="C463">
        <v>461</v>
      </c>
      <c r="D463">
        <v>32</v>
      </c>
      <c r="F463">
        <v>32</v>
      </c>
      <c r="H463">
        <f t="shared" si="7"/>
        <v>0</v>
      </c>
    </row>
    <row r="464" spans="3:8" hidden="1">
      <c r="C464">
        <v>462</v>
      </c>
      <c r="D464">
        <v>1538</v>
      </c>
      <c r="F464">
        <v>1538</v>
      </c>
      <c r="H464">
        <f t="shared" si="7"/>
        <v>0</v>
      </c>
    </row>
    <row r="465" spans="3:8" hidden="1">
      <c r="C465">
        <v>463</v>
      </c>
      <c r="D465">
        <v>1</v>
      </c>
      <c r="F465">
        <v>1</v>
      </c>
      <c r="H465">
        <f t="shared" si="7"/>
        <v>0</v>
      </c>
    </row>
    <row r="466" spans="3:8" hidden="1">
      <c r="C466">
        <v>464</v>
      </c>
      <c r="D466">
        <v>1</v>
      </c>
      <c r="F466">
        <v>1</v>
      </c>
      <c r="H466">
        <f t="shared" si="7"/>
        <v>0</v>
      </c>
    </row>
    <row r="467" spans="3:8" hidden="1">
      <c r="C467">
        <v>465</v>
      </c>
      <c r="D467">
        <v>60000</v>
      </c>
      <c r="F467">
        <v>60000</v>
      </c>
      <c r="H467">
        <f t="shared" si="7"/>
        <v>0</v>
      </c>
    </row>
    <row r="468" spans="3:8" hidden="1">
      <c r="C468">
        <v>466</v>
      </c>
      <c r="D468">
        <v>60000</v>
      </c>
      <c r="F468">
        <v>60000</v>
      </c>
      <c r="H468">
        <f t="shared" si="7"/>
        <v>0</v>
      </c>
    </row>
    <row r="469" spans="3:8" hidden="1">
      <c r="C469">
        <v>467</v>
      </c>
      <c r="D469">
        <v>3888</v>
      </c>
      <c r="F469">
        <v>3888</v>
      </c>
      <c r="H469">
        <f t="shared" si="7"/>
        <v>0</v>
      </c>
    </row>
    <row r="470" spans="3:8" hidden="1">
      <c r="C470">
        <v>468</v>
      </c>
      <c r="D470">
        <v>1250</v>
      </c>
      <c r="F470">
        <v>1250</v>
      </c>
      <c r="H470">
        <f t="shared" si="7"/>
        <v>0</v>
      </c>
    </row>
    <row r="471" spans="3:8" hidden="1">
      <c r="C471">
        <v>469</v>
      </c>
      <c r="D471">
        <v>1326558</v>
      </c>
      <c r="F471">
        <v>1326558</v>
      </c>
      <c r="H471">
        <f t="shared" si="7"/>
        <v>0</v>
      </c>
    </row>
    <row r="472" spans="3:8" hidden="1">
      <c r="C472">
        <v>470</v>
      </c>
      <c r="D472">
        <v>380712</v>
      </c>
      <c r="F472">
        <v>380712</v>
      </c>
      <c r="H472">
        <f t="shared" si="7"/>
        <v>0</v>
      </c>
    </row>
    <row r="473" spans="3:8">
      <c r="C473">
        <v>471</v>
      </c>
      <c r="D473">
        <v>10378516860</v>
      </c>
      <c r="F473">
        <v>14673484156</v>
      </c>
      <c r="H473">
        <f t="shared" si="7"/>
        <v>-4294967296</v>
      </c>
    </row>
    <row r="474" spans="3:8" hidden="1">
      <c r="C474">
        <v>472</v>
      </c>
      <c r="D474">
        <v>1</v>
      </c>
      <c r="F474">
        <v>1</v>
      </c>
      <c r="H474">
        <f t="shared" si="7"/>
        <v>0</v>
      </c>
    </row>
    <row r="475" spans="3:8" hidden="1">
      <c r="C475">
        <v>473</v>
      </c>
      <c r="D475">
        <v>32768</v>
      </c>
      <c r="F475">
        <v>32768</v>
      </c>
      <c r="H475">
        <f t="shared" si="7"/>
        <v>0</v>
      </c>
    </row>
    <row r="476" spans="3:8" hidden="1">
      <c r="C476">
        <v>474</v>
      </c>
      <c r="D476">
        <v>1</v>
      </c>
      <c r="F476">
        <v>1</v>
      </c>
      <c r="H476">
        <f t="shared" si="7"/>
        <v>0</v>
      </c>
    </row>
    <row r="477" spans="3:8" hidden="1">
      <c r="C477">
        <v>475</v>
      </c>
      <c r="D477">
        <v>763735794</v>
      </c>
      <c r="F477">
        <v>763735794</v>
      </c>
      <c r="H477">
        <f t="shared" si="7"/>
        <v>0</v>
      </c>
    </row>
    <row r="478" spans="3:8" hidden="1">
      <c r="C478">
        <v>476</v>
      </c>
      <c r="D478">
        <v>2500</v>
      </c>
      <c r="F478">
        <v>2500</v>
      </c>
      <c r="H478">
        <f t="shared" si="7"/>
        <v>0</v>
      </c>
    </row>
    <row r="479" spans="3:8" hidden="1">
      <c r="C479">
        <v>477</v>
      </c>
      <c r="D479">
        <v>1</v>
      </c>
      <c r="F479">
        <v>1</v>
      </c>
      <c r="H479">
        <f t="shared" si="7"/>
        <v>0</v>
      </c>
    </row>
    <row r="480" spans="3:8" hidden="1">
      <c r="C480">
        <v>478</v>
      </c>
      <c r="D480">
        <v>243</v>
      </c>
      <c r="F480">
        <v>243</v>
      </c>
      <c r="H480">
        <f t="shared" si="7"/>
        <v>0</v>
      </c>
    </row>
    <row r="481" spans="3:8" hidden="1">
      <c r="C481">
        <v>479</v>
      </c>
      <c r="D481">
        <v>243</v>
      </c>
      <c r="F481">
        <v>243</v>
      </c>
      <c r="H481">
        <f t="shared" si="7"/>
        <v>0</v>
      </c>
    </row>
    <row r="482" spans="3:8" hidden="1">
      <c r="C482">
        <v>480</v>
      </c>
      <c r="D482">
        <v>768</v>
      </c>
      <c r="F482">
        <v>768</v>
      </c>
      <c r="H482">
        <f t="shared" si="7"/>
        <v>0</v>
      </c>
    </row>
    <row r="483" spans="3:8" hidden="1">
      <c r="C483">
        <v>481</v>
      </c>
      <c r="D483">
        <v>9186983</v>
      </c>
      <c r="F483">
        <v>9186983</v>
      </c>
      <c r="H483">
        <f t="shared" si="7"/>
        <v>0</v>
      </c>
    </row>
    <row r="484" spans="3:8" hidden="1">
      <c r="C484">
        <v>482</v>
      </c>
      <c r="D484">
        <v>761891</v>
      </c>
      <c r="F484">
        <v>761891</v>
      </c>
      <c r="H484">
        <f t="shared" si="7"/>
        <v>0</v>
      </c>
    </row>
    <row r="485" spans="3:8" hidden="1">
      <c r="C485">
        <v>483</v>
      </c>
      <c r="D485">
        <v>40310784</v>
      </c>
      <c r="F485">
        <v>40310784</v>
      </c>
      <c r="H485">
        <f t="shared" si="7"/>
        <v>0</v>
      </c>
    </row>
    <row r="486" spans="3:8" hidden="1">
      <c r="C486">
        <v>484</v>
      </c>
      <c r="D486">
        <v>1387238679</v>
      </c>
      <c r="F486">
        <v>1387238679</v>
      </c>
      <c r="H486">
        <f t="shared" si="7"/>
        <v>0</v>
      </c>
    </row>
    <row r="487" spans="3:8" hidden="1">
      <c r="C487">
        <v>485</v>
      </c>
      <c r="D487">
        <v>12288</v>
      </c>
      <c r="F487">
        <v>12288</v>
      </c>
      <c r="H487">
        <f t="shared" si="7"/>
        <v>0</v>
      </c>
    </row>
    <row r="488" spans="3:8" hidden="1">
      <c r="C488">
        <v>486</v>
      </c>
      <c r="D488">
        <v>1102</v>
      </c>
      <c r="F488">
        <v>1102</v>
      </c>
      <c r="H488">
        <f t="shared" si="7"/>
        <v>0</v>
      </c>
    </row>
    <row r="489" spans="3:8" hidden="1">
      <c r="C489">
        <v>487</v>
      </c>
      <c r="D489">
        <v>1</v>
      </c>
      <c r="F489">
        <v>1</v>
      </c>
      <c r="H489">
        <f t="shared" si="7"/>
        <v>0</v>
      </c>
    </row>
    <row r="490" spans="3:8" hidden="1">
      <c r="C490">
        <v>488</v>
      </c>
      <c r="D490">
        <v>1427</v>
      </c>
      <c r="F490">
        <v>1427</v>
      </c>
      <c r="H490">
        <f t="shared" si="7"/>
        <v>0</v>
      </c>
    </row>
    <row r="491" spans="3:8" hidden="1">
      <c r="C491">
        <v>489</v>
      </c>
      <c r="D491">
        <v>32</v>
      </c>
      <c r="F491">
        <v>32</v>
      </c>
      <c r="H491">
        <f t="shared" si="7"/>
        <v>0</v>
      </c>
    </row>
    <row r="492" spans="3:8" hidden="1">
      <c r="C492">
        <v>490</v>
      </c>
      <c r="D492">
        <v>4785450</v>
      </c>
      <c r="F492">
        <v>4785450</v>
      </c>
      <c r="H492">
        <f t="shared" si="7"/>
        <v>0</v>
      </c>
    </row>
    <row r="493" spans="3:8" hidden="1">
      <c r="C493">
        <v>491</v>
      </c>
      <c r="D493">
        <v>1</v>
      </c>
      <c r="F493">
        <v>1</v>
      </c>
      <c r="H493">
        <f t="shared" si="7"/>
        <v>0</v>
      </c>
    </row>
    <row r="494" spans="3:8" hidden="1">
      <c r="C494">
        <v>492</v>
      </c>
      <c r="D494">
        <v>310848</v>
      </c>
      <c r="F494">
        <v>310848</v>
      </c>
      <c r="H494">
        <f t="shared" si="7"/>
        <v>0</v>
      </c>
    </row>
    <row r="495" spans="3:8" hidden="1">
      <c r="C495">
        <v>493</v>
      </c>
      <c r="D495">
        <v>7203</v>
      </c>
      <c r="F495">
        <v>7203</v>
      </c>
      <c r="H495">
        <f t="shared" si="7"/>
        <v>0</v>
      </c>
    </row>
    <row r="496" spans="3:8" hidden="1">
      <c r="C496">
        <v>494</v>
      </c>
      <c r="D496">
        <v>7776</v>
      </c>
      <c r="F496">
        <v>7776</v>
      </c>
      <c r="H496">
        <f t="shared" si="7"/>
        <v>0</v>
      </c>
    </row>
    <row r="497" spans="3:8" hidden="1">
      <c r="C497">
        <v>495</v>
      </c>
      <c r="D497">
        <v>1</v>
      </c>
      <c r="F497">
        <v>1</v>
      </c>
      <c r="H497">
        <f t="shared" si="7"/>
        <v>0</v>
      </c>
    </row>
    <row r="498" spans="3:8" hidden="1">
      <c r="C498">
        <v>496</v>
      </c>
      <c r="D498">
        <v>102487</v>
      </c>
      <c r="F498">
        <v>102487</v>
      </c>
      <c r="H498">
        <f t="shared" si="7"/>
        <v>0</v>
      </c>
    </row>
    <row r="499" spans="3:8" hidden="1">
      <c r="C499">
        <v>497</v>
      </c>
      <c r="D499">
        <v>32</v>
      </c>
      <c r="F499">
        <v>32</v>
      </c>
      <c r="H499">
        <f t="shared" si="7"/>
        <v>0</v>
      </c>
    </row>
    <row r="500" spans="3:8" hidden="1">
      <c r="C500">
        <v>498</v>
      </c>
      <c r="D500">
        <v>32</v>
      </c>
      <c r="F500">
        <v>32</v>
      </c>
      <c r="H500">
        <f t="shared" si="7"/>
        <v>0</v>
      </c>
    </row>
    <row r="501" spans="3:8" hidden="1">
      <c r="C501">
        <v>499</v>
      </c>
      <c r="D501">
        <v>162</v>
      </c>
      <c r="F501">
        <v>162</v>
      </c>
      <c r="H501">
        <f t="shared" si="7"/>
        <v>0</v>
      </c>
    </row>
    <row r="502" spans="3:8" hidden="1">
      <c r="C502">
        <v>500</v>
      </c>
      <c r="D502">
        <v>692582</v>
      </c>
      <c r="F502">
        <v>692582</v>
      </c>
      <c r="H502">
        <f t="shared" si="7"/>
        <v>0</v>
      </c>
    </row>
    <row r="503" spans="3:8" hidden="1">
      <c r="C503">
        <v>501</v>
      </c>
      <c r="D503">
        <v>1987</v>
      </c>
      <c r="F503">
        <v>1987</v>
      </c>
      <c r="H503">
        <f t="shared" si="7"/>
        <v>0</v>
      </c>
    </row>
    <row r="504" spans="3:8" hidden="1">
      <c r="C504">
        <v>502</v>
      </c>
      <c r="D504">
        <v>32</v>
      </c>
      <c r="F504">
        <v>32</v>
      </c>
      <c r="H504">
        <f t="shared" si="7"/>
        <v>0</v>
      </c>
    </row>
    <row r="505" spans="3:8" hidden="1">
      <c r="C505">
        <v>503</v>
      </c>
      <c r="D505">
        <v>124416</v>
      </c>
      <c r="F505">
        <v>124416</v>
      </c>
      <c r="H505">
        <f t="shared" si="7"/>
        <v>0</v>
      </c>
    </row>
    <row r="506" spans="3:8" hidden="1">
      <c r="C506">
        <v>504</v>
      </c>
      <c r="D506">
        <v>23424</v>
      </c>
      <c r="F506">
        <v>23424</v>
      </c>
      <c r="H506">
        <f t="shared" si="7"/>
        <v>0</v>
      </c>
    </row>
    <row r="507" spans="3:8" hidden="1">
      <c r="C507">
        <v>505</v>
      </c>
      <c r="D507">
        <v>243</v>
      </c>
      <c r="F507">
        <v>243</v>
      </c>
      <c r="H507">
        <f t="shared" si="7"/>
        <v>0</v>
      </c>
    </row>
    <row r="508" spans="3:8" hidden="1">
      <c r="C508">
        <v>506</v>
      </c>
      <c r="D508">
        <v>55036803</v>
      </c>
      <c r="F508">
        <v>55036803</v>
      </c>
      <c r="H508">
        <f t="shared" si="7"/>
        <v>0</v>
      </c>
    </row>
    <row r="509" spans="3:8" hidden="1">
      <c r="C509">
        <v>507</v>
      </c>
      <c r="D509">
        <v>32</v>
      </c>
      <c r="F509">
        <v>32</v>
      </c>
      <c r="H509">
        <f t="shared" si="7"/>
        <v>0</v>
      </c>
    </row>
    <row r="510" spans="3:8" hidden="1">
      <c r="C510">
        <v>508</v>
      </c>
      <c r="D510">
        <v>20461</v>
      </c>
      <c r="F510">
        <v>20461</v>
      </c>
      <c r="H510">
        <f t="shared" si="7"/>
        <v>0</v>
      </c>
    </row>
    <row r="511" spans="3:8" hidden="1">
      <c r="C511">
        <v>509</v>
      </c>
      <c r="D511">
        <v>16</v>
      </c>
      <c r="F511">
        <v>16</v>
      </c>
      <c r="H511">
        <f t="shared" si="7"/>
        <v>0</v>
      </c>
    </row>
    <row r="512" spans="3:8" hidden="1">
      <c r="C512">
        <v>510</v>
      </c>
      <c r="D512">
        <v>5564</v>
      </c>
      <c r="F512">
        <v>5564</v>
      </c>
      <c r="H512">
        <f t="shared" si="7"/>
        <v>0</v>
      </c>
    </row>
    <row r="513" spans="3:8" hidden="1">
      <c r="C513">
        <v>511</v>
      </c>
      <c r="D513">
        <v>243</v>
      </c>
      <c r="F513">
        <v>243</v>
      </c>
      <c r="H513">
        <f t="shared" si="7"/>
        <v>0</v>
      </c>
    </row>
    <row r="514" spans="3:8" hidden="1">
      <c r="C514">
        <v>512</v>
      </c>
      <c r="D514">
        <v>768</v>
      </c>
      <c r="F514">
        <v>768</v>
      </c>
      <c r="H514">
        <f t="shared" si="7"/>
        <v>0</v>
      </c>
    </row>
    <row r="515" spans="3:8" hidden="1">
      <c r="C515">
        <v>513</v>
      </c>
      <c r="D515">
        <v>16807</v>
      </c>
      <c r="F515">
        <v>16807</v>
      </c>
      <c r="H515">
        <f t="shared" si="7"/>
        <v>0</v>
      </c>
    </row>
    <row r="516" spans="3:8" hidden="1">
      <c r="C516">
        <v>514</v>
      </c>
      <c r="D516">
        <v>100000</v>
      </c>
      <c r="F516">
        <v>100000</v>
      </c>
      <c r="H516">
        <f t="shared" ref="H516:H579" si="8">D516-F516</f>
        <v>0</v>
      </c>
    </row>
    <row r="517" spans="3:8" hidden="1">
      <c r="C517">
        <v>515</v>
      </c>
      <c r="D517">
        <v>584689</v>
      </c>
      <c r="F517">
        <v>584689</v>
      </c>
      <c r="H517">
        <f t="shared" si="8"/>
        <v>0</v>
      </c>
    </row>
    <row r="518" spans="3:8" hidden="1">
      <c r="C518">
        <v>516</v>
      </c>
      <c r="D518">
        <v>9708</v>
      </c>
      <c r="F518">
        <v>9708</v>
      </c>
      <c r="H518">
        <f t="shared" si="8"/>
        <v>0</v>
      </c>
    </row>
    <row r="519" spans="3:8" hidden="1">
      <c r="C519">
        <v>517</v>
      </c>
      <c r="D519">
        <v>512</v>
      </c>
      <c r="F519">
        <v>512</v>
      </c>
      <c r="H519">
        <f t="shared" si="8"/>
        <v>0</v>
      </c>
    </row>
    <row r="520" spans="3:8" hidden="1">
      <c r="C520">
        <v>518</v>
      </c>
      <c r="D520">
        <v>23946</v>
      </c>
      <c r="F520">
        <v>23946</v>
      </c>
      <c r="H520">
        <f t="shared" si="8"/>
        <v>0</v>
      </c>
    </row>
    <row r="521" spans="3:8" hidden="1">
      <c r="C521">
        <v>519</v>
      </c>
      <c r="D521">
        <v>16</v>
      </c>
      <c r="F521">
        <v>16</v>
      </c>
      <c r="H521">
        <f t="shared" si="8"/>
        <v>0</v>
      </c>
    </row>
    <row r="522" spans="3:8" hidden="1">
      <c r="C522">
        <v>520</v>
      </c>
      <c r="D522">
        <v>243</v>
      </c>
      <c r="F522">
        <v>243</v>
      </c>
      <c r="H522">
        <f t="shared" si="8"/>
        <v>0</v>
      </c>
    </row>
    <row r="523" spans="3:8" hidden="1">
      <c r="C523">
        <v>521</v>
      </c>
      <c r="D523">
        <v>243</v>
      </c>
      <c r="F523">
        <v>243</v>
      </c>
      <c r="H523">
        <f t="shared" si="8"/>
        <v>0</v>
      </c>
    </row>
    <row r="524" spans="3:8" hidden="1">
      <c r="C524">
        <v>522</v>
      </c>
      <c r="D524">
        <v>16</v>
      </c>
      <c r="F524">
        <v>16</v>
      </c>
      <c r="H524">
        <f t="shared" si="8"/>
        <v>0</v>
      </c>
    </row>
    <row r="525" spans="3:8" hidden="1">
      <c r="C525">
        <v>523</v>
      </c>
      <c r="D525">
        <v>8608</v>
      </c>
      <c r="F525">
        <v>8608</v>
      </c>
      <c r="H525">
        <f t="shared" si="8"/>
        <v>0</v>
      </c>
    </row>
    <row r="526" spans="3:8" hidden="1">
      <c r="C526">
        <v>524</v>
      </c>
      <c r="D526">
        <v>31538475</v>
      </c>
      <c r="F526">
        <v>31538475</v>
      </c>
      <c r="H526">
        <f t="shared" si="8"/>
        <v>0</v>
      </c>
    </row>
    <row r="527" spans="3:8" hidden="1">
      <c r="C527">
        <v>525</v>
      </c>
      <c r="D527">
        <v>302632</v>
      </c>
      <c r="F527">
        <v>302632</v>
      </c>
      <c r="H527">
        <f t="shared" si="8"/>
        <v>0</v>
      </c>
    </row>
    <row r="528" spans="3:8" hidden="1">
      <c r="C528">
        <v>526</v>
      </c>
      <c r="D528">
        <v>32</v>
      </c>
      <c r="F528">
        <v>32</v>
      </c>
      <c r="H528">
        <f t="shared" si="8"/>
        <v>0</v>
      </c>
    </row>
    <row r="529" spans="3:8" hidden="1">
      <c r="C529">
        <v>527</v>
      </c>
      <c r="D529">
        <v>56028</v>
      </c>
      <c r="F529">
        <v>56028</v>
      </c>
      <c r="H529">
        <f t="shared" si="8"/>
        <v>0</v>
      </c>
    </row>
    <row r="530" spans="3:8" hidden="1">
      <c r="C530">
        <v>528</v>
      </c>
      <c r="D530">
        <v>24576</v>
      </c>
      <c r="F530">
        <v>24576</v>
      </c>
      <c r="H530">
        <f t="shared" si="8"/>
        <v>0</v>
      </c>
    </row>
    <row r="531" spans="3:8" hidden="1">
      <c r="C531">
        <v>529</v>
      </c>
      <c r="D531">
        <v>162</v>
      </c>
      <c r="F531">
        <v>162</v>
      </c>
      <c r="H531">
        <f t="shared" si="8"/>
        <v>0</v>
      </c>
    </row>
    <row r="532" spans="3:8" hidden="1">
      <c r="C532">
        <v>530</v>
      </c>
      <c r="D532">
        <v>32</v>
      </c>
      <c r="F532">
        <v>32</v>
      </c>
      <c r="H532">
        <f t="shared" si="8"/>
        <v>0</v>
      </c>
    </row>
    <row r="533" spans="3:8" hidden="1">
      <c r="C533">
        <v>531</v>
      </c>
      <c r="D533">
        <v>243</v>
      </c>
      <c r="F533">
        <v>243</v>
      </c>
      <c r="H533">
        <f t="shared" si="8"/>
        <v>0</v>
      </c>
    </row>
    <row r="534" spans="3:8" hidden="1">
      <c r="C534">
        <v>532</v>
      </c>
      <c r="D534">
        <v>1441500</v>
      </c>
      <c r="F534">
        <v>1441500</v>
      </c>
      <c r="H534">
        <f t="shared" si="8"/>
        <v>0</v>
      </c>
    </row>
    <row r="535" spans="3:8" hidden="1">
      <c r="C535">
        <v>533</v>
      </c>
      <c r="D535">
        <v>1086</v>
      </c>
      <c r="F535">
        <v>1086</v>
      </c>
      <c r="H535">
        <f t="shared" si="8"/>
        <v>0</v>
      </c>
    </row>
    <row r="536" spans="3:8" hidden="1">
      <c r="C536">
        <v>534</v>
      </c>
      <c r="D536">
        <v>768</v>
      </c>
      <c r="F536">
        <v>768</v>
      </c>
      <c r="H536">
        <f t="shared" si="8"/>
        <v>0</v>
      </c>
    </row>
    <row r="537" spans="3:8" hidden="1">
      <c r="C537">
        <v>535</v>
      </c>
      <c r="D537">
        <v>1050750</v>
      </c>
      <c r="F537">
        <v>1050750</v>
      </c>
      <c r="H537">
        <f t="shared" si="8"/>
        <v>0</v>
      </c>
    </row>
    <row r="538" spans="3:8" hidden="1">
      <c r="C538">
        <v>536</v>
      </c>
      <c r="D538">
        <v>1</v>
      </c>
      <c r="F538">
        <v>1</v>
      </c>
      <c r="H538">
        <f t="shared" si="8"/>
        <v>0</v>
      </c>
    </row>
    <row r="539" spans="3:8">
      <c r="C539">
        <v>537</v>
      </c>
      <c r="D539">
        <v>7123700429</v>
      </c>
      <c r="F539">
        <v>11418667725</v>
      </c>
      <c r="H539">
        <f t="shared" si="8"/>
        <v>-4294967296</v>
      </c>
    </row>
    <row r="540" spans="3:8" hidden="1">
      <c r="C540">
        <v>538</v>
      </c>
      <c r="D540">
        <v>16</v>
      </c>
      <c r="F540">
        <v>16</v>
      </c>
      <c r="H540">
        <f t="shared" si="8"/>
        <v>0</v>
      </c>
    </row>
    <row r="541" spans="3:8" hidden="1">
      <c r="C541">
        <v>539</v>
      </c>
      <c r="D541">
        <v>32</v>
      </c>
      <c r="F541">
        <v>32</v>
      </c>
      <c r="H541">
        <f t="shared" si="8"/>
        <v>0</v>
      </c>
    </row>
    <row r="542" spans="3:8" hidden="1">
      <c r="C542">
        <v>540</v>
      </c>
      <c r="D542">
        <v>495292</v>
      </c>
      <c r="F542">
        <v>495292</v>
      </c>
      <c r="H542">
        <f t="shared" si="8"/>
        <v>0</v>
      </c>
    </row>
    <row r="543" spans="3:8" hidden="1">
      <c r="C543">
        <v>541</v>
      </c>
      <c r="D543">
        <v>5596820</v>
      </c>
      <c r="F543">
        <v>5596820</v>
      </c>
      <c r="H543">
        <f t="shared" si="8"/>
        <v>0</v>
      </c>
    </row>
    <row r="544" spans="3:8" hidden="1">
      <c r="C544">
        <v>542</v>
      </c>
      <c r="D544">
        <v>18906</v>
      </c>
      <c r="F544">
        <v>18906</v>
      </c>
      <c r="H544">
        <f t="shared" si="8"/>
        <v>0</v>
      </c>
    </row>
    <row r="545" spans="3:8" hidden="1">
      <c r="C545">
        <v>543</v>
      </c>
      <c r="D545">
        <v>44605</v>
      </c>
      <c r="F545">
        <v>44605</v>
      </c>
      <c r="H545">
        <f t="shared" si="8"/>
        <v>0</v>
      </c>
    </row>
    <row r="546" spans="3:8" hidden="1">
      <c r="C546">
        <v>544</v>
      </c>
      <c r="D546">
        <v>7776</v>
      </c>
      <c r="F546">
        <v>7776</v>
      </c>
      <c r="H546">
        <f t="shared" si="8"/>
        <v>0</v>
      </c>
    </row>
    <row r="547" spans="3:8" hidden="1">
      <c r="C547">
        <v>545</v>
      </c>
      <c r="D547">
        <v>1875</v>
      </c>
      <c r="F547">
        <v>1875</v>
      </c>
      <c r="H547">
        <f t="shared" si="8"/>
        <v>0</v>
      </c>
    </row>
    <row r="548" spans="3:8" hidden="1">
      <c r="C548">
        <v>546</v>
      </c>
      <c r="D548">
        <v>2500</v>
      </c>
      <c r="F548">
        <v>2500</v>
      </c>
      <c r="H548">
        <f t="shared" si="8"/>
        <v>0</v>
      </c>
    </row>
    <row r="549" spans="3:8" hidden="1">
      <c r="C549">
        <v>547</v>
      </c>
      <c r="D549">
        <v>560407904</v>
      </c>
      <c r="F549">
        <v>560407904</v>
      </c>
      <c r="H549">
        <f t="shared" si="8"/>
        <v>0</v>
      </c>
    </row>
    <row r="550" spans="3:8" hidden="1">
      <c r="C550">
        <v>548</v>
      </c>
      <c r="D550">
        <v>38078</v>
      </c>
      <c r="F550">
        <v>38078</v>
      </c>
      <c r="H550">
        <f t="shared" si="8"/>
        <v>0</v>
      </c>
    </row>
    <row r="551" spans="3:8" hidden="1">
      <c r="C551">
        <v>549</v>
      </c>
      <c r="D551">
        <v>55969</v>
      </c>
      <c r="F551">
        <v>55969</v>
      </c>
      <c r="H551">
        <f t="shared" si="8"/>
        <v>0</v>
      </c>
    </row>
    <row r="552" spans="3:8" hidden="1">
      <c r="C552">
        <v>550</v>
      </c>
      <c r="D552">
        <v>80299</v>
      </c>
      <c r="F552">
        <v>80299</v>
      </c>
      <c r="H552">
        <f t="shared" si="8"/>
        <v>0</v>
      </c>
    </row>
    <row r="553" spans="3:8" hidden="1">
      <c r="C553">
        <v>551</v>
      </c>
      <c r="D553">
        <v>162</v>
      </c>
      <c r="F553">
        <v>162</v>
      </c>
      <c r="H553">
        <f t="shared" si="8"/>
        <v>0</v>
      </c>
    </row>
    <row r="554" spans="3:8" hidden="1">
      <c r="C554">
        <v>552</v>
      </c>
      <c r="D554">
        <v>1</v>
      </c>
      <c r="F554">
        <v>1</v>
      </c>
      <c r="H554">
        <f t="shared" si="8"/>
        <v>0</v>
      </c>
    </row>
    <row r="555" spans="3:8" hidden="1">
      <c r="C555">
        <v>553</v>
      </c>
      <c r="D555">
        <v>42445352</v>
      </c>
      <c r="F555">
        <v>42445352</v>
      </c>
      <c r="H555">
        <f t="shared" si="8"/>
        <v>0</v>
      </c>
    </row>
    <row r="556" spans="3:8">
      <c r="C556">
        <v>554</v>
      </c>
      <c r="D556">
        <v>289047772</v>
      </c>
      <c r="F556">
        <v>13301802763484</v>
      </c>
      <c r="H556">
        <f t="shared" si="8"/>
        <v>-13301513715712</v>
      </c>
    </row>
    <row r="557" spans="3:8" hidden="1">
      <c r="C557">
        <v>555</v>
      </c>
      <c r="D557">
        <v>10527065</v>
      </c>
      <c r="F557">
        <v>10527065</v>
      </c>
      <c r="H557">
        <f t="shared" si="8"/>
        <v>0</v>
      </c>
    </row>
    <row r="558" spans="3:8" hidden="1">
      <c r="C558">
        <v>556</v>
      </c>
      <c r="D558">
        <v>1182</v>
      </c>
      <c r="F558">
        <v>1182</v>
      </c>
      <c r="H558">
        <f t="shared" si="8"/>
        <v>0</v>
      </c>
    </row>
    <row r="559" spans="3:8" hidden="1">
      <c r="C559">
        <v>557</v>
      </c>
      <c r="D559">
        <v>162</v>
      </c>
      <c r="F559">
        <v>162</v>
      </c>
      <c r="H559">
        <f t="shared" si="8"/>
        <v>0</v>
      </c>
    </row>
    <row r="560" spans="3:8" hidden="1">
      <c r="C560">
        <v>558</v>
      </c>
      <c r="D560">
        <v>60404864</v>
      </c>
      <c r="F560">
        <v>60404864</v>
      </c>
      <c r="H560">
        <f t="shared" si="8"/>
        <v>0</v>
      </c>
    </row>
    <row r="561" spans="3:8" hidden="1">
      <c r="C561">
        <v>559</v>
      </c>
      <c r="D561">
        <v>2413350</v>
      </c>
      <c r="F561">
        <v>2413350</v>
      </c>
      <c r="H561">
        <f t="shared" si="8"/>
        <v>0</v>
      </c>
    </row>
    <row r="562" spans="3:8" hidden="1">
      <c r="C562">
        <v>560</v>
      </c>
      <c r="D562">
        <v>1774406</v>
      </c>
      <c r="F562">
        <v>1774406</v>
      </c>
      <c r="H562">
        <f t="shared" si="8"/>
        <v>0</v>
      </c>
    </row>
    <row r="563" spans="3:8" hidden="1">
      <c r="C563">
        <v>561</v>
      </c>
      <c r="D563">
        <v>264133</v>
      </c>
      <c r="F563">
        <v>264133</v>
      </c>
      <c r="H563">
        <f t="shared" si="8"/>
        <v>0</v>
      </c>
    </row>
    <row r="564" spans="3:8" hidden="1">
      <c r="C564">
        <v>562</v>
      </c>
      <c r="D564">
        <v>32</v>
      </c>
      <c r="F564">
        <v>32</v>
      </c>
      <c r="H564">
        <f t="shared" si="8"/>
        <v>0</v>
      </c>
    </row>
    <row r="565" spans="3:8" hidden="1">
      <c r="C565">
        <v>563</v>
      </c>
      <c r="D565">
        <v>6594315</v>
      </c>
      <c r="F565">
        <v>6594315</v>
      </c>
      <c r="H565">
        <f t="shared" si="8"/>
        <v>0</v>
      </c>
    </row>
    <row r="566" spans="3:8" hidden="1">
      <c r="C566">
        <v>564</v>
      </c>
      <c r="D566">
        <v>1</v>
      </c>
      <c r="F566">
        <v>1</v>
      </c>
      <c r="H566">
        <f t="shared" si="8"/>
        <v>0</v>
      </c>
    </row>
    <row r="567" spans="3:8" hidden="1">
      <c r="C567">
        <v>565</v>
      </c>
      <c r="D567">
        <v>53876</v>
      </c>
      <c r="F567">
        <v>53876</v>
      </c>
      <c r="H567">
        <f t="shared" si="8"/>
        <v>0</v>
      </c>
    </row>
    <row r="568" spans="3:8" hidden="1">
      <c r="C568">
        <v>566</v>
      </c>
      <c r="D568">
        <v>100000</v>
      </c>
      <c r="F568">
        <v>100000</v>
      </c>
      <c r="H568">
        <f t="shared" si="8"/>
        <v>0</v>
      </c>
    </row>
    <row r="569" spans="3:8" hidden="1">
      <c r="C569">
        <v>567</v>
      </c>
      <c r="D569">
        <v>1259712</v>
      </c>
      <c r="F569">
        <v>1259712</v>
      </c>
      <c r="H569">
        <f t="shared" si="8"/>
        <v>0</v>
      </c>
    </row>
    <row r="570" spans="3:8" hidden="1">
      <c r="C570">
        <v>568</v>
      </c>
      <c r="D570">
        <v>5593380</v>
      </c>
      <c r="F570">
        <v>5593380</v>
      </c>
      <c r="H570">
        <f t="shared" si="8"/>
        <v>0</v>
      </c>
    </row>
    <row r="571" spans="3:8" hidden="1">
      <c r="C571">
        <v>569</v>
      </c>
      <c r="D571">
        <v>32</v>
      </c>
      <c r="F571">
        <v>32</v>
      </c>
      <c r="H571">
        <f t="shared" si="8"/>
        <v>0</v>
      </c>
    </row>
    <row r="572" spans="3:8" hidden="1">
      <c r="C572">
        <v>570</v>
      </c>
      <c r="D572">
        <v>2089</v>
      </c>
      <c r="F572">
        <v>2089</v>
      </c>
      <c r="H572">
        <f t="shared" si="8"/>
        <v>0</v>
      </c>
    </row>
    <row r="573" spans="3:8" hidden="1">
      <c r="C573">
        <v>571</v>
      </c>
      <c r="D573">
        <v>9565938</v>
      </c>
      <c r="F573">
        <v>9565938</v>
      </c>
      <c r="H573">
        <f t="shared" si="8"/>
        <v>0</v>
      </c>
    </row>
    <row r="574" spans="3:8" hidden="1">
      <c r="C574">
        <v>572</v>
      </c>
      <c r="D574">
        <v>16</v>
      </c>
      <c r="F574">
        <v>16</v>
      </c>
      <c r="H574">
        <f t="shared" si="8"/>
        <v>0</v>
      </c>
    </row>
    <row r="575" spans="3:8" hidden="1">
      <c r="C575">
        <v>573</v>
      </c>
      <c r="D575">
        <v>397224</v>
      </c>
      <c r="F575">
        <v>397224</v>
      </c>
      <c r="H575">
        <f t="shared" si="8"/>
        <v>0</v>
      </c>
    </row>
    <row r="576" spans="3:8" hidden="1">
      <c r="C576">
        <v>574</v>
      </c>
      <c r="D576">
        <v>2462</v>
      </c>
      <c r="F576">
        <v>2462</v>
      </c>
      <c r="H576">
        <f t="shared" si="8"/>
        <v>0</v>
      </c>
    </row>
    <row r="577" spans="3:8" hidden="1">
      <c r="C577">
        <v>575</v>
      </c>
      <c r="D577">
        <v>1024</v>
      </c>
      <c r="F577">
        <v>1024</v>
      </c>
      <c r="H577">
        <f t="shared" si="8"/>
        <v>0</v>
      </c>
    </row>
    <row r="578" spans="3:8" hidden="1">
      <c r="C578">
        <v>576</v>
      </c>
      <c r="D578">
        <v>1</v>
      </c>
      <c r="F578">
        <v>1</v>
      </c>
      <c r="H578">
        <f t="shared" si="8"/>
        <v>0</v>
      </c>
    </row>
    <row r="579" spans="3:8" hidden="1">
      <c r="C579">
        <v>577</v>
      </c>
      <c r="D579">
        <v>16</v>
      </c>
      <c r="F579">
        <v>16</v>
      </c>
      <c r="H579">
        <f t="shared" si="8"/>
        <v>0</v>
      </c>
    </row>
    <row r="580" spans="3:8" hidden="1">
      <c r="C580">
        <v>578</v>
      </c>
      <c r="D580">
        <v>162</v>
      </c>
      <c r="F580">
        <v>162</v>
      </c>
      <c r="H580">
        <f t="shared" ref="H580:H643" si="9">D580-F580</f>
        <v>0</v>
      </c>
    </row>
    <row r="581" spans="3:8" hidden="1">
      <c r="C581">
        <v>579</v>
      </c>
      <c r="D581">
        <v>3200000</v>
      </c>
      <c r="F581">
        <v>3200000</v>
      </c>
      <c r="H581">
        <f t="shared" si="9"/>
        <v>0</v>
      </c>
    </row>
    <row r="582" spans="3:8" hidden="1">
      <c r="C582">
        <v>580</v>
      </c>
      <c r="D582">
        <v>512</v>
      </c>
      <c r="F582">
        <v>512</v>
      </c>
      <c r="H582">
        <f t="shared" si="9"/>
        <v>0</v>
      </c>
    </row>
    <row r="583" spans="3:8" hidden="1">
      <c r="C583">
        <v>581</v>
      </c>
      <c r="D583">
        <v>32</v>
      </c>
      <c r="F583">
        <v>32</v>
      </c>
      <c r="H583">
        <f t="shared" si="9"/>
        <v>0</v>
      </c>
    </row>
    <row r="584" spans="3:8" hidden="1">
      <c r="C584">
        <v>582</v>
      </c>
      <c r="D584">
        <v>1216401</v>
      </c>
      <c r="F584">
        <v>1216401</v>
      </c>
      <c r="H584">
        <f t="shared" si="9"/>
        <v>0</v>
      </c>
    </row>
    <row r="585" spans="3:8" hidden="1">
      <c r="C585">
        <v>583</v>
      </c>
      <c r="D585">
        <v>1828386</v>
      </c>
      <c r="F585">
        <v>1828386</v>
      </c>
      <c r="H585">
        <f t="shared" si="9"/>
        <v>0</v>
      </c>
    </row>
    <row r="586" spans="3:8" hidden="1">
      <c r="C586">
        <v>584</v>
      </c>
      <c r="D586">
        <v>16384</v>
      </c>
      <c r="F586">
        <v>16384</v>
      </c>
      <c r="H586">
        <f t="shared" si="9"/>
        <v>0</v>
      </c>
    </row>
    <row r="587" spans="3:8" hidden="1">
      <c r="C587">
        <v>585</v>
      </c>
      <c r="D587">
        <v>6717899</v>
      </c>
      <c r="F587">
        <v>6717899</v>
      </c>
      <c r="H587">
        <f t="shared" si="9"/>
        <v>0</v>
      </c>
    </row>
    <row r="588" spans="3:8" hidden="1">
      <c r="C588">
        <v>586</v>
      </c>
      <c r="D588">
        <v>15540</v>
      </c>
      <c r="F588">
        <v>15540</v>
      </c>
      <c r="H588">
        <f t="shared" si="9"/>
        <v>0</v>
      </c>
    </row>
    <row r="589" spans="3:8" hidden="1">
      <c r="C589">
        <v>587</v>
      </c>
      <c r="D589">
        <v>1</v>
      </c>
      <c r="F589">
        <v>1</v>
      </c>
      <c r="H589">
        <f t="shared" si="9"/>
        <v>0</v>
      </c>
    </row>
    <row r="590" spans="3:8" hidden="1">
      <c r="C590">
        <v>588</v>
      </c>
      <c r="D590">
        <v>1875</v>
      </c>
      <c r="F590">
        <v>1875</v>
      </c>
      <c r="H590">
        <f t="shared" si="9"/>
        <v>0</v>
      </c>
    </row>
    <row r="591" spans="3:8" hidden="1">
      <c r="C591">
        <v>589</v>
      </c>
      <c r="D591">
        <v>1440000</v>
      </c>
      <c r="F591">
        <v>1440000</v>
      </c>
      <c r="H591">
        <f t="shared" si="9"/>
        <v>0</v>
      </c>
    </row>
    <row r="592" spans="3:8" hidden="1">
      <c r="C592">
        <v>590</v>
      </c>
      <c r="D592">
        <v>49477696</v>
      </c>
      <c r="F592">
        <v>49477696</v>
      </c>
      <c r="H592">
        <f t="shared" si="9"/>
        <v>0</v>
      </c>
    </row>
    <row r="593" spans="3:8" hidden="1">
      <c r="C593">
        <v>591</v>
      </c>
      <c r="D593">
        <v>39366</v>
      </c>
      <c r="F593">
        <v>39366</v>
      </c>
      <c r="H593">
        <f t="shared" si="9"/>
        <v>0</v>
      </c>
    </row>
    <row r="594" spans="3:8" hidden="1">
      <c r="C594">
        <v>592</v>
      </c>
      <c r="D594">
        <v>81</v>
      </c>
      <c r="F594">
        <v>81</v>
      </c>
      <c r="H594">
        <f t="shared" si="9"/>
        <v>0</v>
      </c>
    </row>
    <row r="595" spans="3:8" hidden="1">
      <c r="C595">
        <v>593</v>
      </c>
      <c r="D595">
        <v>9612864</v>
      </c>
      <c r="F595">
        <v>9612864</v>
      </c>
      <c r="H595">
        <f t="shared" si="9"/>
        <v>0</v>
      </c>
    </row>
    <row r="596" spans="3:8" hidden="1">
      <c r="C596">
        <v>594</v>
      </c>
      <c r="D596">
        <v>168492</v>
      </c>
      <c r="F596">
        <v>168492</v>
      </c>
      <c r="H596">
        <f t="shared" si="9"/>
        <v>0</v>
      </c>
    </row>
    <row r="597" spans="3:8" hidden="1">
      <c r="C597">
        <v>595</v>
      </c>
      <c r="D597">
        <v>1</v>
      </c>
      <c r="F597">
        <v>1</v>
      </c>
      <c r="H597">
        <f t="shared" si="9"/>
        <v>0</v>
      </c>
    </row>
    <row r="598" spans="3:8" hidden="1">
      <c r="C598">
        <v>596</v>
      </c>
      <c r="D598">
        <v>71910</v>
      </c>
      <c r="F598">
        <v>71910</v>
      </c>
      <c r="H598">
        <f t="shared" si="9"/>
        <v>0</v>
      </c>
    </row>
    <row r="599" spans="3:8" hidden="1">
      <c r="C599">
        <v>597</v>
      </c>
      <c r="D599">
        <v>545200</v>
      </c>
      <c r="F599">
        <v>545200</v>
      </c>
      <c r="H599">
        <f t="shared" si="9"/>
        <v>0</v>
      </c>
    </row>
    <row r="600" spans="3:8" hidden="1">
      <c r="C600">
        <v>598</v>
      </c>
      <c r="D600">
        <v>32</v>
      </c>
      <c r="F600">
        <v>32</v>
      </c>
      <c r="H600">
        <f t="shared" si="9"/>
        <v>0</v>
      </c>
    </row>
    <row r="601" spans="3:8" hidden="1">
      <c r="C601">
        <v>599</v>
      </c>
      <c r="D601">
        <v>32</v>
      </c>
      <c r="F601">
        <v>32</v>
      </c>
      <c r="H601">
        <f t="shared" si="9"/>
        <v>0</v>
      </c>
    </row>
    <row r="602" spans="3:8" hidden="1">
      <c r="C602">
        <v>600</v>
      </c>
      <c r="D602">
        <v>243</v>
      </c>
      <c r="F602">
        <v>243</v>
      </c>
      <c r="H602">
        <f t="shared" si="9"/>
        <v>0</v>
      </c>
    </row>
    <row r="603" spans="3:8" hidden="1">
      <c r="C603">
        <v>601</v>
      </c>
      <c r="D603">
        <v>243</v>
      </c>
      <c r="F603">
        <v>243</v>
      </c>
      <c r="H603">
        <f t="shared" si="9"/>
        <v>0</v>
      </c>
    </row>
    <row r="604" spans="3:8" hidden="1">
      <c r="C604">
        <v>602</v>
      </c>
      <c r="D604">
        <v>32</v>
      </c>
      <c r="F604">
        <v>32</v>
      </c>
      <c r="H604">
        <f t="shared" si="9"/>
        <v>0</v>
      </c>
    </row>
    <row r="605" spans="3:8" hidden="1">
      <c r="C605">
        <v>603</v>
      </c>
      <c r="D605">
        <v>16663685</v>
      </c>
      <c r="F605">
        <v>16663685</v>
      </c>
      <c r="H605">
        <f t="shared" si="9"/>
        <v>0</v>
      </c>
    </row>
    <row r="606" spans="3:8" hidden="1">
      <c r="C606">
        <v>604</v>
      </c>
      <c r="D606">
        <v>269731</v>
      </c>
      <c r="F606">
        <v>269731</v>
      </c>
      <c r="H606">
        <f t="shared" si="9"/>
        <v>0</v>
      </c>
    </row>
    <row r="607" spans="3:8" hidden="1">
      <c r="C607">
        <v>605</v>
      </c>
      <c r="D607">
        <v>384435568</v>
      </c>
      <c r="F607">
        <v>384435568</v>
      </c>
      <c r="H607">
        <f t="shared" si="9"/>
        <v>0</v>
      </c>
    </row>
    <row r="608" spans="3:8" hidden="1">
      <c r="C608">
        <v>606</v>
      </c>
      <c r="D608">
        <v>7776</v>
      </c>
      <c r="F608">
        <v>7776</v>
      </c>
      <c r="H608">
        <f t="shared" si="9"/>
        <v>0</v>
      </c>
    </row>
    <row r="609" spans="3:8" hidden="1">
      <c r="C609">
        <v>607</v>
      </c>
      <c r="D609">
        <v>32</v>
      </c>
      <c r="F609">
        <v>32</v>
      </c>
      <c r="H609">
        <f t="shared" si="9"/>
        <v>0</v>
      </c>
    </row>
    <row r="610" spans="3:8" hidden="1">
      <c r="C610">
        <v>608</v>
      </c>
      <c r="D610">
        <v>165888</v>
      </c>
      <c r="F610">
        <v>165888</v>
      </c>
      <c r="H610">
        <f t="shared" si="9"/>
        <v>0</v>
      </c>
    </row>
    <row r="611" spans="3:8" hidden="1">
      <c r="C611">
        <v>609</v>
      </c>
      <c r="D611">
        <v>2592</v>
      </c>
      <c r="F611">
        <v>2592</v>
      </c>
      <c r="H611">
        <f t="shared" si="9"/>
        <v>0</v>
      </c>
    </row>
    <row r="612" spans="3:8" hidden="1">
      <c r="C612">
        <v>610</v>
      </c>
      <c r="D612">
        <v>1088</v>
      </c>
      <c r="F612">
        <v>1088</v>
      </c>
      <c r="H612">
        <f t="shared" si="9"/>
        <v>0</v>
      </c>
    </row>
    <row r="613" spans="3:8" hidden="1">
      <c r="C613">
        <v>611</v>
      </c>
      <c r="D613">
        <v>162</v>
      </c>
      <c r="F613">
        <v>162</v>
      </c>
      <c r="H613">
        <f t="shared" si="9"/>
        <v>0</v>
      </c>
    </row>
    <row r="614" spans="3:8" hidden="1">
      <c r="C614">
        <v>612</v>
      </c>
      <c r="D614">
        <v>51056</v>
      </c>
      <c r="F614">
        <v>51056</v>
      </c>
      <c r="H614">
        <f t="shared" si="9"/>
        <v>0</v>
      </c>
    </row>
    <row r="615" spans="3:8" hidden="1">
      <c r="C615">
        <v>613</v>
      </c>
      <c r="D615">
        <v>1</v>
      </c>
      <c r="F615">
        <v>1</v>
      </c>
      <c r="H615">
        <f t="shared" si="9"/>
        <v>0</v>
      </c>
    </row>
    <row r="616" spans="3:8" hidden="1">
      <c r="C616">
        <v>614</v>
      </c>
      <c r="D616">
        <v>1069636</v>
      </c>
      <c r="F616">
        <v>1069636</v>
      </c>
      <c r="H616">
        <f t="shared" si="9"/>
        <v>0</v>
      </c>
    </row>
    <row r="617" spans="3:8" hidden="1">
      <c r="C617">
        <v>615</v>
      </c>
      <c r="D617">
        <v>22296</v>
      </c>
      <c r="F617">
        <v>22296</v>
      </c>
      <c r="H617">
        <f t="shared" si="9"/>
        <v>0</v>
      </c>
    </row>
    <row r="618" spans="3:8" hidden="1">
      <c r="C618">
        <v>616</v>
      </c>
      <c r="D618">
        <v>16</v>
      </c>
      <c r="F618">
        <v>16</v>
      </c>
      <c r="H618">
        <f t="shared" si="9"/>
        <v>0</v>
      </c>
    </row>
    <row r="619" spans="3:8" hidden="1">
      <c r="C619">
        <v>617</v>
      </c>
      <c r="D619">
        <v>3888</v>
      </c>
      <c r="F619">
        <v>3888</v>
      </c>
      <c r="H619">
        <f t="shared" si="9"/>
        <v>0</v>
      </c>
    </row>
    <row r="620" spans="3:8" hidden="1">
      <c r="C620">
        <v>618</v>
      </c>
      <c r="D620">
        <v>74000</v>
      </c>
      <c r="F620">
        <v>74000</v>
      </c>
      <c r="H620">
        <f t="shared" si="9"/>
        <v>0</v>
      </c>
    </row>
    <row r="621" spans="3:8" hidden="1">
      <c r="C621">
        <v>619</v>
      </c>
      <c r="D621">
        <v>3268760</v>
      </c>
      <c r="F621">
        <v>3268760</v>
      </c>
      <c r="H621">
        <f t="shared" si="9"/>
        <v>0</v>
      </c>
    </row>
    <row r="622" spans="3:8" hidden="1">
      <c r="C622">
        <v>620</v>
      </c>
      <c r="D622">
        <v>3125</v>
      </c>
      <c r="F622">
        <v>3125</v>
      </c>
      <c r="H622">
        <f t="shared" si="9"/>
        <v>0</v>
      </c>
    </row>
    <row r="623" spans="3:8" hidden="1">
      <c r="C623">
        <v>621</v>
      </c>
      <c r="D623">
        <v>594144</v>
      </c>
      <c r="F623">
        <v>594144</v>
      </c>
      <c r="H623">
        <f t="shared" si="9"/>
        <v>0</v>
      </c>
    </row>
    <row r="624" spans="3:8" hidden="1">
      <c r="C624">
        <v>622</v>
      </c>
      <c r="D624">
        <v>32</v>
      </c>
      <c r="F624">
        <v>32</v>
      </c>
      <c r="H624">
        <f t="shared" si="9"/>
        <v>0</v>
      </c>
    </row>
    <row r="625" spans="3:8" hidden="1">
      <c r="C625">
        <v>623</v>
      </c>
      <c r="D625">
        <v>1024</v>
      </c>
      <c r="F625">
        <v>1024</v>
      </c>
      <c r="H625">
        <f t="shared" si="9"/>
        <v>0</v>
      </c>
    </row>
    <row r="626" spans="3:8" hidden="1">
      <c r="C626">
        <v>624</v>
      </c>
      <c r="D626">
        <v>512</v>
      </c>
      <c r="F626">
        <v>512</v>
      </c>
      <c r="H626">
        <f t="shared" si="9"/>
        <v>0</v>
      </c>
    </row>
    <row r="627" spans="3:8" hidden="1">
      <c r="C627">
        <v>625</v>
      </c>
      <c r="D627">
        <v>230000</v>
      </c>
      <c r="F627">
        <v>230000</v>
      </c>
      <c r="H627">
        <f t="shared" si="9"/>
        <v>0</v>
      </c>
    </row>
    <row r="628" spans="3:8" hidden="1">
      <c r="C628">
        <v>626</v>
      </c>
      <c r="D628">
        <v>27064</v>
      </c>
      <c r="F628">
        <v>27064</v>
      </c>
      <c r="H628">
        <f t="shared" si="9"/>
        <v>0</v>
      </c>
    </row>
    <row r="629" spans="3:8" hidden="1">
      <c r="C629">
        <v>627</v>
      </c>
      <c r="D629">
        <v>5184</v>
      </c>
      <c r="F629">
        <v>5184</v>
      </c>
      <c r="H629">
        <f t="shared" si="9"/>
        <v>0</v>
      </c>
    </row>
    <row r="630" spans="3:8" hidden="1">
      <c r="C630">
        <v>628</v>
      </c>
      <c r="D630">
        <v>315178029</v>
      </c>
      <c r="F630">
        <v>315178029</v>
      </c>
      <c r="H630">
        <f t="shared" si="9"/>
        <v>0</v>
      </c>
    </row>
    <row r="631" spans="3:8" hidden="1">
      <c r="C631">
        <v>629</v>
      </c>
      <c r="D631">
        <v>2592</v>
      </c>
      <c r="F631">
        <v>2592</v>
      </c>
      <c r="H631">
        <f t="shared" si="9"/>
        <v>0</v>
      </c>
    </row>
    <row r="632" spans="3:8" hidden="1">
      <c r="C632">
        <v>630</v>
      </c>
      <c r="D632">
        <v>59049</v>
      </c>
      <c r="F632">
        <v>59049</v>
      </c>
      <c r="H632">
        <f t="shared" si="9"/>
        <v>0</v>
      </c>
    </row>
    <row r="633" spans="3:8" hidden="1">
      <c r="C633">
        <v>631</v>
      </c>
      <c r="D633">
        <v>653672</v>
      </c>
      <c r="F633">
        <v>653672</v>
      </c>
      <c r="H633">
        <f t="shared" si="9"/>
        <v>0</v>
      </c>
    </row>
    <row r="634" spans="3:8" hidden="1">
      <c r="C634">
        <v>632</v>
      </c>
      <c r="D634">
        <v>162</v>
      </c>
      <c r="F634">
        <v>162</v>
      </c>
      <c r="H634">
        <f t="shared" si="9"/>
        <v>0</v>
      </c>
    </row>
    <row r="635" spans="3:8" hidden="1">
      <c r="C635">
        <v>633</v>
      </c>
      <c r="D635">
        <v>32</v>
      </c>
      <c r="F635">
        <v>32</v>
      </c>
      <c r="H635">
        <f t="shared" si="9"/>
        <v>0</v>
      </c>
    </row>
    <row r="636" spans="3:8" hidden="1">
      <c r="C636">
        <v>634</v>
      </c>
      <c r="D636">
        <v>7776</v>
      </c>
      <c r="F636">
        <v>7776</v>
      </c>
      <c r="H636">
        <f t="shared" si="9"/>
        <v>0</v>
      </c>
    </row>
    <row r="637" spans="3:8" hidden="1">
      <c r="C637">
        <v>635</v>
      </c>
      <c r="D637">
        <v>3125</v>
      </c>
      <c r="F637">
        <v>3125</v>
      </c>
      <c r="H637">
        <f t="shared" si="9"/>
        <v>0</v>
      </c>
    </row>
    <row r="638" spans="3:8" hidden="1">
      <c r="C638">
        <v>636</v>
      </c>
      <c r="D638">
        <v>1</v>
      </c>
      <c r="F638">
        <v>1</v>
      </c>
      <c r="H638">
        <f t="shared" si="9"/>
        <v>0</v>
      </c>
    </row>
    <row r="639" spans="3:8" hidden="1">
      <c r="C639">
        <v>637</v>
      </c>
      <c r="D639">
        <v>124416</v>
      </c>
      <c r="F639">
        <v>124416</v>
      </c>
      <c r="H639">
        <f t="shared" si="9"/>
        <v>0</v>
      </c>
    </row>
    <row r="640" spans="3:8" hidden="1">
      <c r="C640">
        <v>638</v>
      </c>
      <c r="D640">
        <v>186624</v>
      </c>
      <c r="F640">
        <v>186624</v>
      </c>
      <c r="H640">
        <f t="shared" si="9"/>
        <v>0</v>
      </c>
    </row>
    <row r="641" spans="3:8" hidden="1">
      <c r="C641">
        <v>639</v>
      </c>
      <c r="D641">
        <v>32</v>
      </c>
      <c r="F641">
        <v>32</v>
      </c>
      <c r="H641">
        <f t="shared" si="9"/>
        <v>0</v>
      </c>
    </row>
    <row r="642" spans="3:8" hidden="1">
      <c r="C642">
        <v>640</v>
      </c>
      <c r="D642">
        <v>32</v>
      </c>
      <c r="F642">
        <v>32</v>
      </c>
      <c r="H642">
        <f t="shared" si="9"/>
        <v>0</v>
      </c>
    </row>
    <row r="643" spans="3:8" hidden="1">
      <c r="C643">
        <v>641</v>
      </c>
      <c r="D643">
        <v>1408140</v>
      </c>
      <c r="F643">
        <v>1408140</v>
      </c>
      <c r="H643">
        <f t="shared" si="9"/>
        <v>0</v>
      </c>
    </row>
    <row r="644" spans="3:8" hidden="1">
      <c r="C644">
        <v>642</v>
      </c>
      <c r="D644">
        <v>1024</v>
      </c>
      <c r="F644">
        <v>1024</v>
      </c>
      <c r="H644">
        <f t="shared" ref="H644:H707" si="10">D644-F644</f>
        <v>0</v>
      </c>
    </row>
    <row r="645" spans="3:8">
      <c r="C645">
        <v>643</v>
      </c>
      <c r="D645">
        <v>5231352126</v>
      </c>
      <c r="F645">
        <v>9526319422</v>
      </c>
      <c r="H645">
        <f t="shared" si="10"/>
        <v>-4294967296</v>
      </c>
    </row>
    <row r="646" spans="3:8" hidden="1">
      <c r="C646">
        <v>644</v>
      </c>
      <c r="D646">
        <v>162</v>
      </c>
      <c r="F646">
        <v>162</v>
      </c>
      <c r="H646">
        <f t="shared" si="10"/>
        <v>0</v>
      </c>
    </row>
    <row r="647" spans="3:8" hidden="1">
      <c r="C647">
        <v>645</v>
      </c>
      <c r="D647">
        <v>24576</v>
      </c>
      <c r="F647">
        <v>24576</v>
      </c>
      <c r="H647">
        <f t="shared" si="10"/>
        <v>0</v>
      </c>
    </row>
    <row r="648" spans="3:8" hidden="1">
      <c r="C648">
        <v>646</v>
      </c>
      <c r="D648">
        <v>16807</v>
      </c>
      <c r="F648">
        <v>16807</v>
      </c>
      <c r="H648">
        <f t="shared" si="10"/>
        <v>0</v>
      </c>
    </row>
    <row r="649" spans="3:8" hidden="1">
      <c r="C649">
        <v>647</v>
      </c>
      <c r="D649">
        <v>266588042</v>
      </c>
      <c r="F649">
        <v>266588042</v>
      </c>
      <c r="H649">
        <f t="shared" si="10"/>
        <v>0</v>
      </c>
    </row>
    <row r="650" spans="3:8" hidden="1">
      <c r="C650">
        <v>648</v>
      </c>
      <c r="D650">
        <v>143264</v>
      </c>
      <c r="F650">
        <v>143264</v>
      </c>
      <c r="H650">
        <f t="shared" si="10"/>
        <v>0</v>
      </c>
    </row>
    <row r="651" spans="3:8" hidden="1">
      <c r="C651">
        <v>649</v>
      </c>
      <c r="D651">
        <v>16</v>
      </c>
      <c r="F651">
        <v>16</v>
      </c>
      <c r="H651">
        <f t="shared" si="10"/>
        <v>0</v>
      </c>
    </row>
    <row r="652" spans="3:8" hidden="1">
      <c r="C652">
        <v>650</v>
      </c>
      <c r="D652">
        <v>356292</v>
      </c>
      <c r="F652">
        <v>356292</v>
      </c>
      <c r="H652">
        <f t="shared" si="10"/>
        <v>0</v>
      </c>
    </row>
    <row r="653" spans="3:8" hidden="1">
      <c r="C653">
        <v>651</v>
      </c>
      <c r="D653">
        <v>7203</v>
      </c>
      <c r="F653">
        <v>7203</v>
      </c>
      <c r="H653">
        <f t="shared" si="10"/>
        <v>0</v>
      </c>
    </row>
    <row r="654" spans="3:8" hidden="1">
      <c r="C654">
        <v>652</v>
      </c>
      <c r="D654">
        <v>32</v>
      </c>
      <c r="F654">
        <v>32</v>
      </c>
      <c r="H654">
        <f t="shared" si="10"/>
        <v>0</v>
      </c>
    </row>
    <row r="655" spans="3:8" hidden="1">
      <c r="C655">
        <v>653</v>
      </c>
      <c r="D655">
        <v>1</v>
      </c>
      <c r="F655">
        <v>1</v>
      </c>
      <c r="H655">
        <f t="shared" si="10"/>
        <v>0</v>
      </c>
    </row>
    <row r="656" spans="3:8" hidden="1">
      <c r="C656">
        <v>654</v>
      </c>
      <c r="D656">
        <v>768</v>
      </c>
      <c r="F656">
        <v>768</v>
      </c>
      <c r="H656">
        <f t="shared" si="10"/>
        <v>0</v>
      </c>
    </row>
    <row r="657" spans="3:8" hidden="1">
      <c r="C657">
        <v>655</v>
      </c>
      <c r="D657">
        <v>512</v>
      </c>
      <c r="F657">
        <v>512</v>
      </c>
      <c r="H657">
        <f t="shared" si="10"/>
        <v>0</v>
      </c>
    </row>
    <row r="658" spans="3:8" hidden="1">
      <c r="C658">
        <v>656</v>
      </c>
      <c r="D658">
        <v>20020538</v>
      </c>
      <c r="F658">
        <v>20020538</v>
      </c>
      <c r="H658">
        <f t="shared" si="10"/>
        <v>0</v>
      </c>
    </row>
    <row r="659" spans="3:8" hidden="1">
      <c r="C659">
        <v>657</v>
      </c>
      <c r="D659">
        <v>10983220</v>
      </c>
      <c r="F659">
        <v>10983220</v>
      </c>
      <c r="H659">
        <f t="shared" si="10"/>
        <v>0</v>
      </c>
    </row>
    <row r="660" spans="3:8" hidden="1">
      <c r="C660">
        <v>658</v>
      </c>
      <c r="D660">
        <v>1</v>
      </c>
      <c r="F660">
        <v>1</v>
      </c>
      <c r="H660">
        <f t="shared" si="10"/>
        <v>0</v>
      </c>
    </row>
    <row r="661" spans="3:8" hidden="1">
      <c r="C661">
        <v>659</v>
      </c>
      <c r="D661">
        <v>25494</v>
      </c>
      <c r="F661">
        <v>25494</v>
      </c>
      <c r="H661">
        <f t="shared" si="10"/>
        <v>0</v>
      </c>
    </row>
    <row r="662" spans="3:8" hidden="1">
      <c r="C662">
        <v>660</v>
      </c>
      <c r="D662">
        <v>56563433</v>
      </c>
      <c r="F662">
        <v>56563433</v>
      </c>
      <c r="H662">
        <f t="shared" si="10"/>
        <v>0</v>
      </c>
    </row>
    <row r="663" spans="3:8" hidden="1">
      <c r="C663">
        <v>661</v>
      </c>
      <c r="D663">
        <v>124416</v>
      </c>
      <c r="F663">
        <v>124416</v>
      </c>
      <c r="H663">
        <f t="shared" si="10"/>
        <v>0</v>
      </c>
    </row>
    <row r="664" spans="3:8" hidden="1">
      <c r="C664">
        <v>662</v>
      </c>
      <c r="D664">
        <v>33445280</v>
      </c>
      <c r="F664">
        <v>33445280</v>
      </c>
      <c r="H664">
        <f t="shared" si="10"/>
        <v>0</v>
      </c>
    </row>
    <row r="665" spans="3:8" hidden="1">
      <c r="C665">
        <v>663</v>
      </c>
      <c r="D665">
        <v>94054</v>
      </c>
      <c r="F665">
        <v>94054</v>
      </c>
      <c r="H665">
        <f t="shared" si="10"/>
        <v>0</v>
      </c>
    </row>
    <row r="666" spans="3:8" hidden="1">
      <c r="C666">
        <v>664</v>
      </c>
      <c r="D666">
        <v>3416961659</v>
      </c>
      <c r="F666">
        <v>3416961659</v>
      </c>
      <c r="H666">
        <f t="shared" si="10"/>
        <v>0</v>
      </c>
    </row>
    <row r="667" spans="3:8" hidden="1">
      <c r="C667">
        <v>665</v>
      </c>
      <c r="D667">
        <v>4666</v>
      </c>
      <c r="F667">
        <v>4666</v>
      </c>
      <c r="H667">
        <f t="shared" si="10"/>
        <v>0</v>
      </c>
    </row>
    <row r="668" spans="3:8" hidden="1">
      <c r="C668">
        <v>666</v>
      </c>
      <c r="D668">
        <v>16</v>
      </c>
      <c r="F668">
        <v>16</v>
      </c>
      <c r="H668">
        <f t="shared" si="10"/>
        <v>0</v>
      </c>
    </row>
    <row r="669" spans="3:8" hidden="1">
      <c r="C669">
        <v>667</v>
      </c>
      <c r="D669">
        <v>15034</v>
      </c>
      <c r="F669">
        <v>15034</v>
      </c>
      <c r="H669">
        <f t="shared" si="10"/>
        <v>0</v>
      </c>
    </row>
    <row r="670" spans="3:8" hidden="1">
      <c r="C670">
        <v>668</v>
      </c>
      <c r="D670">
        <v>154211500</v>
      </c>
      <c r="F670">
        <v>154211500</v>
      </c>
      <c r="H670">
        <f t="shared" si="10"/>
        <v>0</v>
      </c>
    </row>
    <row r="671" spans="3:8" hidden="1">
      <c r="C671">
        <v>669</v>
      </c>
      <c r="D671">
        <v>243</v>
      </c>
      <c r="F671">
        <v>243</v>
      </c>
      <c r="H671">
        <f t="shared" si="10"/>
        <v>0</v>
      </c>
    </row>
    <row r="672" spans="3:8" hidden="1">
      <c r="C672">
        <v>670</v>
      </c>
      <c r="D672">
        <v>7323</v>
      </c>
      <c r="F672">
        <v>7323</v>
      </c>
      <c r="H672">
        <f t="shared" si="10"/>
        <v>0</v>
      </c>
    </row>
    <row r="673" spans="3:8" hidden="1">
      <c r="C673">
        <v>671</v>
      </c>
      <c r="D673">
        <v>59049</v>
      </c>
      <c r="F673">
        <v>59049</v>
      </c>
      <c r="H673">
        <f t="shared" si="10"/>
        <v>0</v>
      </c>
    </row>
    <row r="674" spans="3:8" hidden="1">
      <c r="C674">
        <v>672</v>
      </c>
      <c r="D674">
        <v>100793290</v>
      </c>
      <c r="F674">
        <v>100793290</v>
      </c>
      <c r="H674">
        <f t="shared" si="10"/>
        <v>0</v>
      </c>
    </row>
    <row r="675" spans="3:8" hidden="1">
      <c r="C675">
        <v>673</v>
      </c>
      <c r="D675">
        <v>32</v>
      </c>
      <c r="F675">
        <v>32</v>
      </c>
      <c r="H675">
        <f t="shared" si="10"/>
        <v>0</v>
      </c>
    </row>
    <row r="676" spans="3:8" hidden="1">
      <c r="C676">
        <v>674</v>
      </c>
      <c r="D676">
        <v>2592</v>
      </c>
      <c r="F676">
        <v>2592</v>
      </c>
      <c r="H676">
        <f t="shared" si="10"/>
        <v>0</v>
      </c>
    </row>
    <row r="677" spans="3:8" hidden="1">
      <c r="C677">
        <v>675</v>
      </c>
      <c r="D677">
        <v>1</v>
      </c>
      <c r="F677">
        <v>1</v>
      </c>
      <c r="H677">
        <f t="shared" si="10"/>
        <v>0</v>
      </c>
    </row>
    <row r="678" spans="3:8" hidden="1">
      <c r="C678">
        <v>676</v>
      </c>
      <c r="D678">
        <v>1</v>
      </c>
      <c r="F678">
        <v>1</v>
      </c>
      <c r="H678">
        <f t="shared" si="10"/>
        <v>0</v>
      </c>
    </row>
    <row r="679" spans="3:8" hidden="1">
      <c r="C679">
        <v>677</v>
      </c>
      <c r="D679">
        <v>153</v>
      </c>
      <c r="F679">
        <v>153</v>
      </c>
      <c r="H679">
        <f t="shared" si="10"/>
        <v>0</v>
      </c>
    </row>
    <row r="680" spans="3:8" hidden="1">
      <c r="C680">
        <v>678</v>
      </c>
      <c r="D680">
        <v>1024</v>
      </c>
      <c r="F680">
        <v>1024</v>
      </c>
      <c r="H680">
        <f t="shared" si="10"/>
        <v>0</v>
      </c>
    </row>
    <row r="681" spans="3:8" hidden="1">
      <c r="C681">
        <v>679</v>
      </c>
      <c r="D681">
        <v>162</v>
      </c>
      <c r="F681">
        <v>162</v>
      </c>
      <c r="H681">
        <f t="shared" si="10"/>
        <v>0</v>
      </c>
    </row>
    <row r="682" spans="3:8" hidden="1">
      <c r="C682">
        <v>680</v>
      </c>
      <c r="D682">
        <v>1875</v>
      </c>
      <c r="F682">
        <v>1875</v>
      </c>
      <c r="H682">
        <f t="shared" si="10"/>
        <v>0</v>
      </c>
    </row>
    <row r="683" spans="3:8" hidden="1">
      <c r="C683">
        <v>681</v>
      </c>
      <c r="D683">
        <v>60000</v>
      </c>
      <c r="F683">
        <v>60000</v>
      </c>
      <c r="H683">
        <f t="shared" si="10"/>
        <v>0</v>
      </c>
    </row>
    <row r="684" spans="3:8" hidden="1">
      <c r="C684">
        <v>682</v>
      </c>
      <c r="D684">
        <v>2500</v>
      </c>
      <c r="F684">
        <v>2500</v>
      </c>
      <c r="H684">
        <f t="shared" si="10"/>
        <v>0</v>
      </c>
    </row>
    <row r="685" spans="3:8" hidden="1">
      <c r="C685">
        <v>683</v>
      </c>
      <c r="D685">
        <v>16384</v>
      </c>
      <c r="F685">
        <v>16384</v>
      </c>
      <c r="H685">
        <f t="shared" si="10"/>
        <v>0</v>
      </c>
    </row>
    <row r="686" spans="3:8" hidden="1">
      <c r="C686">
        <v>684</v>
      </c>
      <c r="D686">
        <v>32</v>
      </c>
      <c r="F686">
        <v>32</v>
      </c>
      <c r="H686">
        <f t="shared" si="10"/>
        <v>0</v>
      </c>
    </row>
    <row r="687" spans="3:8" hidden="1">
      <c r="C687">
        <v>685</v>
      </c>
      <c r="D687">
        <v>7776</v>
      </c>
      <c r="F687">
        <v>7776</v>
      </c>
      <c r="H687">
        <f t="shared" si="10"/>
        <v>0</v>
      </c>
    </row>
    <row r="688" spans="3:8" hidden="1">
      <c r="C688">
        <v>686</v>
      </c>
      <c r="D688">
        <v>768</v>
      </c>
      <c r="F688">
        <v>768</v>
      </c>
      <c r="H688">
        <f t="shared" si="10"/>
        <v>0</v>
      </c>
    </row>
    <row r="689" spans="3:8" hidden="1">
      <c r="C689">
        <v>687</v>
      </c>
      <c r="D689">
        <v>32</v>
      </c>
      <c r="F689">
        <v>32</v>
      </c>
      <c r="H689">
        <f t="shared" si="10"/>
        <v>0</v>
      </c>
    </row>
    <row r="690" spans="3:8" hidden="1">
      <c r="C690">
        <v>688</v>
      </c>
      <c r="D690">
        <v>768</v>
      </c>
      <c r="F690">
        <v>768</v>
      </c>
      <c r="H690">
        <f t="shared" si="10"/>
        <v>0</v>
      </c>
    </row>
    <row r="691" spans="3:8" hidden="1">
      <c r="C691">
        <v>689</v>
      </c>
      <c r="D691">
        <v>1</v>
      </c>
      <c r="F691">
        <v>1</v>
      </c>
      <c r="H691">
        <f t="shared" si="10"/>
        <v>0</v>
      </c>
    </row>
    <row r="692" spans="3:8" hidden="1">
      <c r="C692">
        <v>690</v>
      </c>
      <c r="D692">
        <v>16</v>
      </c>
      <c r="F692">
        <v>16</v>
      </c>
      <c r="H692">
        <f t="shared" si="10"/>
        <v>0</v>
      </c>
    </row>
    <row r="693" spans="3:8" hidden="1">
      <c r="C693">
        <v>691</v>
      </c>
      <c r="D693">
        <v>15905</v>
      </c>
      <c r="F693">
        <v>15905</v>
      </c>
      <c r="H693">
        <f t="shared" si="10"/>
        <v>0</v>
      </c>
    </row>
    <row r="694" spans="3:8" hidden="1">
      <c r="C694">
        <v>692</v>
      </c>
      <c r="D694">
        <v>3574976</v>
      </c>
      <c r="F694">
        <v>3574976</v>
      </c>
      <c r="H694">
        <f t="shared" si="10"/>
        <v>0</v>
      </c>
    </row>
    <row r="695" spans="3:8" hidden="1">
      <c r="C695">
        <v>693</v>
      </c>
      <c r="D695">
        <v>512</v>
      </c>
      <c r="F695">
        <v>512</v>
      </c>
      <c r="H695">
        <f t="shared" si="10"/>
        <v>0</v>
      </c>
    </row>
    <row r="696" spans="3:8" hidden="1">
      <c r="C696">
        <v>694</v>
      </c>
      <c r="D696">
        <v>12005</v>
      </c>
      <c r="F696">
        <v>12005</v>
      </c>
      <c r="H696">
        <f t="shared" si="10"/>
        <v>0</v>
      </c>
    </row>
    <row r="697" spans="3:8" hidden="1">
      <c r="C697">
        <v>695</v>
      </c>
      <c r="D697">
        <v>768</v>
      </c>
      <c r="F697">
        <v>768</v>
      </c>
      <c r="H697">
        <f t="shared" si="10"/>
        <v>0</v>
      </c>
    </row>
    <row r="698" spans="3:8" hidden="1">
      <c r="C698">
        <v>696</v>
      </c>
      <c r="D698">
        <v>3707935344</v>
      </c>
      <c r="F698">
        <v>3707935344</v>
      </c>
      <c r="H698">
        <f t="shared" si="10"/>
        <v>0</v>
      </c>
    </row>
    <row r="699" spans="3:8" hidden="1">
      <c r="C699">
        <v>697</v>
      </c>
      <c r="D699">
        <v>32</v>
      </c>
      <c r="F699">
        <v>32</v>
      </c>
      <c r="H699">
        <f t="shared" si="10"/>
        <v>0</v>
      </c>
    </row>
    <row r="700" spans="3:8" hidden="1">
      <c r="C700">
        <v>698</v>
      </c>
      <c r="D700">
        <v>30756</v>
      </c>
      <c r="F700">
        <v>30756</v>
      </c>
      <c r="H700">
        <f t="shared" si="10"/>
        <v>0</v>
      </c>
    </row>
    <row r="701" spans="3:8" hidden="1">
      <c r="C701">
        <v>699</v>
      </c>
      <c r="D701">
        <v>1902</v>
      </c>
      <c r="F701">
        <v>1902</v>
      </c>
      <c r="H701">
        <f t="shared" si="10"/>
        <v>0</v>
      </c>
    </row>
    <row r="702" spans="3:8" hidden="1">
      <c r="C702">
        <v>700</v>
      </c>
      <c r="D702">
        <v>32</v>
      </c>
      <c r="F702">
        <v>32</v>
      </c>
      <c r="H702">
        <f t="shared" si="10"/>
        <v>0</v>
      </c>
    </row>
    <row r="703" spans="3:8" hidden="1">
      <c r="C703">
        <v>701</v>
      </c>
      <c r="D703">
        <v>58454016</v>
      </c>
      <c r="F703">
        <v>58454016</v>
      </c>
      <c r="H703">
        <f t="shared" si="10"/>
        <v>0</v>
      </c>
    </row>
    <row r="704" spans="3:8" hidden="1">
      <c r="C704">
        <v>702</v>
      </c>
      <c r="D704">
        <v>81</v>
      </c>
      <c r="F704">
        <v>81</v>
      </c>
      <c r="H704">
        <f t="shared" si="10"/>
        <v>0</v>
      </c>
    </row>
    <row r="705" spans="3:8" hidden="1">
      <c r="C705">
        <v>703</v>
      </c>
      <c r="D705">
        <v>32</v>
      </c>
      <c r="F705">
        <v>32</v>
      </c>
      <c r="H705">
        <f t="shared" si="10"/>
        <v>0</v>
      </c>
    </row>
    <row r="706" spans="3:8" hidden="1">
      <c r="C706">
        <v>704</v>
      </c>
      <c r="D706">
        <v>1875</v>
      </c>
      <c r="F706">
        <v>1875</v>
      </c>
      <c r="H706">
        <f t="shared" si="10"/>
        <v>0</v>
      </c>
    </row>
    <row r="707" spans="3:8" hidden="1">
      <c r="C707">
        <v>705</v>
      </c>
      <c r="D707">
        <v>2571</v>
      </c>
      <c r="F707">
        <v>2571</v>
      </c>
      <c r="H707">
        <f t="shared" si="10"/>
        <v>0</v>
      </c>
    </row>
    <row r="708" spans="3:8" hidden="1">
      <c r="C708">
        <v>706</v>
      </c>
      <c r="D708">
        <v>800000</v>
      </c>
      <c r="F708">
        <v>800000</v>
      </c>
      <c r="H708">
        <f t="shared" ref="H708:H771" si="11">D708-F708</f>
        <v>0</v>
      </c>
    </row>
    <row r="709" spans="3:8" hidden="1">
      <c r="C709">
        <v>707</v>
      </c>
      <c r="D709">
        <v>20437</v>
      </c>
      <c r="F709">
        <v>20437</v>
      </c>
      <c r="H709">
        <f t="shared" si="11"/>
        <v>0</v>
      </c>
    </row>
    <row r="710" spans="3:8" hidden="1">
      <c r="C710">
        <v>708</v>
      </c>
      <c r="D710">
        <v>7776</v>
      </c>
      <c r="F710">
        <v>7776</v>
      </c>
      <c r="H710">
        <f t="shared" si="11"/>
        <v>0</v>
      </c>
    </row>
    <row r="711" spans="3:8" hidden="1">
      <c r="C711">
        <v>709</v>
      </c>
      <c r="D711">
        <v>8192</v>
      </c>
      <c r="F711">
        <v>8192</v>
      </c>
      <c r="H711">
        <f t="shared" si="11"/>
        <v>0</v>
      </c>
    </row>
    <row r="712" spans="3:8" hidden="1">
      <c r="C712">
        <v>710</v>
      </c>
      <c r="D712">
        <v>243</v>
      </c>
      <c r="F712">
        <v>243</v>
      </c>
      <c r="H712">
        <f t="shared" si="11"/>
        <v>0</v>
      </c>
    </row>
    <row r="713" spans="3:8" hidden="1">
      <c r="C713">
        <v>711</v>
      </c>
      <c r="D713">
        <v>56523652</v>
      </c>
      <c r="F713">
        <v>56523652</v>
      </c>
      <c r="H713">
        <f t="shared" si="11"/>
        <v>0</v>
      </c>
    </row>
    <row r="714" spans="3:8" hidden="1">
      <c r="C714">
        <v>712</v>
      </c>
      <c r="D714">
        <v>34</v>
      </c>
      <c r="F714">
        <v>34</v>
      </c>
      <c r="H714">
        <f t="shared" si="11"/>
        <v>0</v>
      </c>
    </row>
    <row r="715" spans="3:8">
      <c r="C715">
        <v>713</v>
      </c>
      <c r="D715">
        <v>14911115762</v>
      </c>
      <c r="F715">
        <v>23501050354</v>
      </c>
      <c r="H715">
        <f t="shared" si="11"/>
        <v>-8589934592</v>
      </c>
    </row>
    <row r="716" spans="3:8" hidden="1">
      <c r="C716">
        <v>714</v>
      </c>
      <c r="D716">
        <v>3888</v>
      </c>
      <c r="F716">
        <v>3888</v>
      </c>
      <c r="H716">
        <f t="shared" si="11"/>
        <v>0</v>
      </c>
    </row>
    <row r="717" spans="3:8" hidden="1">
      <c r="C717">
        <v>715</v>
      </c>
      <c r="D717">
        <v>1875</v>
      </c>
      <c r="F717">
        <v>1875</v>
      </c>
      <c r="H717">
        <f t="shared" si="11"/>
        <v>0</v>
      </c>
    </row>
    <row r="718" spans="3:8" hidden="1">
      <c r="C718">
        <v>716</v>
      </c>
      <c r="D718">
        <v>386</v>
      </c>
      <c r="F718">
        <v>386</v>
      </c>
      <c r="H718">
        <f t="shared" si="11"/>
        <v>0</v>
      </c>
    </row>
    <row r="719" spans="3:8" hidden="1">
      <c r="C719">
        <v>717</v>
      </c>
      <c r="D719">
        <v>394499</v>
      </c>
      <c r="F719">
        <v>394499</v>
      </c>
      <c r="H719">
        <f t="shared" si="11"/>
        <v>0</v>
      </c>
    </row>
    <row r="720" spans="3:8" hidden="1">
      <c r="C720">
        <v>718</v>
      </c>
      <c r="D720">
        <v>1</v>
      </c>
      <c r="F720">
        <v>1</v>
      </c>
      <c r="H720">
        <f t="shared" si="11"/>
        <v>0</v>
      </c>
    </row>
    <row r="721" spans="3:8" hidden="1">
      <c r="C721">
        <v>719</v>
      </c>
      <c r="D721">
        <v>1030134646</v>
      </c>
      <c r="F721">
        <v>1030134646</v>
      </c>
      <c r="H721">
        <f t="shared" si="11"/>
        <v>0</v>
      </c>
    </row>
    <row r="722" spans="3:8" hidden="1">
      <c r="C722">
        <v>720</v>
      </c>
      <c r="D722">
        <v>1</v>
      </c>
      <c r="F722">
        <v>1</v>
      </c>
      <c r="H722">
        <f t="shared" si="11"/>
        <v>0</v>
      </c>
    </row>
    <row r="723" spans="3:8" hidden="1">
      <c r="C723">
        <v>721</v>
      </c>
      <c r="D723">
        <v>162</v>
      </c>
      <c r="F723">
        <v>162</v>
      </c>
      <c r="H723">
        <f t="shared" si="11"/>
        <v>0</v>
      </c>
    </row>
    <row r="724" spans="3:8" hidden="1">
      <c r="C724">
        <v>722</v>
      </c>
      <c r="D724">
        <v>243</v>
      </c>
      <c r="F724">
        <v>243</v>
      </c>
      <c r="H724">
        <f t="shared" si="11"/>
        <v>0</v>
      </c>
    </row>
    <row r="725" spans="3:8" hidden="1">
      <c r="C725">
        <v>723</v>
      </c>
      <c r="D725">
        <v>243</v>
      </c>
      <c r="F725">
        <v>243</v>
      </c>
      <c r="H725">
        <f t="shared" si="11"/>
        <v>0</v>
      </c>
    </row>
    <row r="726" spans="3:8" hidden="1">
      <c r="C726">
        <v>724</v>
      </c>
      <c r="D726">
        <v>5184</v>
      </c>
      <c r="F726">
        <v>5184</v>
      </c>
      <c r="H726">
        <f t="shared" si="11"/>
        <v>0</v>
      </c>
    </row>
    <row r="727" spans="3:8" hidden="1">
      <c r="C727">
        <v>725</v>
      </c>
      <c r="D727">
        <v>32</v>
      </c>
      <c r="F727">
        <v>32</v>
      </c>
      <c r="H727">
        <f t="shared" si="11"/>
        <v>0</v>
      </c>
    </row>
    <row r="728" spans="3:8" hidden="1">
      <c r="C728">
        <v>726</v>
      </c>
      <c r="D728">
        <v>18652692</v>
      </c>
      <c r="F728">
        <v>18652692</v>
      </c>
      <c r="H728">
        <f t="shared" si="11"/>
        <v>0</v>
      </c>
    </row>
    <row r="729" spans="3:8" hidden="1">
      <c r="C729">
        <v>727</v>
      </c>
      <c r="D729">
        <v>42681</v>
      </c>
      <c r="F729">
        <v>42681</v>
      </c>
      <c r="H729">
        <f t="shared" si="11"/>
        <v>0</v>
      </c>
    </row>
    <row r="730" spans="3:8" hidden="1">
      <c r="C730">
        <v>728</v>
      </c>
      <c r="D730">
        <v>5184</v>
      </c>
      <c r="F730">
        <v>5184</v>
      </c>
      <c r="H730">
        <f t="shared" si="11"/>
        <v>0</v>
      </c>
    </row>
    <row r="731" spans="3:8" hidden="1">
      <c r="C731">
        <v>729</v>
      </c>
      <c r="D731">
        <v>768</v>
      </c>
      <c r="F731">
        <v>768</v>
      </c>
      <c r="H731">
        <f t="shared" si="11"/>
        <v>0</v>
      </c>
    </row>
    <row r="732" spans="3:8" hidden="1">
      <c r="C732">
        <v>730</v>
      </c>
      <c r="D732">
        <v>81864</v>
      </c>
      <c r="F732">
        <v>81864</v>
      </c>
      <c r="H732">
        <f t="shared" si="11"/>
        <v>0</v>
      </c>
    </row>
    <row r="733" spans="3:8" hidden="1">
      <c r="C733">
        <v>731</v>
      </c>
      <c r="D733">
        <v>1668</v>
      </c>
      <c r="F733">
        <v>1668</v>
      </c>
      <c r="H733">
        <f t="shared" si="11"/>
        <v>0</v>
      </c>
    </row>
    <row r="734" spans="3:8" hidden="1">
      <c r="C734">
        <v>732</v>
      </c>
      <c r="D734">
        <v>162</v>
      </c>
      <c r="F734">
        <v>162</v>
      </c>
      <c r="H734">
        <f t="shared" si="11"/>
        <v>0</v>
      </c>
    </row>
    <row r="735" spans="3:8" hidden="1">
      <c r="C735">
        <v>733</v>
      </c>
      <c r="D735">
        <v>768</v>
      </c>
      <c r="F735">
        <v>768</v>
      </c>
      <c r="H735">
        <f t="shared" si="11"/>
        <v>0</v>
      </c>
    </row>
    <row r="736" spans="3:8" hidden="1">
      <c r="C736">
        <v>734</v>
      </c>
      <c r="D736">
        <v>2500</v>
      </c>
      <c r="F736">
        <v>2500</v>
      </c>
      <c r="H736">
        <f t="shared" si="11"/>
        <v>0</v>
      </c>
    </row>
    <row r="737" spans="3:8" hidden="1">
      <c r="C737">
        <v>735</v>
      </c>
      <c r="D737">
        <v>3888</v>
      </c>
      <c r="F737">
        <v>3888</v>
      </c>
      <c r="H737">
        <f t="shared" si="11"/>
        <v>0</v>
      </c>
    </row>
    <row r="738" spans="3:8" hidden="1">
      <c r="C738">
        <v>736</v>
      </c>
      <c r="D738">
        <v>969584</v>
      </c>
      <c r="F738">
        <v>969584</v>
      </c>
      <c r="H738">
        <f t="shared" si="11"/>
        <v>0</v>
      </c>
    </row>
    <row r="739" spans="3:8" hidden="1">
      <c r="C739">
        <v>737</v>
      </c>
      <c r="D739">
        <v>32</v>
      </c>
      <c r="F739">
        <v>32</v>
      </c>
      <c r="H739">
        <f t="shared" si="11"/>
        <v>0</v>
      </c>
    </row>
    <row r="740" spans="3:8" hidden="1">
      <c r="C740">
        <v>738</v>
      </c>
      <c r="D740">
        <v>60000</v>
      </c>
      <c r="F740">
        <v>60000</v>
      </c>
      <c r="H740">
        <f t="shared" si="11"/>
        <v>0</v>
      </c>
    </row>
    <row r="741" spans="3:8" hidden="1">
      <c r="C741">
        <v>739</v>
      </c>
      <c r="D741">
        <v>32</v>
      </c>
      <c r="F741">
        <v>32</v>
      </c>
      <c r="H741">
        <f t="shared" si="11"/>
        <v>0</v>
      </c>
    </row>
    <row r="742" spans="3:8" hidden="1">
      <c r="C742">
        <v>740</v>
      </c>
      <c r="D742">
        <v>5184</v>
      </c>
      <c r="F742">
        <v>5184</v>
      </c>
      <c r="H742">
        <f t="shared" si="11"/>
        <v>0</v>
      </c>
    </row>
    <row r="743" spans="3:8" hidden="1">
      <c r="C743">
        <v>741</v>
      </c>
      <c r="D743">
        <v>23968</v>
      </c>
      <c r="F743">
        <v>23968</v>
      </c>
      <c r="H743">
        <f t="shared" si="11"/>
        <v>0</v>
      </c>
    </row>
    <row r="744" spans="3:8" hidden="1">
      <c r="C744">
        <v>742</v>
      </c>
      <c r="D744">
        <v>1</v>
      </c>
      <c r="F744">
        <v>1</v>
      </c>
      <c r="H744">
        <f t="shared" si="11"/>
        <v>0</v>
      </c>
    </row>
    <row r="745" spans="3:8" hidden="1">
      <c r="C745">
        <v>743</v>
      </c>
      <c r="D745">
        <v>24576</v>
      </c>
      <c r="F745">
        <v>24576</v>
      </c>
      <c r="H745">
        <f t="shared" si="11"/>
        <v>0</v>
      </c>
    </row>
    <row r="746" spans="3:8" hidden="1">
      <c r="C746">
        <v>744</v>
      </c>
      <c r="D746">
        <v>70587</v>
      </c>
      <c r="F746">
        <v>70587</v>
      </c>
      <c r="H746">
        <f t="shared" si="11"/>
        <v>0</v>
      </c>
    </row>
    <row r="747" spans="3:8" hidden="1">
      <c r="C747">
        <v>745</v>
      </c>
      <c r="D747">
        <v>13123839</v>
      </c>
      <c r="F747">
        <v>13123839</v>
      </c>
      <c r="H747">
        <f t="shared" si="11"/>
        <v>0</v>
      </c>
    </row>
    <row r="748" spans="3:8" hidden="1">
      <c r="C748">
        <v>746</v>
      </c>
      <c r="D748">
        <v>24576</v>
      </c>
      <c r="F748">
        <v>24576</v>
      </c>
      <c r="H748">
        <f t="shared" si="11"/>
        <v>0</v>
      </c>
    </row>
    <row r="749" spans="3:8" hidden="1">
      <c r="C749">
        <v>747</v>
      </c>
      <c r="D749">
        <v>243</v>
      </c>
      <c r="F749">
        <v>243</v>
      </c>
      <c r="H749">
        <f t="shared" si="11"/>
        <v>0</v>
      </c>
    </row>
    <row r="750" spans="3:8" hidden="1">
      <c r="C750">
        <v>748</v>
      </c>
      <c r="D750">
        <v>640000</v>
      </c>
      <c r="F750">
        <v>640000</v>
      </c>
      <c r="H750">
        <f t="shared" si="11"/>
        <v>0</v>
      </c>
    </row>
    <row r="751" spans="3:8" hidden="1">
      <c r="C751">
        <v>749</v>
      </c>
      <c r="D751">
        <v>7203</v>
      </c>
      <c r="F751">
        <v>7203</v>
      </c>
      <c r="H751">
        <f t="shared" si="11"/>
        <v>0</v>
      </c>
    </row>
    <row r="752" spans="3:8" hidden="1">
      <c r="C752">
        <v>750</v>
      </c>
      <c r="D752">
        <v>100689</v>
      </c>
      <c r="F752">
        <v>100689</v>
      </c>
      <c r="H752">
        <f t="shared" si="11"/>
        <v>0</v>
      </c>
    </row>
    <row r="753" spans="3:8" hidden="1">
      <c r="C753">
        <v>751</v>
      </c>
      <c r="D753">
        <v>32</v>
      </c>
      <c r="F753">
        <v>32</v>
      </c>
      <c r="H753">
        <f t="shared" si="11"/>
        <v>0</v>
      </c>
    </row>
    <row r="754" spans="3:8" hidden="1">
      <c r="C754">
        <v>752</v>
      </c>
      <c r="D754">
        <v>934849</v>
      </c>
      <c r="F754">
        <v>934849</v>
      </c>
      <c r="H754">
        <f t="shared" si="11"/>
        <v>0</v>
      </c>
    </row>
    <row r="755" spans="3:8" hidden="1">
      <c r="C755">
        <v>753</v>
      </c>
      <c r="D755">
        <v>1</v>
      </c>
      <c r="F755">
        <v>1</v>
      </c>
      <c r="H755">
        <f t="shared" si="11"/>
        <v>0</v>
      </c>
    </row>
    <row r="756" spans="3:8" hidden="1">
      <c r="C756">
        <v>754</v>
      </c>
      <c r="D756">
        <v>32</v>
      </c>
      <c r="F756">
        <v>32</v>
      </c>
      <c r="H756">
        <f t="shared" si="11"/>
        <v>0</v>
      </c>
    </row>
    <row r="757" spans="3:8" hidden="1">
      <c r="C757">
        <v>755</v>
      </c>
      <c r="D757">
        <v>363085632</v>
      </c>
      <c r="F757">
        <v>363085632</v>
      </c>
      <c r="H757">
        <f t="shared" si="11"/>
        <v>0</v>
      </c>
    </row>
    <row r="758" spans="3:8" hidden="1">
      <c r="C758">
        <v>756</v>
      </c>
      <c r="D758">
        <v>1</v>
      </c>
      <c r="F758">
        <v>1</v>
      </c>
      <c r="H758">
        <f t="shared" si="11"/>
        <v>0</v>
      </c>
    </row>
    <row r="759" spans="3:8" hidden="1">
      <c r="C759">
        <v>757</v>
      </c>
      <c r="D759">
        <v>32</v>
      </c>
      <c r="F759">
        <v>32</v>
      </c>
      <c r="H759">
        <f t="shared" si="11"/>
        <v>0</v>
      </c>
    </row>
    <row r="760" spans="3:8" hidden="1">
      <c r="C760">
        <v>758</v>
      </c>
      <c r="D760">
        <v>1024</v>
      </c>
      <c r="F760">
        <v>1024</v>
      </c>
      <c r="H760">
        <f t="shared" si="11"/>
        <v>0</v>
      </c>
    </row>
    <row r="761" spans="3:8" hidden="1">
      <c r="C761">
        <v>759</v>
      </c>
      <c r="D761">
        <v>243</v>
      </c>
      <c r="F761">
        <v>243</v>
      </c>
      <c r="H761">
        <f t="shared" si="11"/>
        <v>0</v>
      </c>
    </row>
    <row r="762" spans="3:8" hidden="1">
      <c r="C762">
        <v>760</v>
      </c>
      <c r="D762">
        <v>512</v>
      </c>
      <c r="F762">
        <v>512</v>
      </c>
      <c r="H762">
        <f t="shared" si="11"/>
        <v>0</v>
      </c>
    </row>
    <row r="763" spans="3:8" hidden="1">
      <c r="C763">
        <v>761</v>
      </c>
      <c r="D763">
        <v>658524</v>
      </c>
      <c r="F763">
        <v>658524</v>
      </c>
      <c r="H763">
        <f t="shared" si="11"/>
        <v>0</v>
      </c>
    </row>
    <row r="764" spans="3:8" hidden="1">
      <c r="C764">
        <v>762</v>
      </c>
      <c r="D764">
        <v>3888</v>
      </c>
      <c r="F764">
        <v>3888</v>
      </c>
      <c r="H764">
        <f t="shared" si="11"/>
        <v>0</v>
      </c>
    </row>
    <row r="765" spans="3:8" hidden="1">
      <c r="C765">
        <v>763</v>
      </c>
      <c r="D765">
        <v>58720</v>
      </c>
      <c r="F765">
        <v>58720</v>
      </c>
      <c r="H765">
        <f t="shared" si="11"/>
        <v>0</v>
      </c>
    </row>
    <row r="766" spans="3:8" hidden="1">
      <c r="C766">
        <v>764</v>
      </c>
      <c r="D766">
        <v>1875</v>
      </c>
      <c r="F766">
        <v>1875</v>
      </c>
      <c r="H766">
        <f t="shared" si="11"/>
        <v>0</v>
      </c>
    </row>
    <row r="767" spans="3:8" hidden="1">
      <c r="C767">
        <v>765</v>
      </c>
      <c r="D767">
        <v>161152</v>
      </c>
      <c r="F767">
        <v>161152</v>
      </c>
      <c r="H767">
        <f t="shared" si="11"/>
        <v>0</v>
      </c>
    </row>
    <row r="768" spans="3:8" hidden="1">
      <c r="C768">
        <v>766</v>
      </c>
      <c r="D768">
        <v>243</v>
      </c>
      <c r="F768">
        <v>243</v>
      </c>
      <c r="H768">
        <f t="shared" si="11"/>
        <v>0</v>
      </c>
    </row>
    <row r="769" spans="3:8" hidden="1">
      <c r="C769">
        <v>767</v>
      </c>
      <c r="D769">
        <v>465556</v>
      </c>
      <c r="F769">
        <v>465556</v>
      </c>
      <c r="H769">
        <f t="shared" si="11"/>
        <v>0</v>
      </c>
    </row>
    <row r="770" spans="3:8" hidden="1">
      <c r="C770">
        <v>768</v>
      </c>
      <c r="D770">
        <v>1024</v>
      </c>
      <c r="F770">
        <v>1024</v>
      </c>
      <c r="H770">
        <f t="shared" si="11"/>
        <v>0</v>
      </c>
    </row>
    <row r="771" spans="3:8" hidden="1">
      <c r="C771">
        <v>769</v>
      </c>
      <c r="D771">
        <v>1</v>
      </c>
      <c r="F771">
        <v>1</v>
      </c>
      <c r="H771">
        <f t="shared" si="11"/>
        <v>0</v>
      </c>
    </row>
    <row r="772" spans="3:8" hidden="1">
      <c r="C772">
        <v>770</v>
      </c>
      <c r="D772">
        <v>243</v>
      </c>
      <c r="F772">
        <v>243</v>
      </c>
      <c r="H772">
        <f t="shared" ref="H772:H835" si="12">D772-F772</f>
        <v>0</v>
      </c>
    </row>
    <row r="773" spans="3:8" hidden="1">
      <c r="C773">
        <v>771</v>
      </c>
      <c r="D773">
        <v>32</v>
      </c>
      <c r="F773">
        <v>32</v>
      </c>
      <c r="H773">
        <f t="shared" si="12"/>
        <v>0</v>
      </c>
    </row>
    <row r="774" spans="3:8" hidden="1">
      <c r="C774">
        <v>772</v>
      </c>
      <c r="D774">
        <v>9276</v>
      </c>
      <c r="F774">
        <v>9276</v>
      </c>
      <c r="H774">
        <f t="shared" si="12"/>
        <v>0</v>
      </c>
    </row>
    <row r="775" spans="3:8" hidden="1">
      <c r="C775">
        <v>773</v>
      </c>
      <c r="D775">
        <v>40000</v>
      </c>
      <c r="F775">
        <v>40000</v>
      </c>
      <c r="H775">
        <f t="shared" si="12"/>
        <v>0</v>
      </c>
    </row>
    <row r="776" spans="3:8" hidden="1">
      <c r="C776">
        <v>774</v>
      </c>
      <c r="D776">
        <v>670325095</v>
      </c>
      <c r="F776">
        <v>670325095</v>
      </c>
      <c r="H776">
        <f t="shared" si="12"/>
        <v>0</v>
      </c>
    </row>
    <row r="777" spans="3:8" hidden="1">
      <c r="C777">
        <v>775</v>
      </c>
      <c r="D777">
        <v>32</v>
      </c>
      <c r="F777">
        <v>32</v>
      </c>
      <c r="H777">
        <f t="shared" si="12"/>
        <v>0</v>
      </c>
    </row>
    <row r="778" spans="3:8" hidden="1">
      <c r="C778">
        <v>776</v>
      </c>
      <c r="D778">
        <v>162</v>
      </c>
      <c r="F778">
        <v>162</v>
      </c>
      <c r="H778">
        <f t="shared" si="12"/>
        <v>0</v>
      </c>
    </row>
    <row r="779" spans="3:8" hidden="1">
      <c r="C779">
        <v>777</v>
      </c>
      <c r="D779">
        <v>1</v>
      </c>
      <c r="F779">
        <v>1</v>
      </c>
      <c r="H779">
        <f t="shared" si="12"/>
        <v>0</v>
      </c>
    </row>
    <row r="780" spans="3:8" hidden="1">
      <c r="C780">
        <v>778</v>
      </c>
      <c r="D780">
        <v>768</v>
      </c>
      <c r="F780">
        <v>768</v>
      </c>
      <c r="H780">
        <f t="shared" si="12"/>
        <v>0</v>
      </c>
    </row>
    <row r="781" spans="3:8" hidden="1">
      <c r="C781">
        <v>779</v>
      </c>
      <c r="D781">
        <v>16</v>
      </c>
      <c r="F781">
        <v>16</v>
      </c>
      <c r="H781">
        <f t="shared" si="12"/>
        <v>0</v>
      </c>
    </row>
    <row r="782" spans="3:8" hidden="1">
      <c r="C782">
        <v>780</v>
      </c>
      <c r="D782">
        <v>101839</v>
      </c>
      <c r="F782">
        <v>101839</v>
      </c>
      <c r="H782">
        <f t="shared" si="12"/>
        <v>0</v>
      </c>
    </row>
    <row r="783" spans="3:8" hidden="1">
      <c r="C783">
        <v>781</v>
      </c>
      <c r="D783">
        <v>3888</v>
      </c>
      <c r="F783">
        <v>3888</v>
      </c>
      <c r="H783">
        <f t="shared" si="12"/>
        <v>0</v>
      </c>
    </row>
    <row r="784" spans="3:8" hidden="1">
      <c r="C784">
        <v>782</v>
      </c>
      <c r="D784">
        <v>1024</v>
      </c>
      <c r="F784">
        <v>1024</v>
      </c>
      <c r="H784">
        <f t="shared" si="12"/>
        <v>0</v>
      </c>
    </row>
    <row r="785" spans="3:8" hidden="1">
      <c r="C785">
        <v>783</v>
      </c>
      <c r="D785">
        <v>1</v>
      </c>
      <c r="F785">
        <v>1</v>
      </c>
      <c r="H785">
        <f t="shared" si="12"/>
        <v>0</v>
      </c>
    </row>
    <row r="786" spans="3:8" hidden="1">
      <c r="C786">
        <v>784</v>
      </c>
      <c r="D786">
        <v>1024</v>
      </c>
      <c r="F786">
        <v>1024</v>
      </c>
      <c r="H786">
        <f t="shared" si="12"/>
        <v>0</v>
      </c>
    </row>
    <row r="787" spans="3:8" hidden="1">
      <c r="C787">
        <v>785</v>
      </c>
      <c r="D787">
        <v>73495592</v>
      </c>
      <c r="F787">
        <v>73495592</v>
      </c>
      <c r="H787">
        <f t="shared" si="12"/>
        <v>0</v>
      </c>
    </row>
    <row r="788" spans="3:8" hidden="1">
      <c r="C788">
        <v>786</v>
      </c>
      <c r="D788">
        <v>243</v>
      </c>
      <c r="F788">
        <v>243</v>
      </c>
      <c r="H788">
        <f t="shared" si="12"/>
        <v>0</v>
      </c>
    </row>
    <row r="789" spans="3:8" hidden="1">
      <c r="C789">
        <v>787</v>
      </c>
      <c r="D789">
        <v>243</v>
      </c>
      <c r="F789">
        <v>243</v>
      </c>
      <c r="H789">
        <f t="shared" si="12"/>
        <v>0</v>
      </c>
    </row>
    <row r="790" spans="3:8" hidden="1">
      <c r="C790">
        <v>788</v>
      </c>
      <c r="D790">
        <v>1172889</v>
      </c>
      <c r="F790">
        <v>1172889</v>
      </c>
      <c r="H790">
        <f t="shared" si="12"/>
        <v>0</v>
      </c>
    </row>
    <row r="791" spans="3:8" hidden="1">
      <c r="C791">
        <v>789</v>
      </c>
      <c r="D791">
        <v>16</v>
      </c>
      <c r="F791">
        <v>16</v>
      </c>
      <c r="H791">
        <f t="shared" si="12"/>
        <v>0</v>
      </c>
    </row>
    <row r="792" spans="3:8">
      <c r="C792">
        <v>790</v>
      </c>
      <c r="D792">
        <v>9325002187</v>
      </c>
      <c r="F792">
        <v>43684740555</v>
      </c>
      <c r="H792">
        <f t="shared" si="12"/>
        <v>-34359738368</v>
      </c>
    </row>
    <row r="793" spans="3:8" hidden="1">
      <c r="C793">
        <v>791</v>
      </c>
      <c r="D793">
        <v>260137424</v>
      </c>
      <c r="F793">
        <v>260137424</v>
      </c>
      <c r="H793">
        <f t="shared" si="12"/>
        <v>0</v>
      </c>
    </row>
    <row r="794" spans="3:8" hidden="1">
      <c r="C794">
        <v>792</v>
      </c>
      <c r="D794">
        <v>81</v>
      </c>
      <c r="F794">
        <v>81</v>
      </c>
      <c r="H794">
        <f t="shared" si="12"/>
        <v>0</v>
      </c>
    </row>
    <row r="795" spans="3:8" hidden="1">
      <c r="C795">
        <v>793</v>
      </c>
      <c r="D795">
        <v>1</v>
      </c>
      <c r="F795">
        <v>1</v>
      </c>
      <c r="H795">
        <f t="shared" si="12"/>
        <v>0</v>
      </c>
    </row>
    <row r="796" spans="3:8" hidden="1">
      <c r="C796">
        <v>794</v>
      </c>
      <c r="D796">
        <v>1</v>
      </c>
      <c r="F796">
        <v>1</v>
      </c>
      <c r="H796">
        <f t="shared" si="12"/>
        <v>0</v>
      </c>
    </row>
    <row r="797" spans="3:8" hidden="1">
      <c r="C797">
        <v>795</v>
      </c>
      <c r="D797">
        <v>26726720</v>
      </c>
      <c r="F797">
        <v>26726720</v>
      </c>
      <c r="H797">
        <f t="shared" si="12"/>
        <v>0</v>
      </c>
    </row>
    <row r="798" spans="3:8" hidden="1">
      <c r="C798">
        <v>796</v>
      </c>
      <c r="D798">
        <v>164658754</v>
      </c>
      <c r="F798">
        <v>164658754</v>
      </c>
      <c r="H798">
        <f t="shared" si="12"/>
        <v>0</v>
      </c>
    </row>
    <row r="799" spans="3:8" hidden="1">
      <c r="C799">
        <v>797</v>
      </c>
      <c r="D799">
        <v>16</v>
      </c>
      <c r="F799">
        <v>16</v>
      </c>
      <c r="H799">
        <f t="shared" si="12"/>
        <v>0</v>
      </c>
    </row>
    <row r="800" spans="3:8" hidden="1">
      <c r="C800">
        <v>798</v>
      </c>
      <c r="D800">
        <v>256</v>
      </c>
      <c r="F800">
        <v>256</v>
      </c>
      <c r="H800">
        <f t="shared" si="12"/>
        <v>0</v>
      </c>
    </row>
    <row r="801" spans="3:8" hidden="1">
      <c r="C801">
        <v>799</v>
      </c>
      <c r="D801">
        <v>3533240</v>
      </c>
      <c r="F801">
        <v>3533240</v>
      </c>
      <c r="H801">
        <f t="shared" si="12"/>
        <v>0</v>
      </c>
    </row>
    <row r="802" spans="3:8" hidden="1">
      <c r="C802">
        <v>800</v>
      </c>
      <c r="D802">
        <v>7416</v>
      </c>
      <c r="F802">
        <v>7416</v>
      </c>
      <c r="H802">
        <f t="shared" si="12"/>
        <v>0</v>
      </c>
    </row>
    <row r="803" spans="3:8" hidden="1">
      <c r="C803">
        <v>801</v>
      </c>
      <c r="D803">
        <v>16</v>
      </c>
      <c r="F803">
        <v>16</v>
      </c>
      <c r="H803">
        <f t="shared" si="12"/>
        <v>0</v>
      </c>
    </row>
    <row r="804" spans="3:8" hidden="1">
      <c r="C804">
        <v>802</v>
      </c>
      <c r="D804">
        <v>80244</v>
      </c>
      <c r="F804">
        <v>80244</v>
      </c>
      <c r="H804">
        <f t="shared" si="12"/>
        <v>0</v>
      </c>
    </row>
    <row r="805" spans="3:8" hidden="1">
      <c r="C805">
        <v>803</v>
      </c>
      <c r="D805">
        <v>32016972</v>
      </c>
      <c r="F805">
        <v>32016972</v>
      </c>
      <c r="H805">
        <f t="shared" si="12"/>
        <v>0</v>
      </c>
    </row>
    <row r="806" spans="3:8" hidden="1">
      <c r="C806">
        <v>804</v>
      </c>
      <c r="D806">
        <v>153055008</v>
      </c>
      <c r="F806">
        <v>153055008</v>
      </c>
      <c r="H806">
        <f t="shared" si="12"/>
        <v>0</v>
      </c>
    </row>
    <row r="807" spans="3:8" hidden="1">
      <c r="C807">
        <v>805</v>
      </c>
      <c r="D807">
        <v>5600565</v>
      </c>
      <c r="F807">
        <v>5600565</v>
      </c>
      <c r="H807">
        <f t="shared" si="12"/>
        <v>0</v>
      </c>
    </row>
    <row r="808" spans="3:8" hidden="1">
      <c r="C808">
        <v>806</v>
      </c>
      <c r="D808">
        <v>32</v>
      </c>
      <c r="F808">
        <v>32</v>
      </c>
      <c r="H808">
        <f t="shared" si="12"/>
        <v>0</v>
      </c>
    </row>
    <row r="809" spans="3:8" hidden="1">
      <c r="C809">
        <v>807</v>
      </c>
      <c r="D809">
        <v>1024</v>
      </c>
      <c r="F809">
        <v>1024</v>
      </c>
      <c r="H809">
        <f t="shared" si="12"/>
        <v>0</v>
      </c>
    </row>
    <row r="810" spans="3:8" hidden="1">
      <c r="C810">
        <v>808</v>
      </c>
      <c r="D810">
        <v>1024</v>
      </c>
      <c r="F810">
        <v>1024</v>
      </c>
      <c r="H810">
        <f t="shared" si="12"/>
        <v>0</v>
      </c>
    </row>
    <row r="811" spans="3:8" hidden="1">
      <c r="C811">
        <v>809</v>
      </c>
      <c r="D811">
        <v>1</v>
      </c>
      <c r="F811">
        <v>1</v>
      </c>
      <c r="H811">
        <f t="shared" si="12"/>
        <v>0</v>
      </c>
    </row>
    <row r="812" spans="3:8" hidden="1">
      <c r="C812">
        <v>810</v>
      </c>
      <c r="D812">
        <v>81</v>
      </c>
      <c r="F812">
        <v>81</v>
      </c>
      <c r="H812">
        <f t="shared" si="12"/>
        <v>0</v>
      </c>
    </row>
    <row r="813" spans="3:8" hidden="1">
      <c r="C813">
        <v>811</v>
      </c>
      <c r="D813">
        <v>1</v>
      </c>
      <c r="F813">
        <v>1</v>
      </c>
      <c r="H813">
        <f t="shared" si="12"/>
        <v>0</v>
      </c>
    </row>
    <row r="814" spans="3:8" hidden="1">
      <c r="C814">
        <v>812</v>
      </c>
      <c r="D814">
        <v>625</v>
      </c>
      <c r="F814">
        <v>625</v>
      </c>
      <c r="H814">
        <f t="shared" si="12"/>
        <v>0</v>
      </c>
    </row>
    <row r="815" spans="3:8" hidden="1">
      <c r="C815">
        <v>813</v>
      </c>
      <c r="D815">
        <v>32</v>
      </c>
      <c r="F815">
        <v>32</v>
      </c>
      <c r="H815">
        <f t="shared" si="12"/>
        <v>0</v>
      </c>
    </row>
    <row r="816" spans="3:8" hidden="1">
      <c r="C816">
        <v>814</v>
      </c>
      <c r="D816">
        <v>16</v>
      </c>
      <c r="F816">
        <v>16</v>
      </c>
      <c r="H816">
        <f t="shared" si="12"/>
        <v>0</v>
      </c>
    </row>
    <row r="817" spans="3:8" hidden="1">
      <c r="C817">
        <v>815</v>
      </c>
      <c r="D817">
        <v>32</v>
      </c>
      <c r="F817">
        <v>32</v>
      </c>
      <c r="H817">
        <f t="shared" si="12"/>
        <v>0</v>
      </c>
    </row>
    <row r="818" spans="3:8" hidden="1">
      <c r="C818">
        <v>816</v>
      </c>
      <c r="D818">
        <v>16</v>
      </c>
      <c r="F818">
        <v>16</v>
      </c>
      <c r="H818">
        <f t="shared" si="12"/>
        <v>0</v>
      </c>
    </row>
    <row r="819" spans="3:8" hidden="1">
      <c r="C819">
        <v>817</v>
      </c>
      <c r="D819">
        <v>81</v>
      </c>
      <c r="F819">
        <v>81</v>
      </c>
      <c r="H819">
        <f t="shared" si="12"/>
        <v>0</v>
      </c>
    </row>
    <row r="820" spans="3:8" hidden="1">
      <c r="C820">
        <v>818</v>
      </c>
      <c r="D820">
        <v>1</v>
      </c>
      <c r="F820">
        <v>1</v>
      </c>
      <c r="H820">
        <f t="shared" si="12"/>
        <v>0</v>
      </c>
    </row>
    <row r="821" spans="3:8" hidden="1">
      <c r="C821">
        <v>819</v>
      </c>
      <c r="D821">
        <v>85674</v>
      </c>
      <c r="F821">
        <v>85674</v>
      </c>
      <c r="H821">
        <f t="shared" si="12"/>
        <v>0</v>
      </c>
    </row>
    <row r="822" spans="3:8" hidden="1">
      <c r="C822">
        <v>820</v>
      </c>
      <c r="D822">
        <v>512</v>
      </c>
      <c r="F822">
        <v>512</v>
      </c>
      <c r="H822">
        <f t="shared" si="12"/>
        <v>0</v>
      </c>
    </row>
    <row r="823" spans="3:8" hidden="1">
      <c r="C823">
        <v>821</v>
      </c>
      <c r="D823">
        <v>89</v>
      </c>
      <c r="F823">
        <v>89</v>
      </c>
      <c r="H823">
        <f t="shared" si="12"/>
        <v>0</v>
      </c>
    </row>
    <row r="824" spans="3:8" hidden="1">
      <c r="C824">
        <v>822</v>
      </c>
      <c r="D824">
        <v>78611559</v>
      </c>
      <c r="F824">
        <v>78611559</v>
      </c>
      <c r="H824">
        <f t="shared" si="12"/>
        <v>0</v>
      </c>
    </row>
    <row r="825" spans="3:8" hidden="1">
      <c r="C825">
        <v>823</v>
      </c>
      <c r="D825">
        <v>11430</v>
      </c>
      <c r="F825">
        <v>11430</v>
      </c>
      <c r="H825">
        <f t="shared" si="12"/>
        <v>0</v>
      </c>
    </row>
    <row r="826" spans="3:8" hidden="1">
      <c r="C826">
        <v>824</v>
      </c>
      <c r="D826">
        <v>14807629</v>
      </c>
      <c r="F826">
        <v>14807629</v>
      </c>
      <c r="H826">
        <f t="shared" si="12"/>
        <v>0</v>
      </c>
    </row>
    <row r="827" spans="3:8" hidden="1">
      <c r="C827">
        <v>825</v>
      </c>
      <c r="D827">
        <v>3888</v>
      </c>
      <c r="F827">
        <v>3888</v>
      </c>
      <c r="H827">
        <f t="shared" si="12"/>
        <v>0</v>
      </c>
    </row>
    <row r="828" spans="3:8" hidden="1">
      <c r="C828">
        <v>826</v>
      </c>
      <c r="D828">
        <v>5401175000</v>
      </c>
      <c r="F828">
        <v>5401175000</v>
      </c>
      <c r="H828">
        <f t="shared" si="12"/>
        <v>0</v>
      </c>
    </row>
    <row r="829" spans="3:8" hidden="1">
      <c r="C829">
        <v>827</v>
      </c>
      <c r="D829">
        <v>768</v>
      </c>
      <c r="F829">
        <v>768</v>
      </c>
      <c r="H829">
        <f t="shared" si="12"/>
        <v>0</v>
      </c>
    </row>
    <row r="830" spans="3:8" hidden="1">
      <c r="C830">
        <v>828</v>
      </c>
      <c r="D830">
        <v>7776</v>
      </c>
      <c r="F830">
        <v>7776</v>
      </c>
      <c r="H830">
        <f t="shared" si="12"/>
        <v>0</v>
      </c>
    </row>
    <row r="831" spans="3:8" hidden="1">
      <c r="C831">
        <v>829</v>
      </c>
      <c r="D831">
        <v>82612506</v>
      </c>
      <c r="F831">
        <v>82612506</v>
      </c>
      <c r="H831">
        <f t="shared" si="12"/>
        <v>0</v>
      </c>
    </row>
    <row r="832" spans="3:8" hidden="1">
      <c r="C832">
        <v>830</v>
      </c>
      <c r="D832">
        <v>162</v>
      </c>
      <c r="F832">
        <v>162</v>
      </c>
      <c r="H832">
        <f t="shared" si="12"/>
        <v>0</v>
      </c>
    </row>
    <row r="833" spans="3:8" hidden="1">
      <c r="C833">
        <v>831</v>
      </c>
      <c r="D833">
        <v>46648</v>
      </c>
      <c r="F833">
        <v>46648</v>
      </c>
      <c r="H833">
        <f t="shared" si="12"/>
        <v>0</v>
      </c>
    </row>
    <row r="834" spans="3:8" hidden="1">
      <c r="C834">
        <v>832</v>
      </c>
      <c r="D834">
        <v>625</v>
      </c>
      <c r="F834">
        <v>625</v>
      </c>
      <c r="H834">
        <f t="shared" si="12"/>
        <v>0</v>
      </c>
    </row>
    <row r="835" spans="3:8" hidden="1">
      <c r="C835">
        <v>833</v>
      </c>
      <c r="D835">
        <v>629856</v>
      </c>
      <c r="F835">
        <v>629856</v>
      </c>
      <c r="H835">
        <f t="shared" si="12"/>
        <v>0</v>
      </c>
    </row>
    <row r="836" spans="3:8" hidden="1">
      <c r="C836">
        <v>834</v>
      </c>
      <c r="D836">
        <v>1875</v>
      </c>
      <c r="F836">
        <v>1875</v>
      </c>
      <c r="H836">
        <f t="shared" ref="H836:H899" si="13">D836-F836</f>
        <v>0</v>
      </c>
    </row>
    <row r="837" spans="3:8" hidden="1">
      <c r="C837">
        <v>835</v>
      </c>
      <c r="D837">
        <v>1182</v>
      </c>
      <c r="F837">
        <v>1182</v>
      </c>
      <c r="H837">
        <f t="shared" si="13"/>
        <v>0</v>
      </c>
    </row>
    <row r="838" spans="3:8" hidden="1">
      <c r="C838">
        <v>836</v>
      </c>
      <c r="D838">
        <v>16384</v>
      </c>
      <c r="F838">
        <v>16384</v>
      </c>
      <c r="H838">
        <f t="shared" si="13"/>
        <v>0</v>
      </c>
    </row>
    <row r="839" spans="3:8" hidden="1">
      <c r="C839">
        <v>837</v>
      </c>
      <c r="D839">
        <v>3409</v>
      </c>
      <c r="F839">
        <v>3409</v>
      </c>
      <c r="H839">
        <f t="shared" si="13"/>
        <v>0</v>
      </c>
    </row>
    <row r="840" spans="3:8" hidden="1">
      <c r="C840">
        <v>838</v>
      </c>
      <c r="D840">
        <v>2392</v>
      </c>
      <c r="F840">
        <v>2392</v>
      </c>
      <c r="H840">
        <f t="shared" si="13"/>
        <v>0</v>
      </c>
    </row>
    <row r="841" spans="3:8" hidden="1">
      <c r="C841">
        <v>839</v>
      </c>
      <c r="D841">
        <v>2592</v>
      </c>
      <c r="F841">
        <v>2592</v>
      </c>
      <c r="H841">
        <f t="shared" si="13"/>
        <v>0</v>
      </c>
    </row>
    <row r="842" spans="3:8" hidden="1">
      <c r="C842">
        <v>840</v>
      </c>
      <c r="D842">
        <v>7776</v>
      </c>
      <c r="F842">
        <v>7776</v>
      </c>
      <c r="H842">
        <f t="shared" si="13"/>
        <v>0</v>
      </c>
    </row>
    <row r="843" spans="3:8" hidden="1">
      <c r="C843">
        <v>841</v>
      </c>
      <c r="D843">
        <v>768</v>
      </c>
      <c r="F843">
        <v>768</v>
      </c>
      <c r="H843">
        <f t="shared" si="13"/>
        <v>0</v>
      </c>
    </row>
    <row r="844" spans="3:8" hidden="1">
      <c r="C844">
        <v>842</v>
      </c>
      <c r="D844">
        <v>1</v>
      </c>
      <c r="F844">
        <v>1</v>
      </c>
      <c r="H844">
        <f t="shared" si="13"/>
        <v>0</v>
      </c>
    </row>
    <row r="845" spans="3:8" hidden="1">
      <c r="C845">
        <v>843</v>
      </c>
      <c r="D845">
        <v>16</v>
      </c>
      <c r="F845">
        <v>16</v>
      </c>
      <c r="H845">
        <f t="shared" si="13"/>
        <v>0</v>
      </c>
    </row>
    <row r="846" spans="3:8" hidden="1">
      <c r="C846">
        <v>844</v>
      </c>
      <c r="D846">
        <v>117128</v>
      </c>
      <c r="F846">
        <v>117128</v>
      </c>
      <c r="H846">
        <f t="shared" si="13"/>
        <v>0</v>
      </c>
    </row>
    <row r="847" spans="3:8" hidden="1">
      <c r="C847">
        <v>845</v>
      </c>
      <c r="D847">
        <v>121312</v>
      </c>
      <c r="F847">
        <v>121312</v>
      </c>
      <c r="H847">
        <f t="shared" si="13"/>
        <v>0</v>
      </c>
    </row>
    <row r="848" spans="3:8" hidden="1">
      <c r="C848">
        <v>846</v>
      </c>
      <c r="D848">
        <v>1250</v>
      </c>
      <c r="F848">
        <v>1250</v>
      </c>
      <c r="H848">
        <f t="shared" si="13"/>
        <v>0</v>
      </c>
    </row>
    <row r="849" spans="3:8" hidden="1">
      <c r="C849">
        <v>847</v>
      </c>
      <c r="D849">
        <v>6480</v>
      </c>
      <c r="F849">
        <v>6480</v>
      </c>
      <c r="H849">
        <f t="shared" si="13"/>
        <v>0</v>
      </c>
    </row>
    <row r="850" spans="3:8" hidden="1">
      <c r="C850">
        <v>848</v>
      </c>
      <c r="D850">
        <v>32</v>
      </c>
      <c r="F850">
        <v>32</v>
      </c>
      <c r="H850">
        <f t="shared" si="13"/>
        <v>0</v>
      </c>
    </row>
    <row r="851" spans="3:8" hidden="1">
      <c r="C851">
        <v>849</v>
      </c>
      <c r="D851">
        <v>256</v>
      </c>
      <c r="F851">
        <v>256</v>
      </c>
      <c r="H851">
        <f t="shared" si="13"/>
        <v>0</v>
      </c>
    </row>
    <row r="852" spans="3:8" hidden="1">
      <c r="C852">
        <v>850</v>
      </c>
      <c r="D852">
        <v>32</v>
      </c>
      <c r="F852">
        <v>32</v>
      </c>
      <c r="H852">
        <f t="shared" si="13"/>
        <v>0</v>
      </c>
    </row>
    <row r="853" spans="3:8" hidden="1">
      <c r="C853">
        <v>851</v>
      </c>
      <c r="D853">
        <v>2814912</v>
      </c>
      <c r="F853">
        <v>2814912</v>
      </c>
      <c r="H853">
        <f t="shared" si="13"/>
        <v>0</v>
      </c>
    </row>
    <row r="854" spans="3:8" hidden="1">
      <c r="C854">
        <v>852</v>
      </c>
      <c r="D854">
        <v>1</v>
      </c>
      <c r="F854">
        <v>1</v>
      </c>
      <c r="H854">
        <f t="shared" si="13"/>
        <v>0</v>
      </c>
    </row>
    <row r="855" spans="3:8" hidden="1">
      <c r="C855">
        <v>853</v>
      </c>
      <c r="D855">
        <v>7776</v>
      </c>
      <c r="F855">
        <v>7776</v>
      </c>
      <c r="H855">
        <f t="shared" si="13"/>
        <v>0</v>
      </c>
    </row>
    <row r="856" spans="3:8" hidden="1">
      <c r="C856">
        <v>854</v>
      </c>
      <c r="D856">
        <v>1875</v>
      </c>
      <c r="F856">
        <v>1875</v>
      </c>
      <c r="H856">
        <f t="shared" si="13"/>
        <v>0</v>
      </c>
    </row>
    <row r="857" spans="3:8" hidden="1">
      <c r="C857">
        <v>855</v>
      </c>
      <c r="D857">
        <v>2959511016</v>
      </c>
      <c r="F857">
        <v>2959511016</v>
      </c>
      <c r="H857">
        <f t="shared" si="13"/>
        <v>0</v>
      </c>
    </row>
    <row r="858" spans="3:8" hidden="1">
      <c r="C858">
        <v>856</v>
      </c>
      <c r="D858">
        <v>6513020</v>
      </c>
      <c r="F858">
        <v>6513020</v>
      </c>
      <c r="H858">
        <f t="shared" si="13"/>
        <v>0</v>
      </c>
    </row>
    <row r="859" spans="3:8" hidden="1">
      <c r="C859">
        <v>857</v>
      </c>
      <c r="D859">
        <v>495248</v>
      </c>
      <c r="F859">
        <v>495248</v>
      </c>
      <c r="H859">
        <f t="shared" si="13"/>
        <v>0</v>
      </c>
    </row>
    <row r="860" spans="3:8" hidden="1">
      <c r="C860">
        <v>858</v>
      </c>
      <c r="D860">
        <v>512</v>
      </c>
      <c r="F860">
        <v>512</v>
      </c>
      <c r="H860">
        <f t="shared" si="13"/>
        <v>0</v>
      </c>
    </row>
    <row r="861" spans="3:8" hidden="1">
      <c r="C861">
        <v>859</v>
      </c>
      <c r="D861">
        <v>14426000</v>
      </c>
      <c r="F861">
        <v>14426000</v>
      </c>
      <c r="H861">
        <f t="shared" si="13"/>
        <v>0</v>
      </c>
    </row>
    <row r="862" spans="3:8" hidden="1">
      <c r="C862">
        <v>860</v>
      </c>
      <c r="D862">
        <v>32</v>
      </c>
      <c r="F862">
        <v>32</v>
      </c>
      <c r="H862">
        <f t="shared" si="13"/>
        <v>0</v>
      </c>
    </row>
    <row r="863" spans="3:8" hidden="1">
      <c r="C863">
        <v>861</v>
      </c>
      <c r="D863">
        <v>625</v>
      </c>
      <c r="F863">
        <v>625</v>
      </c>
      <c r="H863">
        <f t="shared" si="13"/>
        <v>0</v>
      </c>
    </row>
    <row r="864" spans="3:8" hidden="1">
      <c r="C864">
        <v>862</v>
      </c>
      <c r="D864">
        <v>173280</v>
      </c>
      <c r="F864">
        <v>173280</v>
      </c>
      <c r="H864">
        <f t="shared" si="13"/>
        <v>0</v>
      </c>
    </row>
    <row r="865" spans="3:8" hidden="1">
      <c r="C865">
        <v>863</v>
      </c>
      <c r="D865">
        <v>162</v>
      </c>
      <c r="F865">
        <v>162</v>
      </c>
      <c r="H865">
        <f t="shared" si="13"/>
        <v>0</v>
      </c>
    </row>
    <row r="866" spans="3:8" hidden="1">
      <c r="C866">
        <v>864</v>
      </c>
      <c r="D866">
        <v>847660528</v>
      </c>
      <c r="F866">
        <v>847660528</v>
      </c>
      <c r="H866">
        <f t="shared" si="13"/>
        <v>0</v>
      </c>
    </row>
    <row r="867" spans="3:8" hidden="1">
      <c r="C867">
        <v>865</v>
      </c>
      <c r="D867">
        <v>32</v>
      </c>
      <c r="F867">
        <v>32</v>
      </c>
      <c r="H867">
        <f t="shared" si="13"/>
        <v>0</v>
      </c>
    </row>
    <row r="868" spans="3:8" hidden="1">
      <c r="C868">
        <v>866</v>
      </c>
      <c r="D868">
        <v>32</v>
      </c>
      <c r="F868">
        <v>32</v>
      </c>
      <c r="H868">
        <f t="shared" si="13"/>
        <v>0</v>
      </c>
    </row>
    <row r="869" spans="3:8" hidden="1">
      <c r="C869">
        <v>867</v>
      </c>
      <c r="D869">
        <v>243</v>
      </c>
      <c r="F869">
        <v>243</v>
      </c>
      <c r="H869">
        <f t="shared" si="13"/>
        <v>0</v>
      </c>
    </row>
    <row r="870" spans="3:8" hidden="1">
      <c r="C870">
        <v>868</v>
      </c>
      <c r="D870">
        <v>1968</v>
      </c>
      <c r="F870">
        <v>1968</v>
      </c>
      <c r="H870">
        <f t="shared" si="13"/>
        <v>0</v>
      </c>
    </row>
    <row r="871" spans="3:8" hidden="1">
      <c r="C871">
        <v>869</v>
      </c>
      <c r="D871">
        <v>2500</v>
      </c>
      <c r="F871">
        <v>2500</v>
      </c>
      <c r="H871">
        <f t="shared" si="13"/>
        <v>0</v>
      </c>
    </row>
    <row r="872" spans="3:8" hidden="1">
      <c r="C872">
        <v>870</v>
      </c>
      <c r="D872">
        <v>524288</v>
      </c>
      <c r="F872">
        <v>524288</v>
      </c>
      <c r="H872">
        <f t="shared" si="13"/>
        <v>0</v>
      </c>
    </row>
    <row r="873" spans="3:8" hidden="1">
      <c r="C873">
        <v>871</v>
      </c>
      <c r="D873">
        <v>528</v>
      </c>
      <c r="F873">
        <v>528</v>
      </c>
      <c r="H873">
        <f t="shared" si="13"/>
        <v>0</v>
      </c>
    </row>
    <row r="874" spans="3:8" hidden="1">
      <c r="C874">
        <v>872</v>
      </c>
      <c r="D874">
        <v>49996</v>
      </c>
      <c r="F874">
        <v>49996</v>
      </c>
      <c r="H874">
        <f t="shared" si="13"/>
        <v>0</v>
      </c>
    </row>
    <row r="875" spans="3:8" hidden="1">
      <c r="C875">
        <v>873</v>
      </c>
      <c r="D875">
        <v>2932915</v>
      </c>
      <c r="F875">
        <v>2932915</v>
      </c>
      <c r="H875">
        <f t="shared" si="13"/>
        <v>0</v>
      </c>
    </row>
    <row r="876" spans="3:8" hidden="1">
      <c r="C876">
        <v>874</v>
      </c>
      <c r="D876">
        <v>1875</v>
      </c>
      <c r="F876">
        <v>1875</v>
      </c>
      <c r="H876">
        <f t="shared" si="13"/>
        <v>0</v>
      </c>
    </row>
    <row r="877" spans="3:8" hidden="1">
      <c r="C877">
        <v>875</v>
      </c>
      <c r="D877">
        <v>64620672</v>
      </c>
      <c r="F877">
        <v>64620672</v>
      </c>
      <c r="H877">
        <f t="shared" si="13"/>
        <v>0</v>
      </c>
    </row>
    <row r="878" spans="3:8" hidden="1">
      <c r="C878">
        <v>876</v>
      </c>
      <c r="D878">
        <v>912698</v>
      </c>
      <c r="F878">
        <v>912698</v>
      </c>
      <c r="H878">
        <f t="shared" si="13"/>
        <v>0</v>
      </c>
    </row>
    <row r="879" spans="3:8" hidden="1">
      <c r="C879">
        <v>877</v>
      </c>
      <c r="D879">
        <v>28396</v>
      </c>
      <c r="F879">
        <v>28396</v>
      </c>
      <c r="H879">
        <f t="shared" si="13"/>
        <v>0</v>
      </c>
    </row>
    <row r="880" spans="3:8" hidden="1">
      <c r="C880">
        <v>878</v>
      </c>
      <c r="D880">
        <v>16807</v>
      </c>
      <c r="F880">
        <v>16807</v>
      </c>
      <c r="H880">
        <f t="shared" si="13"/>
        <v>0</v>
      </c>
    </row>
    <row r="881" spans="3:8" hidden="1">
      <c r="C881">
        <v>879</v>
      </c>
      <c r="D881">
        <v>969721</v>
      </c>
      <c r="F881">
        <v>969721</v>
      </c>
      <c r="H881">
        <f t="shared" si="13"/>
        <v>0</v>
      </c>
    </row>
    <row r="882" spans="3:8" hidden="1">
      <c r="C882">
        <v>880</v>
      </c>
      <c r="D882">
        <v>625</v>
      </c>
      <c r="F882">
        <v>625</v>
      </c>
      <c r="H882">
        <f t="shared" si="13"/>
        <v>0</v>
      </c>
    </row>
    <row r="883" spans="3:8" hidden="1">
      <c r="C883">
        <v>881</v>
      </c>
      <c r="D883">
        <v>5184</v>
      </c>
      <c r="F883">
        <v>5184</v>
      </c>
      <c r="H883">
        <f t="shared" si="13"/>
        <v>0</v>
      </c>
    </row>
    <row r="884" spans="3:8" hidden="1">
      <c r="C884">
        <v>882</v>
      </c>
      <c r="D884">
        <v>1</v>
      </c>
      <c r="F884">
        <v>1</v>
      </c>
      <c r="H884">
        <f t="shared" si="13"/>
        <v>0</v>
      </c>
    </row>
    <row r="885" spans="3:8" hidden="1">
      <c r="C885">
        <v>883</v>
      </c>
      <c r="D885">
        <v>484153</v>
      </c>
      <c r="F885">
        <v>484153</v>
      </c>
      <c r="H885">
        <f t="shared" si="13"/>
        <v>0</v>
      </c>
    </row>
    <row r="886" spans="3:8" hidden="1">
      <c r="C886">
        <v>884</v>
      </c>
      <c r="D886">
        <v>755010</v>
      </c>
      <c r="F886">
        <v>755010</v>
      </c>
      <c r="H886">
        <f t="shared" si="13"/>
        <v>0</v>
      </c>
    </row>
    <row r="887" spans="3:8" hidden="1">
      <c r="C887">
        <v>885</v>
      </c>
      <c r="D887">
        <v>14406</v>
      </c>
      <c r="F887">
        <v>14406</v>
      </c>
      <c r="H887">
        <f t="shared" si="13"/>
        <v>0</v>
      </c>
    </row>
    <row r="888" spans="3:8" hidden="1">
      <c r="C888">
        <v>886</v>
      </c>
      <c r="D888">
        <v>16</v>
      </c>
      <c r="F888">
        <v>16</v>
      </c>
      <c r="H888">
        <f t="shared" si="13"/>
        <v>0</v>
      </c>
    </row>
    <row r="889" spans="3:8" hidden="1">
      <c r="C889">
        <v>887</v>
      </c>
      <c r="D889">
        <v>307328</v>
      </c>
      <c r="F889">
        <v>307328</v>
      </c>
      <c r="H889">
        <f t="shared" si="13"/>
        <v>0</v>
      </c>
    </row>
    <row r="890" spans="3:8" hidden="1">
      <c r="C890">
        <v>888</v>
      </c>
      <c r="D890">
        <v>7776</v>
      </c>
      <c r="F890">
        <v>7776</v>
      </c>
      <c r="H890">
        <f t="shared" si="13"/>
        <v>0</v>
      </c>
    </row>
    <row r="891" spans="3:8" hidden="1">
      <c r="C891">
        <v>889</v>
      </c>
      <c r="D891">
        <v>15064668</v>
      </c>
      <c r="F891">
        <v>15064668</v>
      </c>
      <c r="H891">
        <f t="shared" si="13"/>
        <v>0</v>
      </c>
    </row>
    <row r="892" spans="3:8" hidden="1">
      <c r="C892">
        <v>890</v>
      </c>
      <c r="D892">
        <v>1875</v>
      </c>
      <c r="F892">
        <v>1875</v>
      </c>
      <c r="H892">
        <f t="shared" si="13"/>
        <v>0</v>
      </c>
    </row>
    <row r="893" spans="3:8" hidden="1">
      <c r="C893">
        <v>891</v>
      </c>
      <c r="D893">
        <v>107550</v>
      </c>
      <c r="F893">
        <v>107550</v>
      </c>
      <c r="H893">
        <f t="shared" si="13"/>
        <v>0</v>
      </c>
    </row>
    <row r="894" spans="3:8" hidden="1">
      <c r="C894">
        <v>892</v>
      </c>
      <c r="D894">
        <v>109951696</v>
      </c>
      <c r="F894">
        <v>109951696</v>
      </c>
      <c r="H894">
        <f t="shared" si="13"/>
        <v>0</v>
      </c>
    </row>
    <row r="895" spans="3:8" hidden="1">
      <c r="C895">
        <v>893</v>
      </c>
      <c r="D895">
        <v>14509328</v>
      </c>
      <c r="F895">
        <v>14509328</v>
      </c>
      <c r="H895">
        <f t="shared" si="13"/>
        <v>0</v>
      </c>
    </row>
    <row r="896" spans="3:8" hidden="1">
      <c r="C896">
        <v>894</v>
      </c>
      <c r="D896">
        <v>456656</v>
      </c>
      <c r="F896">
        <v>456656</v>
      </c>
      <c r="H896">
        <f t="shared" si="13"/>
        <v>0</v>
      </c>
    </row>
    <row r="897" spans="3:8" hidden="1">
      <c r="C897">
        <v>895</v>
      </c>
      <c r="D897">
        <v>1024</v>
      </c>
      <c r="F897">
        <v>1024</v>
      </c>
      <c r="H897">
        <f t="shared" si="13"/>
        <v>0</v>
      </c>
    </row>
    <row r="898" spans="3:8" hidden="1">
      <c r="C898">
        <v>896</v>
      </c>
      <c r="D898">
        <v>32</v>
      </c>
      <c r="F898">
        <v>32</v>
      </c>
      <c r="H898">
        <f t="shared" si="13"/>
        <v>0</v>
      </c>
    </row>
    <row r="899" spans="3:8" hidden="1">
      <c r="C899">
        <v>897</v>
      </c>
      <c r="D899">
        <v>1</v>
      </c>
      <c r="F899">
        <v>1</v>
      </c>
      <c r="H899">
        <f t="shared" si="13"/>
        <v>0</v>
      </c>
    </row>
    <row r="900" spans="3:8" hidden="1">
      <c r="C900">
        <v>898</v>
      </c>
      <c r="D900">
        <v>8966455</v>
      </c>
      <c r="F900">
        <v>8966455</v>
      </c>
      <c r="H900">
        <f t="shared" ref="H900:H963" si="14">D900-F900</f>
        <v>0</v>
      </c>
    </row>
    <row r="901" spans="3:8" hidden="1">
      <c r="C901">
        <v>899</v>
      </c>
      <c r="D901">
        <v>191236</v>
      </c>
      <c r="F901">
        <v>191236</v>
      </c>
      <c r="H901">
        <f t="shared" si="14"/>
        <v>0</v>
      </c>
    </row>
    <row r="902" spans="3:8" hidden="1">
      <c r="C902">
        <v>900</v>
      </c>
      <c r="D902">
        <v>162</v>
      </c>
      <c r="F902">
        <v>162</v>
      </c>
      <c r="H902">
        <f t="shared" si="14"/>
        <v>0</v>
      </c>
    </row>
    <row r="903" spans="3:8" hidden="1">
      <c r="C903">
        <v>901</v>
      </c>
      <c r="D903">
        <v>32</v>
      </c>
      <c r="F903">
        <v>32</v>
      </c>
      <c r="H903">
        <f t="shared" si="14"/>
        <v>0</v>
      </c>
    </row>
    <row r="904" spans="3:8" hidden="1">
      <c r="C904">
        <v>902</v>
      </c>
      <c r="D904">
        <v>5772</v>
      </c>
      <c r="F904">
        <v>5772</v>
      </c>
      <c r="H904">
        <f t="shared" si="14"/>
        <v>0</v>
      </c>
    </row>
    <row r="905" spans="3:8" hidden="1">
      <c r="C905">
        <v>903</v>
      </c>
      <c r="D905">
        <v>27108</v>
      </c>
      <c r="F905">
        <v>27108</v>
      </c>
      <c r="H905">
        <f t="shared" si="14"/>
        <v>0</v>
      </c>
    </row>
    <row r="906" spans="3:8" hidden="1">
      <c r="C906">
        <v>904</v>
      </c>
      <c r="D906">
        <v>39366</v>
      </c>
      <c r="F906">
        <v>39366</v>
      </c>
      <c r="H906">
        <f t="shared" si="14"/>
        <v>0</v>
      </c>
    </row>
    <row r="907" spans="3:8" hidden="1">
      <c r="C907">
        <v>905</v>
      </c>
      <c r="D907">
        <v>102505</v>
      </c>
      <c r="F907">
        <v>102505</v>
      </c>
      <c r="H907">
        <f t="shared" si="14"/>
        <v>0</v>
      </c>
    </row>
    <row r="908" spans="3:8" hidden="1">
      <c r="C908">
        <v>906</v>
      </c>
      <c r="D908">
        <v>1024</v>
      </c>
      <c r="F908">
        <v>1024</v>
      </c>
      <c r="H908">
        <f t="shared" si="14"/>
        <v>0</v>
      </c>
    </row>
    <row r="909" spans="3:8" hidden="1">
      <c r="C909">
        <v>907</v>
      </c>
      <c r="D909">
        <v>32</v>
      </c>
      <c r="F909">
        <v>32</v>
      </c>
      <c r="H909">
        <f t="shared" si="14"/>
        <v>0</v>
      </c>
    </row>
    <row r="910" spans="3:8" hidden="1">
      <c r="C910">
        <v>908</v>
      </c>
      <c r="D910">
        <v>3610143</v>
      </c>
      <c r="F910">
        <v>3610143</v>
      </c>
      <c r="H910">
        <f t="shared" si="14"/>
        <v>0</v>
      </c>
    </row>
    <row r="911" spans="3:8" hidden="1">
      <c r="C911">
        <v>909</v>
      </c>
      <c r="D911">
        <v>1</v>
      </c>
      <c r="F911">
        <v>1</v>
      </c>
      <c r="H911">
        <f t="shared" si="14"/>
        <v>0</v>
      </c>
    </row>
    <row r="912" spans="3:8" hidden="1">
      <c r="C912">
        <v>910</v>
      </c>
      <c r="D912">
        <v>512</v>
      </c>
      <c r="F912">
        <v>512</v>
      </c>
      <c r="H912">
        <f t="shared" si="14"/>
        <v>0</v>
      </c>
    </row>
    <row r="913" spans="3:8">
      <c r="C913">
        <v>911</v>
      </c>
      <c r="D913">
        <v>14080274932</v>
      </c>
      <c r="F913">
        <v>48440013300</v>
      </c>
      <c r="H913">
        <f t="shared" si="14"/>
        <v>-34359738368</v>
      </c>
    </row>
    <row r="914" spans="3:8" hidden="1">
      <c r="C914">
        <v>912</v>
      </c>
      <c r="D914">
        <v>1049760</v>
      </c>
      <c r="F914">
        <v>1049760</v>
      </c>
      <c r="H914">
        <f t="shared" si="14"/>
        <v>0</v>
      </c>
    </row>
    <row r="915" spans="3:8" hidden="1">
      <c r="C915">
        <v>913</v>
      </c>
      <c r="D915">
        <v>3564</v>
      </c>
      <c r="F915">
        <v>3564</v>
      </c>
      <c r="H915">
        <f t="shared" si="14"/>
        <v>0</v>
      </c>
    </row>
    <row r="916" spans="3:8" hidden="1">
      <c r="C916">
        <v>914</v>
      </c>
      <c r="D916">
        <v>39604</v>
      </c>
      <c r="F916">
        <v>39604</v>
      </c>
      <c r="H916">
        <f t="shared" si="14"/>
        <v>0</v>
      </c>
    </row>
    <row r="917" spans="3:8" hidden="1">
      <c r="C917">
        <v>915</v>
      </c>
      <c r="D917">
        <v>162</v>
      </c>
      <c r="F917">
        <v>162</v>
      </c>
      <c r="H917">
        <f t="shared" si="14"/>
        <v>0</v>
      </c>
    </row>
    <row r="918" spans="3:8" hidden="1">
      <c r="C918">
        <v>916</v>
      </c>
      <c r="D918">
        <v>48768</v>
      </c>
      <c r="F918">
        <v>48768</v>
      </c>
      <c r="H918">
        <f t="shared" si="14"/>
        <v>0</v>
      </c>
    </row>
    <row r="919" spans="3:8" hidden="1">
      <c r="C919">
        <v>917</v>
      </c>
      <c r="D919">
        <v>117460</v>
      </c>
      <c r="F919">
        <v>117460</v>
      </c>
      <c r="H919">
        <f t="shared" si="14"/>
        <v>0</v>
      </c>
    </row>
    <row r="920" spans="3:8" hidden="1">
      <c r="C920">
        <v>918</v>
      </c>
      <c r="D920">
        <v>1024</v>
      </c>
      <c r="F920">
        <v>1024</v>
      </c>
      <c r="H920">
        <f t="shared" si="14"/>
        <v>0</v>
      </c>
    </row>
    <row r="921" spans="3:8" hidden="1">
      <c r="C921">
        <v>919</v>
      </c>
      <c r="D921">
        <v>172762</v>
      </c>
      <c r="F921">
        <v>172762</v>
      </c>
      <c r="H921">
        <f t="shared" si="14"/>
        <v>0</v>
      </c>
    </row>
    <row r="922" spans="3:8" hidden="1">
      <c r="C922">
        <v>920</v>
      </c>
      <c r="D922">
        <v>216000</v>
      </c>
      <c r="F922">
        <v>216000</v>
      </c>
      <c r="H922">
        <f t="shared" si="14"/>
        <v>0</v>
      </c>
    </row>
    <row r="923" spans="3:8" hidden="1">
      <c r="C923">
        <v>921</v>
      </c>
      <c r="D923">
        <v>512</v>
      </c>
      <c r="F923">
        <v>512</v>
      </c>
      <c r="H923">
        <f t="shared" si="14"/>
        <v>0</v>
      </c>
    </row>
    <row r="924" spans="3:8" hidden="1">
      <c r="C924">
        <v>922</v>
      </c>
      <c r="D924">
        <v>23406</v>
      </c>
      <c r="F924">
        <v>23406</v>
      </c>
      <c r="H924">
        <f t="shared" si="14"/>
        <v>0</v>
      </c>
    </row>
    <row r="925" spans="3:8" hidden="1">
      <c r="C925">
        <v>923</v>
      </c>
      <c r="D925">
        <v>162</v>
      </c>
      <c r="F925">
        <v>162</v>
      </c>
      <c r="H925">
        <f t="shared" si="14"/>
        <v>0</v>
      </c>
    </row>
    <row r="926" spans="3:8" hidden="1">
      <c r="C926">
        <v>924</v>
      </c>
      <c r="D926">
        <v>39366</v>
      </c>
      <c r="F926">
        <v>39366</v>
      </c>
      <c r="H926">
        <f t="shared" si="14"/>
        <v>0</v>
      </c>
    </row>
    <row r="927" spans="3:8" hidden="1">
      <c r="C927">
        <v>925</v>
      </c>
      <c r="D927">
        <v>1145516089</v>
      </c>
      <c r="F927">
        <v>1145516089</v>
      </c>
      <c r="H927">
        <f t="shared" si="14"/>
        <v>0</v>
      </c>
    </row>
    <row r="928" spans="3:8" hidden="1">
      <c r="C928">
        <v>926</v>
      </c>
      <c r="D928">
        <v>844680</v>
      </c>
      <c r="F928">
        <v>844680</v>
      </c>
      <c r="H928">
        <f t="shared" si="14"/>
        <v>0</v>
      </c>
    </row>
    <row r="929" spans="3:8" hidden="1">
      <c r="C929">
        <v>927</v>
      </c>
      <c r="D929">
        <v>2220631</v>
      </c>
      <c r="F929">
        <v>2220631</v>
      </c>
      <c r="H929">
        <f t="shared" si="14"/>
        <v>0</v>
      </c>
    </row>
    <row r="930" spans="3:8" hidden="1">
      <c r="C930">
        <v>928</v>
      </c>
      <c r="D930">
        <v>512</v>
      </c>
      <c r="F930">
        <v>512</v>
      </c>
      <c r="H930">
        <f t="shared" si="14"/>
        <v>0</v>
      </c>
    </row>
    <row r="931" spans="3:8" hidden="1">
      <c r="C931">
        <v>929</v>
      </c>
      <c r="D931">
        <v>2687800</v>
      </c>
      <c r="F931">
        <v>2687800</v>
      </c>
      <c r="H931">
        <f t="shared" si="14"/>
        <v>0</v>
      </c>
    </row>
    <row r="932" spans="3:8" hidden="1">
      <c r="C932">
        <v>930</v>
      </c>
      <c r="D932">
        <v>342</v>
      </c>
      <c r="F932">
        <v>342</v>
      </c>
      <c r="H932">
        <f t="shared" si="14"/>
        <v>0</v>
      </c>
    </row>
    <row r="933" spans="3:8" hidden="1">
      <c r="C933">
        <v>931</v>
      </c>
      <c r="D933">
        <v>2242372</v>
      </c>
      <c r="F933">
        <v>2242372</v>
      </c>
      <c r="H933">
        <f t="shared" si="14"/>
        <v>0</v>
      </c>
    </row>
    <row r="934" spans="3:8" hidden="1">
      <c r="C934">
        <v>932</v>
      </c>
      <c r="D934">
        <v>1</v>
      </c>
      <c r="F934">
        <v>1</v>
      </c>
      <c r="H934">
        <f t="shared" si="14"/>
        <v>0</v>
      </c>
    </row>
    <row r="935" spans="3:8" hidden="1">
      <c r="C935">
        <v>933</v>
      </c>
      <c r="D935">
        <v>512</v>
      </c>
      <c r="F935">
        <v>512</v>
      </c>
      <c r="H935">
        <f t="shared" si="14"/>
        <v>0</v>
      </c>
    </row>
    <row r="936" spans="3:8" hidden="1">
      <c r="C936">
        <v>934</v>
      </c>
      <c r="D936">
        <v>821040</v>
      </c>
      <c r="F936">
        <v>821040</v>
      </c>
      <c r="H936">
        <f t="shared" si="14"/>
        <v>0</v>
      </c>
    </row>
    <row r="937" spans="3:8" hidden="1">
      <c r="C937">
        <v>935</v>
      </c>
      <c r="D937">
        <v>1102</v>
      </c>
      <c r="F937">
        <v>1102</v>
      </c>
      <c r="H937">
        <f t="shared" si="14"/>
        <v>0</v>
      </c>
    </row>
    <row r="938" spans="3:8" hidden="1">
      <c r="C938">
        <v>936</v>
      </c>
      <c r="D938">
        <v>5184</v>
      </c>
      <c r="F938">
        <v>5184</v>
      </c>
      <c r="H938">
        <f t="shared" si="14"/>
        <v>0</v>
      </c>
    </row>
    <row r="939" spans="3:8" hidden="1">
      <c r="C939">
        <v>937</v>
      </c>
      <c r="D939">
        <v>145555466</v>
      </c>
      <c r="F939">
        <v>145555466</v>
      </c>
      <c r="H939">
        <f t="shared" si="14"/>
        <v>0</v>
      </c>
    </row>
    <row r="940" spans="3:8" hidden="1">
      <c r="C940">
        <v>938</v>
      </c>
      <c r="D940">
        <v>1</v>
      </c>
      <c r="F940">
        <v>1</v>
      </c>
      <c r="H940">
        <f t="shared" si="14"/>
        <v>0</v>
      </c>
    </row>
    <row r="941" spans="3:8" hidden="1">
      <c r="C941">
        <v>939</v>
      </c>
      <c r="D941">
        <v>1113760943</v>
      </c>
      <c r="F941">
        <v>1113760943</v>
      </c>
      <c r="H941">
        <f t="shared" si="14"/>
        <v>0</v>
      </c>
    </row>
    <row r="942" spans="3:8" hidden="1">
      <c r="C942">
        <v>940</v>
      </c>
      <c r="D942">
        <v>345744</v>
      </c>
      <c r="F942">
        <v>345744</v>
      </c>
      <c r="H942">
        <f t="shared" si="14"/>
        <v>0</v>
      </c>
    </row>
    <row r="943" spans="3:8" hidden="1">
      <c r="C943">
        <v>941</v>
      </c>
      <c r="D943">
        <v>224406</v>
      </c>
      <c r="F943">
        <v>224406</v>
      </c>
      <c r="H943">
        <f t="shared" si="14"/>
        <v>0</v>
      </c>
    </row>
    <row r="944" spans="3:8" hidden="1">
      <c r="C944">
        <v>942</v>
      </c>
      <c r="D944">
        <v>1875</v>
      </c>
      <c r="F944">
        <v>1875</v>
      </c>
      <c r="H944">
        <f t="shared" si="14"/>
        <v>0</v>
      </c>
    </row>
    <row r="945" spans="3:8" hidden="1">
      <c r="C945">
        <v>943</v>
      </c>
      <c r="D945">
        <v>1</v>
      </c>
      <c r="F945">
        <v>1</v>
      </c>
      <c r="H945">
        <f t="shared" si="14"/>
        <v>0</v>
      </c>
    </row>
    <row r="946" spans="3:8" hidden="1">
      <c r="C946">
        <v>944</v>
      </c>
      <c r="D946">
        <v>243</v>
      </c>
      <c r="F946">
        <v>243</v>
      </c>
      <c r="H946">
        <f t="shared" si="14"/>
        <v>0</v>
      </c>
    </row>
    <row r="947" spans="3:8" hidden="1">
      <c r="C947">
        <v>945</v>
      </c>
      <c r="D947">
        <v>1024</v>
      </c>
      <c r="F947">
        <v>1024</v>
      </c>
      <c r="H947">
        <f t="shared" si="14"/>
        <v>0</v>
      </c>
    </row>
    <row r="948" spans="3:8" hidden="1">
      <c r="C948">
        <v>946</v>
      </c>
      <c r="D948">
        <v>9604</v>
      </c>
      <c r="F948">
        <v>9604</v>
      </c>
      <c r="H948">
        <f t="shared" si="14"/>
        <v>0</v>
      </c>
    </row>
    <row r="949" spans="3:8" hidden="1">
      <c r="C949">
        <v>947</v>
      </c>
      <c r="D949">
        <v>219600</v>
      </c>
      <c r="F949">
        <v>219600</v>
      </c>
      <c r="H949">
        <f t="shared" si="14"/>
        <v>0</v>
      </c>
    </row>
    <row r="950" spans="3:8" hidden="1">
      <c r="C950">
        <v>948</v>
      </c>
      <c r="D950">
        <v>1476</v>
      </c>
      <c r="F950">
        <v>1476</v>
      </c>
      <c r="H950">
        <f t="shared" si="14"/>
        <v>0</v>
      </c>
    </row>
    <row r="951" spans="3:8" hidden="1">
      <c r="C951">
        <v>949</v>
      </c>
      <c r="D951">
        <v>32</v>
      </c>
      <c r="F951">
        <v>32</v>
      </c>
      <c r="H951">
        <f t="shared" si="14"/>
        <v>0</v>
      </c>
    </row>
    <row r="952" spans="3:8" hidden="1">
      <c r="C952">
        <v>950</v>
      </c>
      <c r="D952">
        <v>16807</v>
      </c>
      <c r="F952">
        <v>16807</v>
      </c>
      <c r="H952">
        <f t="shared" si="14"/>
        <v>0</v>
      </c>
    </row>
    <row r="953" spans="3:8" hidden="1">
      <c r="C953">
        <v>951</v>
      </c>
      <c r="D953">
        <v>17238</v>
      </c>
      <c r="F953">
        <v>17238</v>
      </c>
      <c r="H953">
        <f t="shared" si="14"/>
        <v>0</v>
      </c>
    </row>
    <row r="954" spans="3:8" hidden="1">
      <c r="C954">
        <v>952</v>
      </c>
      <c r="D954">
        <v>1</v>
      </c>
      <c r="F954">
        <v>1</v>
      </c>
      <c r="H954">
        <f t="shared" si="14"/>
        <v>0</v>
      </c>
    </row>
    <row r="955" spans="3:8" hidden="1">
      <c r="C955">
        <v>953</v>
      </c>
      <c r="D955">
        <v>214460</v>
      </c>
      <c r="F955">
        <v>214460</v>
      </c>
      <c r="H955">
        <f t="shared" si="14"/>
        <v>0</v>
      </c>
    </row>
    <row r="956" spans="3:8" hidden="1">
      <c r="C956">
        <v>954</v>
      </c>
      <c r="D956">
        <v>1024</v>
      </c>
      <c r="F956">
        <v>1024</v>
      </c>
      <c r="H956">
        <f t="shared" si="14"/>
        <v>0</v>
      </c>
    </row>
    <row r="957" spans="3:8" hidden="1">
      <c r="C957">
        <v>955</v>
      </c>
      <c r="D957">
        <v>47158</v>
      </c>
      <c r="F957">
        <v>47158</v>
      </c>
      <c r="H957">
        <f t="shared" si="14"/>
        <v>0</v>
      </c>
    </row>
    <row r="958" spans="3:8" hidden="1">
      <c r="C958">
        <v>956</v>
      </c>
      <c r="D958">
        <v>3565138136</v>
      </c>
      <c r="F958">
        <v>3565138136</v>
      </c>
      <c r="H958">
        <f t="shared" si="14"/>
        <v>0</v>
      </c>
    </row>
    <row r="959" spans="3:8" hidden="1">
      <c r="C959">
        <v>957</v>
      </c>
      <c r="D959">
        <v>162</v>
      </c>
      <c r="F959">
        <v>162</v>
      </c>
      <c r="H959">
        <f t="shared" si="14"/>
        <v>0</v>
      </c>
    </row>
    <row r="960" spans="3:8" hidden="1">
      <c r="C960">
        <v>958</v>
      </c>
      <c r="D960">
        <v>243</v>
      </c>
      <c r="F960">
        <v>243</v>
      </c>
      <c r="H960">
        <f t="shared" si="14"/>
        <v>0</v>
      </c>
    </row>
    <row r="961" spans="3:8" hidden="1">
      <c r="C961">
        <v>959</v>
      </c>
      <c r="D961">
        <v>1</v>
      </c>
      <c r="F961">
        <v>1</v>
      </c>
      <c r="H961">
        <f t="shared" si="14"/>
        <v>0</v>
      </c>
    </row>
    <row r="962" spans="3:8" hidden="1">
      <c r="C962">
        <v>960</v>
      </c>
      <c r="D962">
        <v>3125</v>
      </c>
      <c r="F962">
        <v>3125</v>
      </c>
      <c r="H962">
        <f t="shared" si="14"/>
        <v>0</v>
      </c>
    </row>
    <row r="963" spans="3:8" hidden="1">
      <c r="C963">
        <v>961</v>
      </c>
      <c r="D963">
        <v>629856</v>
      </c>
      <c r="F963">
        <v>629856</v>
      </c>
      <c r="H963">
        <f t="shared" si="14"/>
        <v>0</v>
      </c>
    </row>
    <row r="964" spans="3:8" hidden="1">
      <c r="C964">
        <v>962</v>
      </c>
      <c r="D964">
        <v>16</v>
      </c>
      <c r="F964">
        <v>16</v>
      </c>
      <c r="H964">
        <f t="shared" ref="H964:H1002" si="15">D964-F964</f>
        <v>0</v>
      </c>
    </row>
    <row r="965" spans="3:8" hidden="1">
      <c r="C965">
        <v>963</v>
      </c>
      <c r="D965">
        <v>2500</v>
      </c>
      <c r="F965">
        <v>2500</v>
      </c>
      <c r="H965">
        <f t="shared" si="15"/>
        <v>0</v>
      </c>
    </row>
    <row r="966" spans="3:8" hidden="1">
      <c r="C966">
        <v>964</v>
      </c>
      <c r="D966">
        <v>362</v>
      </c>
      <c r="F966">
        <v>362</v>
      </c>
      <c r="H966">
        <f t="shared" si="15"/>
        <v>0</v>
      </c>
    </row>
    <row r="967" spans="3:8" hidden="1">
      <c r="C967">
        <v>965</v>
      </c>
      <c r="D967">
        <v>362</v>
      </c>
      <c r="F967">
        <v>362</v>
      </c>
      <c r="H967">
        <f t="shared" si="15"/>
        <v>0</v>
      </c>
    </row>
    <row r="968" spans="3:8" hidden="1">
      <c r="C968">
        <v>966</v>
      </c>
      <c r="D968">
        <v>243</v>
      </c>
      <c r="F968">
        <v>243</v>
      </c>
      <c r="H968">
        <f t="shared" si="15"/>
        <v>0</v>
      </c>
    </row>
    <row r="969" spans="3:8" hidden="1">
      <c r="C969">
        <v>967</v>
      </c>
      <c r="D969">
        <v>4009</v>
      </c>
      <c r="F969">
        <v>4009</v>
      </c>
      <c r="H969">
        <f t="shared" si="15"/>
        <v>0</v>
      </c>
    </row>
    <row r="970" spans="3:8" hidden="1">
      <c r="C970">
        <v>968</v>
      </c>
      <c r="D970">
        <v>456152401</v>
      </c>
      <c r="F970">
        <v>456152401</v>
      </c>
      <c r="H970">
        <f t="shared" si="15"/>
        <v>0</v>
      </c>
    </row>
    <row r="971" spans="3:8" hidden="1">
      <c r="C971">
        <v>969</v>
      </c>
      <c r="D971">
        <v>124416</v>
      </c>
      <c r="F971">
        <v>124416</v>
      </c>
      <c r="H971">
        <f t="shared" si="15"/>
        <v>0</v>
      </c>
    </row>
    <row r="972" spans="3:8" hidden="1">
      <c r="C972">
        <v>970</v>
      </c>
      <c r="D972">
        <v>162</v>
      </c>
      <c r="F972">
        <v>162</v>
      </c>
      <c r="H972">
        <f t="shared" si="15"/>
        <v>0</v>
      </c>
    </row>
    <row r="973" spans="3:8" hidden="1">
      <c r="C973">
        <v>971</v>
      </c>
      <c r="D973">
        <v>1</v>
      </c>
      <c r="F973">
        <v>1</v>
      </c>
      <c r="H973">
        <f t="shared" si="15"/>
        <v>0</v>
      </c>
    </row>
    <row r="974" spans="3:8" hidden="1">
      <c r="C974">
        <v>972</v>
      </c>
      <c r="D974">
        <v>81</v>
      </c>
      <c r="F974">
        <v>81</v>
      </c>
      <c r="H974">
        <f t="shared" si="15"/>
        <v>0</v>
      </c>
    </row>
    <row r="975" spans="3:8" hidden="1">
      <c r="C975">
        <v>973</v>
      </c>
      <c r="D975">
        <v>847660528</v>
      </c>
      <c r="F975">
        <v>847660528</v>
      </c>
      <c r="H975">
        <f t="shared" si="15"/>
        <v>0</v>
      </c>
    </row>
    <row r="976" spans="3:8" hidden="1">
      <c r="C976">
        <v>974</v>
      </c>
      <c r="D976">
        <v>59049</v>
      </c>
      <c r="F976">
        <v>59049</v>
      </c>
      <c r="H976">
        <f t="shared" si="15"/>
        <v>0</v>
      </c>
    </row>
    <row r="977" spans="3:8" hidden="1">
      <c r="C977">
        <v>975</v>
      </c>
      <c r="D977">
        <v>2592</v>
      </c>
      <c r="F977">
        <v>2592</v>
      </c>
      <c r="H977">
        <f t="shared" si="15"/>
        <v>0</v>
      </c>
    </row>
    <row r="978" spans="3:8" hidden="1">
      <c r="C978">
        <v>976</v>
      </c>
      <c r="D978">
        <v>3363</v>
      </c>
      <c r="F978">
        <v>3363</v>
      </c>
      <c r="H978">
        <f t="shared" si="15"/>
        <v>0</v>
      </c>
    </row>
    <row r="979" spans="3:8" hidden="1">
      <c r="C979">
        <v>977</v>
      </c>
      <c r="D979">
        <v>1</v>
      </c>
      <c r="F979">
        <v>1</v>
      </c>
      <c r="H979">
        <f t="shared" si="15"/>
        <v>0</v>
      </c>
    </row>
    <row r="980" spans="3:8" hidden="1">
      <c r="C980">
        <v>978</v>
      </c>
      <c r="D980">
        <v>81</v>
      </c>
      <c r="F980">
        <v>81</v>
      </c>
      <c r="H980">
        <f t="shared" si="15"/>
        <v>0</v>
      </c>
    </row>
    <row r="981" spans="3:8" hidden="1">
      <c r="C981">
        <v>979</v>
      </c>
      <c r="D981">
        <v>5184</v>
      </c>
      <c r="F981">
        <v>5184</v>
      </c>
      <c r="H981">
        <f t="shared" si="15"/>
        <v>0</v>
      </c>
    </row>
    <row r="982" spans="3:8" hidden="1">
      <c r="C982">
        <v>980</v>
      </c>
      <c r="D982">
        <v>25207826</v>
      </c>
      <c r="F982">
        <v>25207826</v>
      </c>
      <c r="H982">
        <f t="shared" si="15"/>
        <v>0</v>
      </c>
    </row>
    <row r="983" spans="3:8" hidden="1">
      <c r="C983">
        <v>981</v>
      </c>
      <c r="D983">
        <v>10970223</v>
      </c>
      <c r="F983">
        <v>10970223</v>
      </c>
      <c r="H983">
        <f t="shared" si="15"/>
        <v>0</v>
      </c>
    </row>
    <row r="984" spans="3:8" hidden="1">
      <c r="C984">
        <v>982</v>
      </c>
      <c r="D984">
        <v>27631</v>
      </c>
      <c r="F984">
        <v>27631</v>
      </c>
      <c r="H984">
        <f t="shared" si="15"/>
        <v>0</v>
      </c>
    </row>
    <row r="985" spans="3:8" hidden="1">
      <c r="C985">
        <v>983</v>
      </c>
      <c r="D985">
        <v>243</v>
      </c>
      <c r="F985">
        <v>243</v>
      </c>
      <c r="H985">
        <f t="shared" si="15"/>
        <v>0</v>
      </c>
    </row>
    <row r="986" spans="3:8" hidden="1">
      <c r="C986">
        <v>984</v>
      </c>
      <c r="D986">
        <v>6480</v>
      </c>
      <c r="F986">
        <v>6480</v>
      </c>
      <c r="H986">
        <f t="shared" si="15"/>
        <v>0</v>
      </c>
    </row>
    <row r="987" spans="3:8" hidden="1">
      <c r="C987">
        <v>985</v>
      </c>
      <c r="D987">
        <v>625</v>
      </c>
      <c r="F987">
        <v>625</v>
      </c>
      <c r="H987">
        <f t="shared" si="15"/>
        <v>0</v>
      </c>
    </row>
    <row r="988" spans="3:8" hidden="1">
      <c r="C988">
        <v>986</v>
      </c>
      <c r="D988">
        <v>162</v>
      </c>
      <c r="F988">
        <v>162</v>
      </c>
      <c r="H988">
        <f t="shared" si="15"/>
        <v>0</v>
      </c>
    </row>
    <row r="989" spans="3:8" hidden="1">
      <c r="C989">
        <v>987</v>
      </c>
      <c r="D989">
        <v>1</v>
      </c>
      <c r="F989">
        <v>1</v>
      </c>
      <c r="H989">
        <f t="shared" si="15"/>
        <v>0</v>
      </c>
    </row>
    <row r="990" spans="3:8" hidden="1">
      <c r="C990">
        <v>988</v>
      </c>
      <c r="D990">
        <v>44643725</v>
      </c>
      <c r="F990">
        <v>44643725</v>
      </c>
      <c r="H990">
        <f t="shared" si="15"/>
        <v>0</v>
      </c>
    </row>
    <row r="991" spans="3:8" hidden="1">
      <c r="C991">
        <v>989</v>
      </c>
      <c r="D991">
        <v>1106</v>
      </c>
      <c r="F991">
        <v>1106</v>
      </c>
      <c r="H991">
        <f t="shared" si="15"/>
        <v>0</v>
      </c>
    </row>
    <row r="992" spans="3:8" hidden="1">
      <c r="C992">
        <v>990</v>
      </c>
      <c r="D992">
        <v>117128</v>
      </c>
      <c r="F992">
        <v>117128</v>
      </c>
      <c r="H992">
        <f t="shared" si="15"/>
        <v>0</v>
      </c>
    </row>
    <row r="993" spans="3:8" hidden="1">
      <c r="C993">
        <v>991</v>
      </c>
      <c r="D993">
        <v>26244</v>
      </c>
      <c r="F993">
        <v>26244</v>
      </c>
      <c r="H993">
        <f t="shared" si="15"/>
        <v>0</v>
      </c>
    </row>
    <row r="994" spans="3:8" hidden="1">
      <c r="C994">
        <v>992</v>
      </c>
      <c r="D994">
        <v>80473</v>
      </c>
      <c r="F994">
        <v>80473</v>
      </c>
      <c r="H994">
        <f t="shared" si="15"/>
        <v>0</v>
      </c>
    </row>
    <row r="995" spans="3:8" hidden="1">
      <c r="C995">
        <v>993</v>
      </c>
      <c r="D995">
        <v>16384</v>
      </c>
      <c r="F995">
        <v>16384</v>
      </c>
      <c r="H995">
        <f t="shared" si="15"/>
        <v>0</v>
      </c>
    </row>
    <row r="996" spans="3:8" hidden="1">
      <c r="C996">
        <v>994</v>
      </c>
      <c r="D996">
        <v>258112</v>
      </c>
      <c r="F996">
        <v>258112</v>
      </c>
      <c r="H996">
        <f t="shared" si="15"/>
        <v>0</v>
      </c>
    </row>
    <row r="997" spans="3:8" hidden="1">
      <c r="C997">
        <v>995</v>
      </c>
      <c r="D997">
        <v>1021</v>
      </c>
      <c r="F997">
        <v>1021</v>
      </c>
      <c r="H997">
        <f t="shared" si="15"/>
        <v>0</v>
      </c>
    </row>
    <row r="998" spans="3:8" hidden="1">
      <c r="C998">
        <v>996</v>
      </c>
      <c r="D998">
        <v>32</v>
      </c>
      <c r="F998">
        <v>32</v>
      </c>
      <c r="H998">
        <f t="shared" si="15"/>
        <v>0</v>
      </c>
    </row>
    <row r="999" spans="3:8" hidden="1">
      <c r="C999">
        <v>997</v>
      </c>
      <c r="D999">
        <v>16</v>
      </c>
      <c r="F999">
        <v>16</v>
      </c>
      <c r="H999">
        <f t="shared" si="15"/>
        <v>0</v>
      </c>
    </row>
    <row r="1000" spans="3:8" hidden="1">
      <c r="C1000">
        <v>998</v>
      </c>
      <c r="D1000">
        <v>230496</v>
      </c>
      <c r="F1000">
        <v>230496</v>
      </c>
      <c r="H1000">
        <f t="shared" si="15"/>
        <v>0</v>
      </c>
    </row>
    <row r="1001" spans="3:8" hidden="1">
      <c r="C1001">
        <v>999</v>
      </c>
      <c r="D1001">
        <v>1024</v>
      </c>
      <c r="F1001">
        <v>1024</v>
      </c>
      <c r="H1001">
        <f t="shared" si="15"/>
        <v>0</v>
      </c>
    </row>
    <row r="1002" spans="3:8" hidden="1">
      <c r="C1002">
        <v>1000</v>
      </c>
      <c r="D1002">
        <v>32</v>
      </c>
      <c r="F1002">
        <v>32</v>
      </c>
      <c r="H1002">
        <f t="shared" si="15"/>
        <v>0</v>
      </c>
    </row>
  </sheetData>
  <autoFilter ref="C2:H1002" xr:uid="{65D607CA-320F-46E2-8E1F-96D9FB670BDD}">
    <filterColumn colId="5">
      <filters>
        <filter val="-1,33015E+13"/>
        <filter val="-12884901888"/>
        <filter val="-17179869184"/>
        <filter val="-3,53046E+12"/>
        <filter val="-34359738368"/>
        <filter val="-4294967296"/>
        <filter val="-60129542144"/>
        <filter val="-68719476736"/>
        <filter val="-8589934592"/>
        <filter val="-858993459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D4C5-BBFC-4A38-8AD3-DEC80A67748F}">
  <dimension ref="C2:AC43"/>
  <sheetViews>
    <sheetView topLeftCell="L1" workbookViewId="0">
      <selection activeCell="F17" sqref="F17"/>
    </sheetView>
  </sheetViews>
  <sheetFormatPr defaultRowHeight="15"/>
  <cols>
    <col min="17" max="17" width="11.7109375" bestFit="1" customWidth="1"/>
    <col min="29" max="29" width="9.85546875" bestFit="1" customWidth="1"/>
  </cols>
  <sheetData>
    <row r="2" spans="3:29">
      <c r="Q2">
        <f>SUM(_xlfn.ANCHORARRAY(Q3))</f>
        <v>104</v>
      </c>
    </row>
    <row r="3" spans="3:29">
      <c r="C3" t="s">
        <v>8</v>
      </c>
      <c r="D3" t="s">
        <v>4</v>
      </c>
      <c r="E3" t="s">
        <v>4</v>
      </c>
      <c r="F3">
        <v>3</v>
      </c>
      <c r="G3">
        <v>4</v>
      </c>
      <c r="H3" t="s">
        <v>5</v>
      </c>
      <c r="I3" t="s">
        <v>4</v>
      </c>
      <c r="J3" t="s">
        <v>4</v>
      </c>
      <c r="K3" t="s">
        <v>4</v>
      </c>
      <c r="L3">
        <v>1</v>
      </c>
      <c r="M3">
        <v>3</v>
      </c>
      <c r="N3">
        <v>2</v>
      </c>
      <c r="O3">
        <v>3</v>
      </c>
      <c r="Q3" cm="1">
        <f t="array" ref="Q3:AC15">IFERROR(C3:O15-C17:O29,C17:O29)</f>
        <v>2</v>
      </c>
      <c r="R3">
        <v>4</v>
      </c>
      <c r="S3">
        <v>1</v>
      </c>
      <c r="T3">
        <v>0</v>
      </c>
      <c r="U3">
        <v>0</v>
      </c>
      <c r="V3">
        <v>3</v>
      </c>
      <c r="W3">
        <v>2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</row>
    <row r="4" spans="3:29">
      <c r="C4">
        <v>3</v>
      </c>
      <c r="D4">
        <v>2</v>
      </c>
      <c r="E4" t="s">
        <v>6</v>
      </c>
      <c r="F4" t="s">
        <v>4</v>
      </c>
      <c r="G4" t="s">
        <v>4</v>
      </c>
      <c r="H4" t="s">
        <v>4</v>
      </c>
      <c r="I4">
        <v>3</v>
      </c>
      <c r="J4">
        <v>5</v>
      </c>
      <c r="K4" t="s">
        <v>6</v>
      </c>
      <c r="L4">
        <v>5</v>
      </c>
      <c r="M4">
        <v>6</v>
      </c>
      <c r="N4">
        <v>2</v>
      </c>
      <c r="O4">
        <v>3</v>
      </c>
      <c r="Q4">
        <v>0</v>
      </c>
      <c r="R4">
        <v>0</v>
      </c>
      <c r="S4">
        <v>1</v>
      </c>
      <c r="T4">
        <v>5</v>
      </c>
      <c r="U4">
        <v>4</v>
      </c>
      <c r="V4">
        <v>5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</row>
    <row r="5" spans="3:29">
      <c r="C5">
        <v>3</v>
      </c>
      <c r="D5">
        <v>2</v>
      </c>
      <c r="E5">
        <v>5</v>
      </c>
      <c r="F5">
        <v>5</v>
      </c>
      <c r="G5">
        <v>2</v>
      </c>
      <c r="H5">
        <v>4</v>
      </c>
      <c r="I5">
        <v>5</v>
      </c>
      <c r="J5">
        <v>6</v>
      </c>
      <c r="K5" t="s">
        <v>6</v>
      </c>
      <c r="L5" t="s">
        <v>4</v>
      </c>
      <c r="M5" t="s">
        <v>4</v>
      </c>
      <c r="N5">
        <v>5</v>
      </c>
      <c r="O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4</v>
      </c>
      <c r="AA5">
        <v>2</v>
      </c>
      <c r="AB5">
        <v>0</v>
      </c>
      <c r="AC5">
        <v>0</v>
      </c>
    </row>
    <row r="6" spans="3:29">
      <c r="C6">
        <v>3</v>
      </c>
      <c r="D6">
        <v>4</v>
      </c>
      <c r="E6">
        <v>4</v>
      </c>
      <c r="F6">
        <v>6</v>
      </c>
      <c r="G6">
        <v>5</v>
      </c>
      <c r="H6">
        <v>8</v>
      </c>
      <c r="I6">
        <v>5</v>
      </c>
      <c r="J6">
        <v>8</v>
      </c>
      <c r="K6">
        <v>4</v>
      </c>
      <c r="L6">
        <v>5</v>
      </c>
      <c r="M6" t="s">
        <v>6</v>
      </c>
      <c r="N6">
        <v>5</v>
      </c>
      <c r="O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</row>
    <row r="7" spans="3:29">
      <c r="C7">
        <v>4</v>
      </c>
      <c r="D7">
        <v>5</v>
      </c>
      <c r="E7">
        <v>4</v>
      </c>
      <c r="F7">
        <v>6</v>
      </c>
      <c r="G7">
        <v>6</v>
      </c>
      <c r="H7">
        <v>5</v>
      </c>
      <c r="I7">
        <v>7</v>
      </c>
      <c r="J7">
        <v>8</v>
      </c>
      <c r="K7">
        <v>6</v>
      </c>
      <c r="L7">
        <v>7</v>
      </c>
      <c r="M7" t="s">
        <v>6</v>
      </c>
      <c r="N7" t="s">
        <v>4</v>
      </c>
      <c r="O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3</v>
      </c>
      <c r="AC7">
        <v>0</v>
      </c>
    </row>
    <row r="8" spans="3:29">
      <c r="C8">
        <v>1</v>
      </c>
      <c r="D8">
        <v>4</v>
      </c>
      <c r="E8">
        <v>3</v>
      </c>
      <c r="F8">
        <v>8</v>
      </c>
      <c r="G8">
        <v>5</v>
      </c>
      <c r="H8">
        <v>9</v>
      </c>
      <c r="I8">
        <v>8</v>
      </c>
      <c r="J8">
        <v>7</v>
      </c>
      <c r="K8">
        <v>9</v>
      </c>
      <c r="L8">
        <v>8</v>
      </c>
      <c r="M8">
        <v>4</v>
      </c>
      <c r="N8" t="s">
        <v>6</v>
      </c>
      <c r="O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</row>
    <row r="9" spans="3:29">
      <c r="C9">
        <v>4</v>
      </c>
      <c r="D9">
        <v>4</v>
      </c>
      <c r="E9">
        <v>5</v>
      </c>
      <c r="F9">
        <v>7</v>
      </c>
      <c r="G9">
        <v>8</v>
      </c>
      <c r="H9">
        <v>7</v>
      </c>
      <c r="I9">
        <v>6</v>
      </c>
      <c r="J9">
        <v>9</v>
      </c>
      <c r="K9">
        <v>8</v>
      </c>
      <c r="L9">
        <v>7</v>
      </c>
      <c r="M9">
        <v>7</v>
      </c>
      <c r="N9" t="s">
        <v>6</v>
      </c>
      <c r="O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</row>
    <row r="10" spans="3:29">
      <c r="C10">
        <v>3</v>
      </c>
      <c r="D10">
        <v>6</v>
      </c>
      <c r="E10">
        <v>3</v>
      </c>
      <c r="F10">
        <v>7</v>
      </c>
      <c r="G10">
        <v>8</v>
      </c>
      <c r="H10">
        <v>7</v>
      </c>
      <c r="I10">
        <v>7</v>
      </c>
      <c r="J10">
        <v>9</v>
      </c>
      <c r="K10">
        <v>7</v>
      </c>
      <c r="L10">
        <v>9</v>
      </c>
      <c r="M10">
        <v>6</v>
      </c>
      <c r="N10" t="s">
        <v>6</v>
      </c>
      <c r="O10" t="s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3</v>
      </c>
    </row>
    <row r="11" spans="3:29">
      <c r="C11">
        <v>4</v>
      </c>
      <c r="D11">
        <v>6</v>
      </c>
      <c r="E11">
        <v>5</v>
      </c>
      <c r="F11">
        <v>4</v>
      </c>
      <c r="G11">
        <v>9</v>
      </c>
      <c r="H11">
        <v>6</v>
      </c>
      <c r="I11">
        <v>7</v>
      </c>
      <c r="J11">
        <v>9</v>
      </c>
      <c r="K11">
        <v>8</v>
      </c>
      <c r="L11">
        <v>6</v>
      </c>
      <c r="M11">
        <v>8</v>
      </c>
      <c r="N11">
        <v>8</v>
      </c>
      <c r="O11" t="s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</row>
    <row r="12" spans="3:29">
      <c r="C12">
        <v>4</v>
      </c>
      <c r="D12">
        <v>5</v>
      </c>
      <c r="E12">
        <v>6</v>
      </c>
      <c r="F12">
        <v>4</v>
      </c>
      <c r="G12">
        <v>6</v>
      </c>
      <c r="H12">
        <v>7</v>
      </c>
      <c r="I12">
        <v>9</v>
      </c>
      <c r="J12">
        <v>9</v>
      </c>
      <c r="K12">
        <v>8</v>
      </c>
      <c r="L12">
        <v>6</v>
      </c>
      <c r="M12">
        <v>4</v>
      </c>
      <c r="N12">
        <v>5</v>
      </c>
      <c r="O12" t="s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</row>
    <row r="13" spans="3:29">
      <c r="C13">
        <v>1</v>
      </c>
      <c r="D13">
        <v>2</v>
      </c>
      <c r="E13">
        <v>2</v>
      </c>
      <c r="F13">
        <v>4</v>
      </c>
      <c r="G13">
        <v>6</v>
      </c>
      <c r="H13">
        <v>8</v>
      </c>
      <c r="I13">
        <v>6</v>
      </c>
      <c r="J13">
        <v>8</v>
      </c>
      <c r="K13">
        <v>6</v>
      </c>
      <c r="L13">
        <v>5</v>
      </c>
      <c r="M13">
        <v>5</v>
      </c>
      <c r="N13" t="s">
        <v>7</v>
      </c>
      <c r="O13" t="s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3</v>
      </c>
    </row>
    <row r="14" spans="3:29">
      <c r="C14">
        <v>2</v>
      </c>
      <c r="D14">
        <v>5</v>
      </c>
      <c r="E14">
        <v>4</v>
      </c>
      <c r="F14">
        <v>6</v>
      </c>
      <c r="G14">
        <v>5</v>
      </c>
      <c r="H14">
        <v>4</v>
      </c>
      <c r="I14">
        <v>8</v>
      </c>
      <c r="J14">
        <v>8</v>
      </c>
      <c r="K14">
        <v>8</v>
      </c>
      <c r="L14">
        <v>7</v>
      </c>
      <c r="M14">
        <v>7</v>
      </c>
      <c r="N14" t="s">
        <v>6</v>
      </c>
      <c r="O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</row>
    <row r="15" spans="3:29">
      <c r="C15">
        <v>4</v>
      </c>
      <c r="D15">
        <v>3</v>
      </c>
      <c r="E15">
        <v>2</v>
      </c>
      <c r="F15">
        <v>2</v>
      </c>
      <c r="G15">
        <v>6</v>
      </c>
      <c r="H15">
        <v>7</v>
      </c>
      <c r="I15">
        <v>4</v>
      </c>
      <c r="J15">
        <v>6</v>
      </c>
      <c r="K15">
        <v>5</v>
      </c>
      <c r="L15">
        <v>5</v>
      </c>
      <c r="M15">
        <v>5</v>
      </c>
      <c r="N15" t="s">
        <v>6</v>
      </c>
      <c r="O15" t="s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3</v>
      </c>
    </row>
    <row r="17" spans="3:29">
      <c r="C17">
        <v>2</v>
      </c>
      <c r="D17">
        <v>4</v>
      </c>
      <c r="E17">
        <v>1</v>
      </c>
      <c r="F17">
        <v>3</v>
      </c>
      <c r="G17">
        <v>4</v>
      </c>
      <c r="H17">
        <v>3</v>
      </c>
      <c r="I17">
        <v>2</v>
      </c>
      <c r="J17">
        <v>3</v>
      </c>
      <c r="K17">
        <v>1</v>
      </c>
      <c r="L17">
        <v>1</v>
      </c>
      <c r="M17">
        <v>3</v>
      </c>
      <c r="N17">
        <v>2</v>
      </c>
      <c r="O17">
        <v>3</v>
      </c>
      <c r="Q17" t="str" cm="1">
        <f t="array" ref="Q17:AC29">IFERROR(C3:O15-C17:O29,_xlfn.ANCHORARRAY(C31))</f>
        <v>0,0</v>
      </c>
      <c r="R17" t="str">
        <v>0,1</v>
      </c>
      <c r="S17" t="str">
        <v>0,2</v>
      </c>
      <c r="T17">
        <v>0</v>
      </c>
      <c r="U17">
        <v>0</v>
      </c>
      <c r="V17" t="str">
        <v>0,5</v>
      </c>
      <c r="W17" t="str">
        <v>0,6</v>
      </c>
      <c r="X17" t="str">
        <v>0,7</v>
      </c>
      <c r="Y17" t="str">
        <v>0,8</v>
      </c>
      <c r="Z17">
        <v>0</v>
      </c>
      <c r="AA17">
        <v>0</v>
      </c>
      <c r="AB17">
        <v>0</v>
      </c>
      <c r="AC17">
        <v>0</v>
      </c>
    </row>
    <row r="18" spans="3:29">
      <c r="C18">
        <v>3</v>
      </c>
      <c r="D18">
        <v>2</v>
      </c>
      <c r="E18">
        <v>1</v>
      </c>
      <c r="F18">
        <v>5</v>
      </c>
      <c r="G18">
        <v>4</v>
      </c>
      <c r="H18">
        <v>5</v>
      </c>
      <c r="I18">
        <v>3</v>
      </c>
      <c r="J18">
        <v>5</v>
      </c>
      <c r="K18">
        <v>3</v>
      </c>
      <c r="L18">
        <v>5</v>
      </c>
      <c r="M18">
        <v>6</v>
      </c>
      <c r="N18">
        <v>2</v>
      </c>
      <c r="O18">
        <v>3</v>
      </c>
      <c r="Q18">
        <v>0</v>
      </c>
      <c r="R18">
        <v>0</v>
      </c>
      <c r="S18" t="str">
        <v>1,2</v>
      </c>
      <c r="T18" t="str">
        <v>1,3</v>
      </c>
      <c r="U18" t="str">
        <v>1,4</v>
      </c>
      <c r="V18" t="str">
        <v>1,5</v>
      </c>
      <c r="W18">
        <v>0</v>
      </c>
      <c r="X18">
        <v>0</v>
      </c>
      <c r="Y18" t="str">
        <v>1,8</v>
      </c>
      <c r="Z18">
        <v>0</v>
      </c>
      <c r="AA18">
        <v>0</v>
      </c>
      <c r="AB18">
        <v>0</v>
      </c>
      <c r="AC18">
        <v>0</v>
      </c>
    </row>
    <row r="19" spans="3:29">
      <c r="C19">
        <v>3</v>
      </c>
      <c r="D19">
        <v>2</v>
      </c>
      <c r="E19">
        <v>5</v>
      </c>
      <c r="F19">
        <v>5</v>
      </c>
      <c r="G19">
        <v>2</v>
      </c>
      <c r="H19">
        <v>4</v>
      </c>
      <c r="I19">
        <v>5</v>
      </c>
      <c r="J19">
        <v>6</v>
      </c>
      <c r="K19">
        <v>5</v>
      </c>
      <c r="L19">
        <v>4</v>
      </c>
      <c r="M19">
        <v>2</v>
      </c>
      <c r="N19">
        <v>5</v>
      </c>
      <c r="O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tr">
        <v>2,8</v>
      </c>
      <c r="Z19" t="str">
        <v>2,9</v>
      </c>
      <c r="AA19" t="str">
        <v>2,10</v>
      </c>
      <c r="AB19">
        <v>0</v>
      </c>
      <c r="AC19">
        <v>0</v>
      </c>
    </row>
    <row r="20" spans="3:29">
      <c r="C20">
        <v>3</v>
      </c>
      <c r="D20">
        <v>4</v>
      </c>
      <c r="E20">
        <v>4</v>
      </c>
      <c r="F20">
        <v>6</v>
      </c>
      <c r="G20">
        <v>5</v>
      </c>
      <c r="H20">
        <v>8</v>
      </c>
      <c r="I20">
        <v>5</v>
      </c>
      <c r="J20">
        <v>8</v>
      </c>
      <c r="K20">
        <v>4</v>
      </c>
      <c r="L20">
        <v>5</v>
      </c>
      <c r="M20">
        <v>4</v>
      </c>
      <c r="N20">
        <v>5</v>
      </c>
      <c r="O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tr">
        <v>3,10</v>
      </c>
      <c r="AB20">
        <v>0</v>
      </c>
      <c r="AC20">
        <v>0</v>
      </c>
    </row>
    <row r="21" spans="3:29">
      <c r="C21">
        <v>4</v>
      </c>
      <c r="D21">
        <v>5</v>
      </c>
      <c r="E21">
        <v>4</v>
      </c>
      <c r="F21">
        <v>6</v>
      </c>
      <c r="G21">
        <v>6</v>
      </c>
      <c r="H21">
        <v>5</v>
      </c>
      <c r="I21">
        <v>7</v>
      </c>
      <c r="J21">
        <v>8</v>
      </c>
      <c r="K21">
        <v>6</v>
      </c>
      <c r="L21">
        <v>7</v>
      </c>
      <c r="M21">
        <v>5</v>
      </c>
      <c r="N21">
        <v>3</v>
      </c>
      <c r="O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tr">
        <v>4,10</v>
      </c>
      <c r="AB21" t="str">
        <v>4,11</v>
      </c>
      <c r="AC21">
        <v>0</v>
      </c>
    </row>
    <row r="22" spans="3:29">
      <c r="C22">
        <v>1</v>
      </c>
      <c r="D22">
        <v>4</v>
      </c>
      <c r="E22">
        <v>3</v>
      </c>
      <c r="F22">
        <v>8</v>
      </c>
      <c r="G22">
        <v>5</v>
      </c>
      <c r="H22">
        <v>9</v>
      </c>
      <c r="I22">
        <v>8</v>
      </c>
      <c r="J22">
        <v>7</v>
      </c>
      <c r="K22">
        <v>9</v>
      </c>
      <c r="L22">
        <v>8</v>
      </c>
      <c r="M22">
        <v>4</v>
      </c>
      <c r="N22">
        <v>5</v>
      </c>
      <c r="O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tr">
        <v>5,11</v>
      </c>
      <c r="AC22">
        <v>0</v>
      </c>
    </row>
    <row r="23" spans="3:29">
      <c r="C23">
        <v>4</v>
      </c>
      <c r="D23">
        <v>4</v>
      </c>
      <c r="E23">
        <v>5</v>
      </c>
      <c r="F23">
        <v>7</v>
      </c>
      <c r="G23">
        <v>8</v>
      </c>
      <c r="H23">
        <v>7</v>
      </c>
      <c r="I23">
        <v>6</v>
      </c>
      <c r="J23">
        <v>9</v>
      </c>
      <c r="K23">
        <v>8</v>
      </c>
      <c r="L23">
        <v>7</v>
      </c>
      <c r="M23">
        <v>7</v>
      </c>
      <c r="N23">
        <v>6</v>
      </c>
      <c r="O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tr">
        <v>6,11</v>
      </c>
      <c r="AC23">
        <v>0</v>
      </c>
    </row>
    <row r="24" spans="3:29">
      <c r="C24">
        <v>3</v>
      </c>
      <c r="D24">
        <v>6</v>
      </c>
      <c r="E24">
        <v>3</v>
      </c>
      <c r="F24">
        <v>7</v>
      </c>
      <c r="G24">
        <v>8</v>
      </c>
      <c r="H24">
        <v>7</v>
      </c>
      <c r="I24">
        <v>7</v>
      </c>
      <c r="J24">
        <v>9</v>
      </c>
      <c r="K24">
        <v>7</v>
      </c>
      <c r="L24">
        <v>9</v>
      </c>
      <c r="M24">
        <v>6</v>
      </c>
      <c r="N24">
        <v>5</v>
      </c>
      <c r="O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tr">
        <v>7,11</v>
      </c>
      <c r="AC24" t="str">
        <v>7,12</v>
      </c>
    </row>
    <row r="25" spans="3:29">
      <c r="C25">
        <v>4</v>
      </c>
      <c r="D25">
        <v>6</v>
      </c>
      <c r="E25">
        <v>5</v>
      </c>
      <c r="F25">
        <v>4</v>
      </c>
      <c r="G25">
        <v>9</v>
      </c>
      <c r="H25">
        <v>6</v>
      </c>
      <c r="I25">
        <v>7</v>
      </c>
      <c r="J25">
        <v>9</v>
      </c>
      <c r="K25">
        <v>8</v>
      </c>
      <c r="L25">
        <v>6</v>
      </c>
      <c r="M25">
        <v>8</v>
      </c>
      <c r="N25">
        <v>8</v>
      </c>
      <c r="O25">
        <v>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tr">
        <v>8,12</v>
      </c>
    </row>
    <row r="26" spans="3:29">
      <c r="C26">
        <v>4</v>
      </c>
      <c r="D26">
        <v>5</v>
      </c>
      <c r="E26">
        <v>6</v>
      </c>
      <c r="F26">
        <v>4</v>
      </c>
      <c r="G26">
        <v>6</v>
      </c>
      <c r="H26">
        <v>7</v>
      </c>
      <c r="I26">
        <v>9</v>
      </c>
      <c r="J26">
        <v>9</v>
      </c>
      <c r="K26">
        <v>8</v>
      </c>
      <c r="L26">
        <v>6</v>
      </c>
      <c r="M26">
        <v>4</v>
      </c>
      <c r="N26">
        <v>5</v>
      </c>
      <c r="O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tr">
        <v>9,12</v>
      </c>
    </row>
    <row r="27" spans="3:29">
      <c r="C27">
        <v>1</v>
      </c>
      <c r="D27">
        <v>2</v>
      </c>
      <c r="E27">
        <v>2</v>
      </c>
      <c r="F27">
        <v>4</v>
      </c>
      <c r="G27">
        <v>6</v>
      </c>
      <c r="H27">
        <v>8</v>
      </c>
      <c r="I27">
        <v>6</v>
      </c>
      <c r="J27">
        <v>8</v>
      </c>
      <c r="K27">
        <v>6</v>
      </c>
      <c r="L27">
        <v>5</v>
      </c>
      <c r="M27">
        <v>5</v>
      </c>
      <c r="N27">
        <v>6</v>
      </c>
      <c r="O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tr">
        <v>10,11</v>
      </c>
      <c r="AC27" t="str">
        <v>10,12</v>
      </c>
    </row>
    <row r="28" spans="3:29">
      <c r="C28">
        <v>2</v>
      </c>
      <c r="D28">
        <v>5</v>
      </c>
      <c r="E28">
        <v>4</v>
      </c>
      <c r="F28">
        <v>6</v>
      </c>
      <c r="G28">
        <v>5</v>
      </c>
      <c r="H28">
        <v>4</v>
      </c>
      <c r="I28">
        <v>8</v>
      </c>
      <c r="J28">
        <v>8</v>
      </c>
      <c r="K28">
        <v>8</v>
      </c>
      <c r="L28">
        <v>7</v>
      </c>
      <c r="M28">
        <v>7</v>
      </c>
      <c r="N28">
        <v>3</v>
      </c>
      <c r="O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tr">
        <v>11,11</v>
      </c>
      <c r="AC28">
        <v>0</v>
      </c>
    </row>
    <row r="29" spans="3:29">
      <c r="C29">
        <v>4</v>
      </c>
      <c r="D29">
        <v>3</v>
      </c>
      <c r="E29">
        <v>2</v>
      </c>
      <c r="F29">
        <v>2</v>
      </c>
      <c r="G29">
        <v>6</v>
      </c>
      <c r="H29">
        <v>7</v>
      </c>
      <c r="I29">
        <v>4</v>
      </c>
      <c r="J29">
        <v>6</v>
      </c>
      <c r="K29">
        <v>5</v>
      </c>
      <c r="L29">
        <v>5</v>
      </c>
      <c r="M29">
        <v>5</v>
      </c>
      <c r="N29">
        <v>3</v>
      </c>
      <c r="O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tr">
        <v>12,11</v>
      </c>
      <c r="AC29" t="str">
        <v>12,12</v>
      </c>
    </row>
    <row r="31" spans="3:29">
      <c r="C31" t="str" cm="1">
        <f t="array" ref="C31:O43">_xlfn.MAKEARRAY(13,13,_xlfn.LAMBDA(_xlpm.x,_xlpm.y,_xlpm.x-1&amp;","&amp;_xlpm.y-1))</f>
        <v>0,0</v>
      </c>
      <c r="D31" t="str">
        <v>0,1</v>
      </c>
      <c r="E31" t="str">
        <v>0,2</v>
      </c>
      <c r="F31" t="str">
        <v>0,3</v>
      </c>
      <c r="G31" t="str">
        <v>0,4</v>
      </c>
      <c r="H31" t="str">
        <v>0,5</v>
      </c>
      <c r="I31" t="str">
        <v>0,6</v>
      </c>
      <c r="J31" t="str">
        <v>0,7</v>
      </c>
      <c r="K31" t="str">
        <v>0,8</v>
      </c>
      <c r="L31" t="str">
        <v>0,9</v>
      </c>
      <c r="M31" t="str">
        <v>0,10</v>
      </c>
      <c r="N31" t="str">
        <v>0,11</v>
      </c>
      <c r="O31" t="str">
        <v>0,12</v>
      </c>
      <c r="Q31">
        <v>0</v>
      </c>
      <c r="R31">
        <v>4</v>
      </c>
      <c r="S31">
        <v>5</v>
      </c>
      <c r="V31">
        <v>23</v>
      </c>
      <c r="W31">
        <v>25</v>
      </c>
      <c r="X31">
        <v>28</v>
      </c>
      <c r="Y31">
        <v>29</v>
      </c>
    </row>
    <row r="32" spans="3:29">
      <c r="C32" t="str">
        <v>1,0</v>
      </c>
      <c r="D32" t="str">
        <v>1,1</v>
      </c>
      <c r="E32" t="str">
        <v>1,2</v>
      </c>
      <c r="F32" t="str">
        <v>1,3</v>
      </c>
      <c r="G32" t="str">
        <v>1,4</v>
      </c>
      <c r="H32" t="str">
        <v>1,5</v>
      </c>
      <c r="I32" t="str">
        <v>1,6</v>
      </c>
      <c r="J32" t="str">
        <v>1,7</v>
      </c>
      <c r="K32" t="str">
        <v>1,8</v>
      </c>
      <c r="L32" t="str">
        <v>1,9</v>
      </c>
      <c r="M32" t="str">
        <v>1,10</v>
      </c>
      <c r="N32" t="str">
        <v>1,11</v>
      </c>
      <c r="O32" t="str">
        <v>1,12</v>
      </c>
      <c r="S32">
        <v>6</v>
      </c>
      <c r="T32">
        <v>11</v>
      </c>
      <c r="U32">
        <v>15</v>
      </c>
      <c r="V32">
        <v>20</v>
      </c>
      <c r="Y32">
        <v>32</v>
      </c>
    </row>
    <row r="33" spans="3:29">
      <c r="C33" t="str">
        <v>2,0</v>
      </c>
      <c r="D33" t="str">
        <v>2,1</v>
      </c>
      <c r="E33" t="str">
        <v>2,2</v>
      </c>
      <c r="F33" t="str">
        <v>2,3</v>
      </c>
      <c r="G33" t="str">
        <v>2,4</v>
      </c>
      <c r="H33" t="str">
        <v>2,5</v>
      </c>
      <c r="I33" t="str">
        <v>2,6</v>
      </c>
      <c r="J33" t="str">
        <v>2,7</v>
      </c>
      <c r="K33" t="str">
        <v>2,8</v>
      </c>
      <c r="L33" t="str">
        <v>2,9</v>
      </c>
      <c r="M33" t="str">
        <v>2,10</v>
      </c>
      <c r="N33" t="str">
        <v>2,11</v>
      </c>
      <c r="O33" t="str">
        <v>2,12</v>
      </c>
      <c r="Y33">
        <v>37</v>
      </c>
      <c r="Z33">
        <v>41</v>
      </c>
      <c r="AA33">
        <v>43</v>
      </c>
    </row>
    <row r="34" spans="3:29">
      <c r="C34" t="str">
        <v>3,0</v>
      </c>
      <c r="D34" t="str">
        <v>3,1</v>
      </c>
      <c r="E34" t="str">
        <v>3,2</v>
      </c>
      <c r="F34" t="str">
        <v>3,3</v>
      </c>
      <c r="G34" t="str">
        <v>3,4</v>
      </c>
      <c r="H34" t="str">
        <v>3,5</v>
      </c>
      <c r="I34" t="str">
        <v>3,6</v>
      </c>
      <c r="J34" t="str">
        <v>3,7</v>
      </c>
      <c r="K34" t="str">
        <v>3,8</v>
      </c>
      <c r="L34" t="str">
        <v>3,9</v>
      </c>
      <c r="M34" t="str">
        <v>3,10</v>
      </c>
      <c r="N34" t="str">
        <v>3,11</v>
      </c>
      <c r="O34" t="str">
        <v>3,12</v>
      </c>
      <c r="AA34">
        <v>47</v>
      </c>
    </row>
    <row r="35" spans="3:29">
      <c r="C35" t="str">
        <v>4,0</v>
      </c>
      <c r="D35" t="str">
        <v>4,1</v>
      </c>
      <c r="E35" t="str">
        <v>4,2</v>
      </c>
      <c r="F35" t="str">
        <v>4,3</v>
      </c>
      <c r="G35" t="str">
        <v>4,4</v>
      </c>
      <c r="H35" t="str">
        <v>4,5</v>
      </c>
      <c r="I35" t="str">
        <v>4,6</v>
      </c>
      <c r="J35" t="str">
        <v>4,7</v>
      </c>
      <c r="K35" t="str">
        <v>4,8</v>
      </c>
      <c r="L35" t="str">
        <v>4,9</v>
      </c>
      <c r="M35" t="str">
        <v>4,10</v>
      </c>
      <c r="N35" t="str">
        <v>4,11</v>
      </c>
      <c r="O35" t="str">
        <v>4,12</v>
      </c>
      <c r="AA35">
        <v>52</v>
      </c>
      <c r="AB35">
        <v>55</v>
      </c>
    </row>
    <row r="36" spans="3:29">
      <c r="C36" t="str">
        <v>5,0</v>
      </c>
      <c r="D36" t="str">
        <v>5,1</v>
      </c>
      <c r="E36" t="str">
        <v>5,2</v>
      </c>
      <c r="F36" t="str">
        <v>5,3</v>
      </c>
      <c r="G36" t="str">
        <v>5,4</v>
      </c>
      <c r="H36" t="str">
        <v>5,5</v>
      </c>
      <c r="I36" t="str">
        <v>5,6</v>
      </c>
      <c r="J36" t="str">
        <v>5,7</v>
      </c>
      <c r="K36" t="str">
        <v>5,8</v>
      </c>
      <c r="L36" t="str">
        <v>5,9</v>
      </c>
      <c r="M36" t="str">
        <v>5,10</v>
      </c>
      <c r="N36" t="str">
        <v>5,11</v>
      </c>
      <c r="O36" t="str">
        <v>5,12</v>
      </c>
      <c r="AB36">
        <v>60</v>
      </c>
    </row>
    <row r="37" spans="3:29">
      <c r="C37" t="str">
        <v>6,0</v>
      </c>
      <c r="D37" t="str">
        <v>6,1</v>
      </c>
      <c r="E37" t="str">
        <v>6,2</v>
      </c>
      <c r="F37" t="str">
        <v>6,3</v>
      </c>
      <c r="G37" t="str">
        <v>6,4</v>
      </c>
      <c r="H37" t="str">
        <v>6,5</v>
      </c>
      <c r="I37" t="str">
        <v>6,6</v>
      </c>
      <c r="J37" t="str">
        <v>6,7</v>
      </c>
      <c r="K37" t="str">
        <v>6,8</v>
      </c>
      <c r="L37" t="str">
        <v>6,9</v>
      </c>
      <c r="M37" t="str">
        <v>6,10</v>
      </c>
      <c r="N37" t="str">
        <v>6,11</v>
      </c>
      <c r="O37" t="str">
        <v>6,12</v>
      </c>
      <c r="AB37">
        <v>66</v>
      </c>
    </row>
    <row r="38" spans="3:29">
      <c r="C38" t="str">
        <v>7,0</v>
      </c>
      <c r="D38" t="str">
        <v>7,1</v>
      </c>
      <c r="E38" t="str">
        <v>7,2</v>
      </c>
      <c r="F38" t="str">
        <v>7,3</v>
      </c>
      <c r="G38" t="str">
        <v>7,4</v>
      </c>
      <c r="H38" t="str">
        <v>7,5</v>
      </c>
      <c r="I38" t="str">
        <v>7,6</v>
      </c>
      <c r="J38" t="str">
        <v>7,7</v>
      </c>
      <c r="K38" t="str">
        <v>7,8</v>
      </c>
      <c r="L38" t="str">
        <v>7,9</v>
      </c>
      <c r="M38" t="str">
        <v>7,10</v>
      </c>
      <c r="N38" t="str">
        <v>7,11</v>
      </c>
      <c r="O38" t="str">
        <v>7,12</v>
      </c>
      <c r="AB38">
        <v>71</v>
      </c>
      <c r="AC38">
        <v>74</v>
      </c>
    </row>
    <row r="39" spans="3:29">
      <c r="C39" t="str">
        <v>8,0</v>
      </c>
      <c r="D39" t="str">
        <v>8,1</v>
      </c>
      <c r="E39" t="str">
        <v>8,2</v>
      </c>
      <c r="F39" t="str">
        <v>8,3</v>
      </c>
      <c r="G39" t="str">
        <v>8,4</v>
      </c>
      <c r="H39" t="str">
        <v>8,5</v>
      </c>
      <c r="I39" t="str">
        <v>8,6</v>
      </c>
      <c r="J39" t="str">
        <v>8,7</v>
      </c>
      <c r="K39" t="str">
        <v>8,8</v>
      </c>
      <c r="L39" t="str">
        <v>8,9</v>
      </c>
      <c r="M39" t="str">
        <v>8,10</v>
      </c>
      <c r="N39" t="str">
        <v>8,11</v>
      </c>
      <c r="O39" t="str">
        <v>8,12</v>
      </c>
      <c r="AC39">
        <v>81</v>
      </c>
    </row>
    <row r="40" spans="3:29">
      <c r="C40" t="str">
        <v>9,0</v>
      </c>
      <c r="D40" t="str">
        <v>9,1</v>
      </c>
      <c r="E40" t="str">
        <v>9,2</v>
      </c>
      <c r="F40" t="str">
        <v>9,3</v>
      </c>
      <c r="G40" t="str">
        <v>9,4</v>
      </c>
      <c r="H40" t="str">
        <v>9,5</v>
      </c>
      <c r="I40" t="str">
        <v>9,6</v>
      </c>
      <c r="J40" t="str">
        <v>9,7</v>
      </c>
      <c r="K40" t="str">
        <v>9,8</v>
      </c>
      <c r="L40" t="str">
        <v>9,9</v>
      </c>
      <c r="M40" t="str">
        <v>9,10</v>
      </c>
      <c r="N40" t="str">
        <v>9,11</v>
      </c>
      <c r="O40" t="str">
        <v>9,12</v>
      </c>
      <c r="AC40">
        <v>84</v>
      </c>
    </row>
    <row r="41" spans="3:29">
      <c r="C41" t="str">
        <v>10,0</v>
      </c>
      <c r="D41" t="str">
        <v>10,1</v>
      </c>
      <c r="E41" t="str">
        <v>10,2</v>
      </c>
      <c r="F41" t="str">
        <v>10,3</v>
      </c>
      <c r="G41" t="str">
        <v>10,4</v>
      </c>
      <c r="H41" t="str">
        <v>10,5</v>
      </c>
      <c r="I41" t="str">
        <v>10,6</v>
      </c>
      <c r="J41" t="str">
        <v>10,7</v>
      </c>
      <c r="K41" t="str">
        <v>10,8</v>
      </c>
      <c r="L41" t="str">
        <v>10,9</v>
      </c>
      <c r="M41" t="str">
        <v>10,10</v>
      </c>
      <c r="N41" t="str">
        <v>10,11</v>
      </c>
      <c r="O41" t="str">
        <v>10,12</v>
      </c>
      <c r="AB41">
        <v>93</v>
      </c>
      <c r="AC41">
        <v>87</v>
      </c>
    </row>
    <row r="42" spans="3:29">
      <c r="C42" t="str">
        <v>11,0</v>
      </c>
      <c r="D42" t="str">
        <v>11,1</v>
      </c>
      <c r="E42" t="str">
        <v>11,2</v>
      </c>
      <c r="F42" t="str">
        <v>11,3</v>
      </c>
      <c r="G42" t="str">
        <v>11,4</v>
      </c>
      <c r="H42" t="str">
        <v>11,5</v>
      </c>
      <c r="I42" t="str">
        <v>11,6</v>
      </c>
      <c r="J42" t="str">
        <v>11,7</v>
      </c>
      <c r="K42" t="str">
        <v>11,8</v>
      </c>
      <c r="L42" t="str">
        <v>11,9</v>
      </c>
      <c r="M42" t="str">
        <v>11,10</v>
      </c>
      <c r="N42" t="str">
        <v>11,11</v>
      </c>
      <c r="O42" t="str">
        <v>11,12</v>
      </c>
      <c r="AB42">
        <v>96</v>
      </c>
    </row>
    <row r="43" spans="3:29">
      <c r="C43" t="str">
        <v>12,0</v>
      </c>
      <c r="D43" t="str">
        <v>12,1</v>
      </c>
      <c r="E43" t="str">
        <v>12,2</v>
      </c>
      <c r="F43" t="str">
        <v>12,3</v>
      </c>
      <c r="G43" t="str">
        <v>12,4</v>
      </c>
      <c r="H43" t="str">
        <v>12,5</v>
      </c>
      <c r="I43" t="str">
        <v>12,6</v>
      </c>
      <c r="J43" t="str">
        <v>12,7</v>
      </c>
      <c r="K43" t="str">
        <v>12,8</v>
      </c>
      <c r="L43" t="str">
        <v>12,9</v>
      </c>
      <c r="M43" t="str">
        <v>12,10</v>
      </c>
      <c r="N43" t="str">
        <v>12,11</v>
      </c>
      <c r="O43" t="str">
        <v>12,12</v>
      </c>
      <c r="AB43">
        <v>99</v>
      </c>
      <c r="AC43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FB5C-C946-4A38-A899-9310176B5252}">
  <dimension ref="B1:Y95"/>
  <sheetViews>
    <sheetView tabSelected="1" topLeftCell="H55" zoomScale="103" workbookViewId="0">
      <selection activeCell="H14" sqref="H14"/>
    </sheetView>
  </sheetViews>
  <sheetFormatPr defaultRowHeight="15"/>
  <cols>
    <col min="5" max="5" width="14" bestFit="1" customWidth="1"/>
    <col min="6" max="6" width="12.85546875" bestFit="1" customWidth="1"/>
    <col min="7" max="7" width="14.5703125" bestFit="1" customWidth="1"/>
    <col min="8" max="8" width="31" bestFit="1" customWidth="1"/>
    <col min="9" max="9" width="18" bestFit="1" customWidth="1"/>
    <col min="10" max="10" width="16.5703125" bestFit="1" customWidth="1"/>
    <col min="11" max="19" width="9.42578125" bestFit="1" customWidth="1"/>
    <col min="20" max="20" width="19.28515625" bestFit="1" customWidth="1"/>
    <col min="21" max="21" width="13.7109375" bestFit="1" customWidth="1"/>
    <col min="23" max="23" width="21.85546875" bestFit="1" customWidth="1"/>
  </cols>
  <sheetData>
    <row r="1" spans="5:25">
      <c r="I1" s="16">
        <v>26501365</v>
      </c>
      <c r="J1" s="17"/>
    </row>
    <row r="2" spans="5:25">
      <c r="I2">
        <f>I1-65</f>
        <v>26501300</v>
      </c>
      <c r="J2" s="17"/>
      <c r="N2" t="s">
        <v>72</v>
      </c>
      <c r="U2" t="s">
        <v>21</v>
      </c>
    </row>
    <row r="3" spans="5:25">
      <c r="I3">
        <f>I2/131</f>
        <v>202300</v>
      </c>
      <c r="J3" s="17"/>
      <c r="N3" t="s">
        <v>73</v>
      </c>
    </row>
    <row r="4" spans="5:25">
      <c r="G4" t="s">
        <v>65</v>
      </c>
      <c r="L4" t="s">
        <v>66</v>
      </c>
      <c r="S4" t="s">
        <v>65</v>
      </c>
    </row>
    <row r="6" spans="5:25">
      <c r="E6">
        <v>65</v>
      </c>
      <c r="G6" t="s">
        <v>10</v>
      </c>
      <c r="L6" t="s">
        <v>11</v>
      </c>
    </row>
    <row r="7" spans="5:25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12</v>
      </c>
      <c r="V7" s="4" t="s">
        <v>17</v>
      </c>
      <c r="W7" s="4" t="s">
        <v>13</v>
      </c>
      <c r="X7" s="4"/>
      <c r="Y7" s="4"/>
    </row>
    <row r="8" spans="5:25">
      <c r="E8" s="4"/>
      <c r="F8" s="4"/>
      <c r="G8" s="4"/>
      <c r="H8" s="4"/>
      <c r="I8" s="4"/>
      <c r="J8" s="4"/>
      <c r="K8" s="4"/>
      <c r="L8" s="4"/>
      <c r="M8" s="4" t="s">
        <v>12</v>
      </c>
      <c r="N8" s="4" t="s">
        <v>17</v>
      </c>
      <c r="O8" s="4" t="s">
        <v>13</v>
      </c>
      <c r="P8" s="4"/>
      <c r="Q8" s="4"/>
      <c r="R8" s="4"/>
      <c r="S8" s="4"/>
      <c r="T8" s="4" t="s">
        <v>12</v>
      </c>
      <c r="U8" s="4" t="s">
        <v>67</v>
      </c>
      <c r="V8" s="4" t="s">
        <v>9</v>
      </c>
      <c r="W8" s="4" t="s">
        <v>68</v>
      </c>
      <c r="X8" s="4" t="s">
        <v>13</v>
      </c>
      <c r="Y8" s="4"/>
    </row>
    <row r="9" spans="5:25">
      <c r="E9" s="4"/>
      <c r="F9" s="4"/>
      <c r="G9" s="4" t="s">
        <v>12</v>
      </c>
      <c r="H9" s="4" t="s">
        <v>17</v>
      </c>
      <c r="I9" s="4" t="s">
        <v>13</v>
      </c>
      <c r="J9" s="4"/>
      <c r="K9" s="4"/>
      <c r="L9" s="4" t="s">
        <v>12</v>
      </c>
      <c r="M9" s="5" t="s">
        <v>67</v>
      </c>
      <c r="N9" s="6" t="s">
        <v>9</v>
      </c>
      <c r="O9" s="7" t="s">
        <v>68</v>
      </c>
      <c r="P9" s="4" t="s">
        <v>13</v>
      </c>
      <c r="Q9" s="4"/>
      <c r="R9" s="4"/>
      <c r="S9" s="4" t="s">
        <v>12</v>
      </c>
      <c r="T9" s="4" t="s">
        <v>67</v>
      </c>
      <c r="U9" s="5" t="s">
        <v>9</v>
      </c>
      <c r="V9" s="6" t="s">
        <v>9</v>
      </c>
      <c r="W9" s="7" t="s">
        <v>9</v>
      </c>
      <c r="X9" s="4" t="s">
        <v>68</v>
      </c>
      <c r="Y9" s="4" t="s">
        <v>13</v>
      </c>
    </row>
    <row r="10" spans="5:25">
      <c r="E10" s="4" t="s">
        <v>8</v>
      </c>
      <c r="F10" s="4"/>
      <c r="G10" s="4" t="s">
        <v>16</v>
      </c>
      <c r="H10" s="4" t="s">
        <v>9</v>
      </c>
      <c r="I10" s="4" t="s">
        <v>18</v>
      </c>
      <c r="J10" s="4"/>
      <c r="K10" s="4"/>
      <c r="L10" s="4" t="s">
        <v>16</v>
      </c>
      <c r="M10" s="8" t="s">
        <v>9</v>
      </c>
      <c r="N10" s="9" t="s">
        <v>9</v>
      </c>
      <c r="O10" s="10" t="s">
        <v>9</v>
      </c>
      <c r="P10" s="4" t="s">
        <v>18</v>
      </c>
      <c r="Q10" s="4"/>
      <c r="R10" s="4"/>
      <c r="S10" s="4" t="s">
        <v>16</v>
      </c>
      <c r="T10" s="4" t="s">
        <v>9</v>
      </c>
      <c r="U10" s="8" t="s">
        <v>9</v>
      </c>
      <c r="V10" s="9" t="s">
        <v>9</v>
      </c>
      <c r="W10" s="10" t="s">
        <v>9</v>
      </c>
      <c r="X10" s="4" t="s">
        <v>9</v>
      </c>
      <c r="Y10" s="4" t="s">
        <v>18</v>
      </c>
    </row>
    <row r="11" spans="5:25">
      <c r="E11" s="4"/>
      <c r="F11" s="4"/>
      <c r="G11" s="4" t="s">
        <v>14</v>
      </c>
      <c r="H11" s="4" t="s">
        <v>19</v>
      </c>
      <c r="I11" s="4" t="s">
        <v>15</v>
      </c>
      <c r="J11" s="4"/>
      <c r="K11" s="4"/>
      <c r="L11" s="4" t="s">
        <v>14</v>
      </c>
      <c r="M11" s="11" t="s">
        <v>69</v>
      </c>
      <c r="N11" s="12" t="s">
        <v>9</v>
      </c>
      <c r="O11" s="13" t="s">
        <v>70</v>
      </c>
      <c r="P11" s="4" t="s">
        <v>15</v>
      </c>
      <c r="Q11" s="4"/>
      <c r="R11" s="4"/>
      <c r="S11" s="4" t="s">
        <v>14</v>
      </c>
      <c r="T11" s="4" t="s">
        <v>69</v>
      </c>
      <c r="U11" s="11" t="s">
        <v>9</v>
      </c>
      <c r="V11" s="12" t="s">
        <v>9</v>
      </c>
      <c r="W11" s="13" t="s">
        <v>9</v>
      </c>
      <c r="X11" s="4" t="s">
        <v>70</v>
      </c>
      <c r="Y11" s="4" t="s">
        <v>15</v>
      </c>
    </row>
    <row r="12" spans="5:25">
      <c r="E12" s="4"/>
      <c r="F12" s="4"/>
      <c r="G12" s="4"/>
      <c r="H12" s="4"/>
      <c r="I12" s="4"/>
      <c r="J12" s="4"/>
      <c r="K12" s="4"/>
      <c r="L12" s="4"/>
      <c r="M12" s="4" t="s">
        <v>14</v>
      </c>
      <c r="N12" s="4" t="s">
        <v>19</v>
      </c>
      <c r="O12" s="4" t="s">
        <v>15</v>
      </c>
      <c r="P12" s="4"/>
      <c r="Q12" s="4"/>
      <c r="R12" s="4"/>
      <c r="S12" s="4"/>
      <c r="T12" s="4" t="s">
        <v>14</v>
      </c>
      <c r="U12" s="4" t="s">
        <v>69</v>
      </c>
      <c r="V12" s="4" t="s">
        <v>9</v>
      </c>
      <c r="W12" s="4" t="s">
        <v>70</v>
      </c>
      <c r="X12" s="4" t="s">
        <v>15</v>
      </c>
      <c r="Y12" s="4"/>
    </row>
    <row r="13" spans="5:25">
      <c r="H13" s="4" t="s">
        <v>71</v>
      </c>
      <c r="U13" s="15" t="s">
        <v>14</v>
      </c>
      <c r="V13" t="s">
        <v>19</v>
      </c>
      <c r="W13" s="15" t="s">
        <v>15</v>
      </c>
    </row>
    <row r="14" spans="5:25">
      <c r="H14">
        <f>131+65-132</f>
        <v>64</v>
      </c>
      <c r="U14" s="15"/>
      <c r="W14" s="15"/>
    </row>
    <row r="15" spans="5:25">
      <c r="U15" s="15"/>
      <c r="W15" s="15"/>
    </row>
    <row r="16" spans="5:25">
      <c r="U16" s="15"/>
      <c r="W16" s="15"/>
    </row>
    <row r="17" spans="2:20">
      <c r="H17" s="4" t="s">
        <v>35</v>
      </c>
      <c r="J17">
        <v>1</v>
      </c>
      <c r="K17">
        <f>J17+1</f>
        <v>2</v>
      </c>
      <c r="L17">
        <f>K17+1</f>
        <v>3</v>
      </c>
      <c r="M17">
        <f t="shared" ref="M17:P17" si="0">L17+1</f>
        <v>4</v>
      </c>
      <c r="N17">
        <f t="shared" si="0"/>
        <v>5</v>
      </c>
      <c r="O17">
        <f t="shared" si="0"/>
        <v>6</v>
      </c>
      <c r="P17">
        <f t="shared" si="0"/>
        <v>7</v>
      </c>
      <c r="Q17">
        <f t="shared" ref="Q17:S17" si="1">P17+1</f>
        <v>8</v>
      </c>
      <c r="R17">
        <f t="shared" si="1"/>
        <v>9</v>
      </c>
      <c r="S17">
        <f t="shared" si="1"/>
        <v>10</v>
      </c>
      <c r="T17">
        <f>I3</f>
        <v>202300</v>
      </c>
    </row>
    <row r="18" spans="2:20">
      <c r="I18" s="4" t="s">
        <v>31</v>
      </c>
      <c r="J18">
        <f>65+J17*131</f>
        <v>196</v>
      </c>
      <c r="K18">
        <f t="shared" ref="K18:Q18" si="2">65+K17*131</f>
        <v>327</v>
      </c>
      <c r="L18">
        <f t="shared" si="2"/>
        <v>458</v>
      </c>
      <c r="M18">
        <f t="shared" si="2"/>
        <v>589</v>
      </c>
      <c r="N18">
        <f t="shared" si="2"/>
        <v>720</v>
      </c>
      <c r="O18">
        <f t="shared" si="2"/>
        <v>851</v>
      </c>
      <c r="P18">
        <f t="shared" si="2"/>
        <v>982</v>
      </c>
      <c r="Q18">
        <f t="shared" ref="Q18" si="3">65+Q17*131</f>
        <v>1113</v>
      </c>
      <c r="R18">
        <f t="shared" ref="R18" si="4">65+R17*131</f>
        <v>1244</v>
      </c>
      <c r="S18">
        <f t="shared" ref="S18" si="5">65+S17*131</f>
        <v>1375</v>
      </c>
      <c r="T18">
        <f>65+T17*131</f>
        <v>26501365</v>
      </c>
    </row>
    <row r="19" spans="2:20">
      <c r="B19" s="3" t="s">
        <v>30</v>
      </c>
      <c r="C19" s="3"/>
      <c r="D19" s="3"/>
      <c r="E19" s="3"/>
      <c r="F19" s="3"/>
      <c r="G19" s="3" t="s">
        <v>20</v>
      </c>
      <c r="H19" s="2"/>
      <c r="I19" t="s">
        <v>32</v>
      </c>
      <c r="J19" s="3">
        <v>1</v>
      </c>
      <c r="K19" s="3">
        <v>9</v>
      </c>
      <c r="L19" s="3">
        <v>21</v>
      </c>
      <c r="M19" s="3">
        <f>SUM(L19:L27)</f>
        <v>37</v>
      </c>
      <c r="N19" s="3">
        <f t="shared" ref="N19:P19" si="6">SUM(M19:M27)</f>
        <v>57</v>
      </c>
      <c r="O19" s="3">
        <f t="shared" si="6"/>
        <v>81</v>
      </c>
      <c r="P19" s="3">
        <f t="shared" si="6"/>
        <v>109</v>
      </c>
      <c r="Q19" s="3">
        <f t="shared" ref="Q19:S19" si="7">SUM(P19:P27)</f>
        <v>141</v>
      </c>
      <c r="R19" s="3">
        <f t="shared" si="7"/>
        <v>177</v>
      </c>
      <c r="S19" s="3">
        <f t="shared" si="7"/>
        <v>217</v>
      </c>
      <c r="T19" s="3">
        <f>SUM(P19:P27)</f>
        <v>141</v>
      </c>
    </row>
    <row r="20" spans="2:20">
      <c r="B20" t="s">
        <v>22</v>
      </c>
      <c r="G20" t="s">
        <v>12</v>
      </c>
      <c r="J20">
        <v>1</v>
      </c>
      <c r="K20">
        <v>2</v>
      </c>
      <c r="L20">
        <v>3</v>
      </c>
      <c r="M20" cm="1">
        <f t="array" ref="M20:M23">L20:L23+1</f>
        <v>4</v>
      </c>
      <c r="N20" cm="1">
        <f t="array" ref="N20:N23">M20:M23+1</f>
        <v>5</v>
      </c>
      <c r="O20" cm="1">
        <f t="array" ref="O20:O23">N20:N23+1</f>
        <v>6</v>
      </c>
      <c r="P20" cm="1">
        <f t="array" ref="P20:P23">O20:O23+1</f>
        <v>7</v>
      </c>
      <c r="Q20" cm="1">
        <f t="array" ref="Q20:Q23">P20:P23+1</f>
        <v>8</v>
      </c>
      <c r="R20" cm="1">
        <f t="array" ref="R20:R23">Q20:Q23+1</f>
        <v>9</v>
      </c>
      <c r="S20" cm="1">
        <f t="array" ref="S20:S23">R20:R23+1</f>
        <v>10</v>
      </c>
      <c r="T20" cm="1">
        <f t="array" ref="T20:T23">P20:P23+1</f>
        <v>8</v>
      </c>
    </row>
    <row r="21" spans="2:20">
      <c r="B21" t="s">
        <v>23</v>
      </c>
      <c r="G21" t="s">
        <v>13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  <c r="S21">
        <v>10</v>
      </c>
      <c r="T21">
        <v>8</v>
      </c>
    </row>
    <row r="22" spans="2:20">
      <c r="B22" t="s">
        <v>24</v>
      </c>
      <c r="G22" t="s">
        <v>14</v>
      </c>
      <c r="J22">
        <v>1</v>
      </c>
      <c r="K22">
        <v>2</v>
      </c>
      <c r="L22">
        <v>3</v>
      </c>
      <c r="M22">
        <v>4</v>
      </c>
      <c r="N22">
        <v>5</v>
      </c>
      <c r="O22">
        <v>6</v>
      </c>
      <c r="P22">
        <v>7</v>
      </c>
      <c r="Q22">
        <v>8</v>
      </c>
      <c r="R22">
        <v>9</v>
      </c>
      <c r="S22">
        <v>10</v>
      </c>
      <c r="T22">
        <v>8</v>
      </c>
    </row>
    <row r="23" spans="2:20">
      <c r="B23" s="3" t="s">
        <v>25</v>
      </c>
      <c r="C23" s="3"/>
      <c r="D23" s="3"/>
      <c r="E23" s="3"/>
      <c r="F23" s="3"/>
      <c r="G23" s="3" t="s">
        <v>15</v>
      </c>
      <c r="H23" s="2"/>
      <c r="J23" s="3">
        <v>1</v>
      </c>
      <c r="K23" s="3">
        <v>2</v>
      </c>
      <c r="L23" s="3">
        <v>3</v>
      </c>
      <c r="M23" s="3">
        <v>4</v>
      </c>
      <c r="N23" s="3">
        <v>5</v>
      </c>
      <c r="O23" s="3">
        <v>6</v>
      </c>
      <c r="P23" s="3">
        <v>7</v>
      </c>
      <c r="Q23" s="3">
        <v>8</v>
      </c>
      <c r="R23" s="3">
        <v>9</v>
      </c>
      <c r="S23" s="3">
        <v>10</v>
      </c>
      <c r="T23" s="3">
        <v>8</v>
      </c>
    </row>
    <row r="24" spans="2:20">
      <c r="B24" s="14" t="s">
        <v>26</v>
      </c>
      <c r="G24" t="s">
        <v>17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2:20">
      <c r="B25" s="14" t="s">
        <v>27</v>
      </c>
      <c r="G25" t="s">
        <v>19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2:20">
      <c r="B26" s="14" t="s">
        <v>28</v>
      </c>
      <c r="G26" t="s">
        <v>18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2:20">
      <c r="B27" s="14" t="s">
        <v>29</v>
      </c>
      <c r="G27" t="s">
        <v>16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9" spans="2:20" s="3" customFormat="1"/>
    <row r="30" spans="2:20">
      <c r="I30" t="s">
        <v>33</v>
      </c>
    </row>
    <row r="31" spans="2:20">
      <c r="K31" t="s">
        <v>36</v>
      </c>
      <c r="Q31" t="s">
        <v>44</v>
      </c>
    </row>
    <row r="32" spans="2:20">
      <c r="B32" s="20" t="s">
        <v>41</v>
      </c>
      <c r="I32" t="s">
        <v>34</v>
      </c>
      <c r="J32" t="s">
        <v>9</v>
      </c>
      <c r="K32" cm="1">
        <f t="array" ref="K32:P32">K19:P19-J19:O19</f>
        <v>8</v>
      </c>
      <c r="L32">
        <v>12</v>
      </c>
      <c r="M32">
        <v>16</v>
      </c>
      <c r="N32">
        <v>20</v>
      </c>
      <c r="O32">
        <v>24</v>
      </c>
      <c r="P32">
        <v>28</v>
      </c>
    </row>
    <row r="33" spans="2:20">
      <c r="B33" s="20" t="s">
        <v>42</v>
      </c>
      <c r="J33" cm="1">
        <f t="array" ref="J33:T33">J17:T17-1</f>
        <v>0</v>
      </c>
      <c r="K33">
        <v>1</v>
      </c>
      <c r="L33">
        <v>2</v>
      </c>
      <c r="M33">
        <v>3</v>
      </c>
      <c r="N33">
        <v>4</v>
      </c>
      <c r="O33">
        <v>5</v>
      </c>
      <c r="P33">
        <v>6</v>
      </c>
      <c r="Q33">
        <v>7</v>
      </c>
      <c r="R33">
        <v>8</v>
      </c>
      <c r="S33">
        <v>9</v>
      </c>
      <c r="T33">
        <v>202299</v>
      </c>
    </row>
    <row r="34" spans="2:20">
      <c r="B34" s="20"/>
      <c r="G34" t="s">
        <v>38</v>
      </c>
      <c r="J34" s="3" cm="1">
        <f t="array" ref="J34:T34">2*(_xlfn.ANCHORARRAY(J33)+1)*_xlfn.ANCHORARRAY(J33)+4*_xlfn.ANCHORARRAY(J33)+1</f>
        <v>1</v>
      </c>
      <c r="K34">
        <v>9</v>
      </c>
      <c r="L34" s="3">
        <v>21</v>
      </c>
      <c r="M34" s="3">
        <v>37</v>
      </c>
      <c r="N34" s="3">
        <v>57</v>
      </c>
      <c r="O34" s="3">
        <v>81</v>
      </c>
      <c r="P34" s="3">
        <v>109</v>
      </c>
      <c r="Q34">
        <v>141</v>
      </c>
      <c r="R34">
        <v>177</v>
      </c>
      <c r="S34">
        <v>217</v>
      </c>
      <c r="T34">
        <v>81850984597</v>
      </c>
    </row>
    <row r="35" spans="2:20">
      <c r="B35" s="20" t="s">
        <v>43</v>
      </c>
      <c r="G35" t="s">
        <v>37</v>
      </c>
      <c r="J35" cm="1">
        <f t="array" ref="J35:T35">($J$17:$T$17)</f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202300</v>
      </c>
    </row>
    <row r="36" spans="2:20">
      <c r="B36" s="20"/>
      <c r="G36" s="18" t="s">
        <v>39</v>
      </c>
      <c r="H36" t="s">
        <v>40</v>
      </c>
      <c r="J36" cm="1">
        <f t="array" ref="J36:T36">($J$17:$T$17)</f>
        <v>1</v>
      </c>
      <c r="K36">
        <v>2</v>
      </c>
      <c r="L36">
        <v>3</v>
      </c>
      <c r="M36">
        <v>4</v>
      </c>
      <c r="N36">
        <v>5</v>
      </c>
      <c r="O36">
        <v>6</v>
      </c>
      <c r="P36">
        <v>7</v>
      </c>
      <c r="Q36">
        <v>8</v>
      </c>
      <c r="R36">
        <v>9</v>
      </c>
      <c r="S36">
        <v>10</v>
      </c>
      <c r="T36">
        <v>202300</v>
      </c>
    </row>
    <row r="37" spans="2:20">
      <c r="F37" s="18" t="s">
        <v>59</v>
      </c>
      <c r="G37" t="s">
        <v>60</v>
      </c>
      <c r="J37" cm="1">
        <f t="array" ref="J37:T37">($J$17:$T$17)</f>
        <v>1</v>
      </c>
      <c r="K37">
        <v>2</v>
      </c>
      <c r="L37">
        <v>3</v>
      </c>
      <c r="M37">
        <v>4</v>
      </c>
      <c r="N37">
        <v>5</v>
      </c>
      <c r="O37">
        <v>6</v>
      </c>
      <c r="P37">
        <v>7</v>
      </c>
      <c r="Q37">
        <v>8</v>
      </c>
      <c r="R37">
        <v>9</v>
      </c>
      <c r="S37">
        <v>10</v>
      </c>
      <c r="T37">
        <v>202300</v>
      </c>
    </row>
    <row r="38" spans="2:20">
      <c r="J38" cm="1">
        <f t="array" ref="J38:T38">($J$17:$T$17)</f>
        <v>1</v>
      </c>
      <c r="K38" s="3">
        <v>2</v>
      </c>
      <c r="L38" s="3">
        <v>3</v>
      </c>
      <c r="M38" s="3">
        <v>4</v>
      </c>
      <c r="N38" s="3">
        <v>5</v>
      </c>
      <c r="O38" s="3">
        <v>6</v>
      </c>
      <c r="P38">
        <v>7</v>
      </c>
      <c r="Q38">
        <v>8</v>
      </c>
      <c r="R38">
        <v>9</v>
      </c>
      <c r="S38">
        <v>10</v>
      </c>
      <c r="T38" s="19">
        <v>202300</v>
      </c>
    </row>
    <row r="39" spans="2:20">
      <c r="B39" t="s">
        <v>61</v>
      </c>
      <c r="J39">
        <f>1</f>
        <v>1</v>
      </c>
      <c r="K39">
        <f>1</f>
        <v>1</v>
      </c>
      <c r="L39">
        <f>1</f>
        <v>1</v>
      </c>
      <c r="M39">
        <f>1</f>
        <v>1</v>
      </c>
      <c r="N39">
        <f>1</f>
        <v>1</v>
      </c>
      <c r="O39">
        <f>1</f>
        <v>1</v>
      </c>
      <c r="P39">
        <f>1</f>
        <v>1</v>
      </c>
      <c r="Q39">
        <f>1</f>
        <v>1</v>
      </c>
      <c r="R39">
        <f>1</f>
        <v>1</v>
      </c>
      <c r="S39">
        <f>1</f>
        <v>1</v>
      </c>
      <c r="T39">
        <f>1</f>
        <v>1</v>
      </c>
    </row>
    <row r="40" spans="2:20">
      <c r="E40" t="s">
        <v>57</v>
      </c>
      <c r="J40">
        <f>1</f>
        <v>1</v>
      </c>
      <c r="K40">
        <f>1</f>
        <v>1</v>
      </c>
      <c r="L40">
        <f>1</f>
        <v>1</v>
      </c>
      <c r="M40">
        <f>1</f>
        <v>1</v>
      </c>
      <c r="N40">
        <f>1</f>
        <v>1</v>
      </c>
      <c r="O40">
        <f>1</f>
        <v>1</v>
      </c>
      <c r="P40">
        <f>1</f>
        <v>1</v>
      </c>
      <c r="Q40">
        <f>1</f>
        <v>1</v>
      </c>
      <c r="R40">
        <f>1</f>
        <v>1</v>
      </c>
      <c r="S40">
        <f>1</f>
        <v>1</v>
      </c>
      <c r="T40">
        <f>1</f>
        <v>1</v>
      </c>
    </row>
    <row r="41" spans="2:20">
      <c r="E41" t="s">
        <v>58</v>
      </c>
      <c r="J41">
        <f>1</f>
        <v>1</v>
      </c>
      <c r="K41">
        <f>1</f>
        <v>1</v>
      </c>
      <c r="L41">
        <f>1</f>
        <v>1</v>
      </c>
      <c r="M41">
        <f>1</f>
        <v>1</v>
      </c>
      <c r="N41">
        <f>1</f>
        <v>1</v>
      </c>
      <c r="O41">
        <f>1</f>
        <v>1</v>
      </c>
      <c r="P41">
        <f>1</f>
        <v>1</v>
      </c>
      <c r="Q41">
        <f>1</f>
        <v>1</v>
      </c>
      <c r="R41">
        <f>1</f>
        <v>1</v>
      </c>
      <c r="S41">
        <f>1</f>
        <v>1</v>
      </c>
      <c r="T41">
        <f>1</f>
        <v>1</v>
      </c>
    </row>
    <row r="42" spans="2:20">
      <c r="E42" t="s">
        <v>62</v>
      </c>
      <c r="J42">
        <f>1</f>
        <v>1</v>
      </c>
      <c r="K42">
        <f>1</f>
        <v>1</v>
      </c>
      <c r="L42">
        <f>1</f>
        <v>1</v>
      </c>
      <c r="M42">
        <f>1</f>
        <v>1</v>
      </c>
      <c r="N42">
        <f>1</f>
        <v>1</v>
      </c>
      <c r="O42">
        <f>1</f>
        <v>1</v>
      </c>
      <c r="P42">
        <f>1</f>
        <v>1</v>
      </c>
      <c r="Q42">
        <f>1</f>
        <v>1</v>
      </c>
      <c r="R42">
        <f>1</f>
        <v>1</v>
      </c>
      <c r="S42">
        <f>1</f>
        <v>1</v>
      </c>
      <c r="T42">
        <f>1</f>
        <v>1</v>
      </c>
    </row>
    <row r="45" spans="2:20">
      <c r="E45" t="s">
        <v>1</v>
      </c>
      <c r="F45" t="s">
        <v>45</v>
      </c>
    </row>
    <row r="46" spans="2:20">
      <c r="E46">
        <v>634188521334524</v>
      </c>
      <c r="F46">
        <v>634549784009844</v>
      </c>
      <c r="G46">
        <f>E46-F46</f>
        <v>-361262675320</v>
      </c>
      <c r="H46" t="s">
        <v>46</v>
      </c>
    </row>
    <row r="47" spans="2:20">
      <c r="E47">
        <v>634925187478733</v>
      </c>
      <c r="F47">
        <v>634549784009844</v>
      </c>
      <c r="G47">
        <f>E47-F47</f>
        <v>375403468889</v>
      </c>
      <c r="H47" t="s">
        <v>47</v>
      </c>
    </row>
    <row r="48" spans="2:20">
      <c r="J48" t="s">
        <v>12</v>
      </c>
      <c r="K48">
        <v>990</v>
      </c>
      <c r="M48" t="s">
        <v>67</v>
      </c>
      <c r="N48">
        <v>6813</v>
      </c>
      <c r="P48" t="s">
        <v>86</v>
      </c>
      <c r="Q48">
        <f>SUM(K58:L58)</f>
        <v>15505</v>
      </c>
    </row>
    <row r="49" spans="7:21">
      <c r="J49" t="s">
        <v>13</v>
      </c>
      <c r="K49">
        <v>978</v>
      </c>
      <c r="M49" t="s">
        <v>68</v>
      </c>
      <c r="N49">
        <v>6804</v>
      </c>
      <c r="P49" t="s">
        <v>87</v>
      </c>
      <c r="Q49">
        <f>SUM(K48:K51)+SUM(N48:N51)-2*K58</f>
        <v>15633</v>
      </c>
    </row>
    <row r="50" spans="7:21">
      <c r="J50" t="s">
        <v>14</v>
      </c>
      <c r="K50">
        <v>996</v>
      </c>
      <c r="M50" t="s">
        <v>69</v>
      </c>
      <c r="N50">
        <v>6781</v>
      </c>
      <c r="P50" t="s">
        <v>88</v>
      </c>
      <c r="Q50">
        <f>SUM(K52:K55)-SUM(N48:N51)+K58</f>
        <v>3944</v>
      </c>
    </row>
    <row r="51" spans="7:21">
      <c r="J51" t="s">
        <v>15</v>
      </c>
      <c r="K51">
        <v>977</v>
      </c>
      <c r="M51" t="s">
        <v>70</v>
      </c>
      <c r="N51">
        <v>6790</v>
      </c>
    </row>
    <row r="52" spans="7:21">
      <c r="J52" t="s">
        <v>17</v>
      </c>
      <c r="K52">
        <v>5823</v>
      </c>
    </row>
    <row r="53" spans="7:21">
      <c r="J53" t="s">
        <v>19</v>
      </c>
      <c r="K53">
        <v>5869</v>
      </c>
    </row>
    <row r="54" spans="7:21">
      <c r="G54">
        <v>7757</v>
      </c>
      <c r="J54" t="s">
        <v>16</v>
      </c>
      <c r="K54">
        <v>5846</v>
      </c>
    </row>
    <row r="55" spans="7:21">
      <c r="G55">
        <v>7748</v>
      </c>
      <c r="J55" t="s">
        <v>18</v>
      </c>
      <c r="K55">
        <v>5846</v>
      </c>
    </row>
    <row r="56" spans="7:21">
      <c r="G56">
        <f>G54-G55</f>
        <v>9</v>
      </c>
      <c r="J56" t="s">
        <v>48</v>
      </c>
      <c r="K56">
        <f>SUM(K52:K55)</f>
        <v>23384</v>
      </c>
    </row>
    <row r="57" spans="7:21">
      <c r="J57" t="s">
        <v>49</v>
      </c>
      <c r="K57">
        <f>SUM(K48:K51)</f>
        <v>3941</v>
      </c>
    </row>
    <row r="58" spans="7:21">
      <c r="I58">
        <v>0</v>
      </c>
      <c r="J58" t="s">
        <v>50</v>
      </c>
      <c r="K58">
        <f>7748+I58</f>
        <v>7748</v>
      </c>
      <c r="L58">
        <v>7757</v>
      </c>
      <c r="N58" t="s">
        <v>89</v>
      </c>
      <c r="O58" t="s">
        <v>90</v>
      </c>
    </row>
    <row r="60" spans="7:21">
      <c r="J60" t="s">
        <v>56</v>
      </c>
      <c r="K60" cm="1">
        <f t="array" ref="K60:U60">K56+K57*J17:T17+K58*_xlfn.ANCHORARRAY(J34)</f>
        <v>35073</v>
      </c>
      <c r="L60">
        <v>100998</v>
      </c>
      <c r="M60">
        <v>197915</v>
      </c>
      <c r="N60">
        <v>325824</v>
      </c>
      <c r="O60">
        <v>484725</v>
      </c>
      <c r="P60">
        <v>674618</v>
      </c>
      <c r="Q60">
        <v>895503</v>
      </c>
      <c r="R60">
        <v>1147380</v>
      </c>
      <c r="S60">
        <v>1430249</v>
      </c>
      <c r="T60">
        <v>1744110</v>
      </c>
      <c r="U60">
        <v>634182225945240</v>
      </c>
    </row>
    <row r="61" spans="7:21">
      <c r="K61" cm="1">
        <f t="array" ref="K61:U61">J17:T17</f>
        <v>1</v>
      </c>
      <c r="L61">
        <v>2</v>
      </c>
      <c r="M61">
        <v>3</v>
      </c>
      <c r="N61">
        <v>4</v>
      </c>
      <c r="O61">
        <v>5</v>
      </c>
      <c r="P61">
        <v>6</v>
      </c>
      <c r="Q61">
        <v>7</v>
      </c>
      <c r="R61">
        <v>8</v>
      </c>
      <c r="S61">
        <v>9</v>
      </c>
      <c r="T61">
        <v>10</v>
      </c>
      <c r="U61">
        <v>202300</v>
      </c>
    </row>
    <row r="62" spans="7:21">
      <c r="J62" s="21" t="s">
        <v>55</v>
      </c>
      <c r="K62" s="21">
        <v>35082</v>
      </c>
      <c r="L62" s="21">
        <v>97230</v>
      </c>
      <c r="M62" s="21">
        <v>190388</v>
      </c>
      <c r="N62" s="21">
        <v>314556</v>
      </c>
      <c r="O62" s="21">
        <v>469734</v>
      </c>
      <c r="P62" s="21">
        <v>655922</v>
      </c>
      <c r="R62">
        <v>1121328</v>
      </c>
      <c r="T62">
        <v>1710774</v>
      </c>
      <c r="U62">
        <v>634549784009844</v>
      </c>
    </row>
    <row r="63" spans="7:21">
      <c r="J63" t="s">
        <v>51</v>
      </c>
      <c r="L63">
        <f>L60-L62</f>
        <v>3768</v>
      </c>
      <c r="N63">
        <f>N60-N62</f>
        <v>11268</v>
      </c>
      <c r="P63">
        <f>P60-P62</f>
        <v>18696</v>
      </c>
      <c r="R63">
        <f>R60-R62</f>
        <v>26052</v>
      </c>
      <c r="T63">
        <f>T60-T62</f>
        <v>33336</v>
      </c>
    </row>
    <row r="64" spans="7:21">
      <c r="J64" t="s">
        <v>53</v>
      </c>
      <c r="N64">
        <f>N63-L63</f>
        <v>7500</v>
      </c>
      <c r="P64">
        <f>P63-N63</f>
        <v>7428</v>
      </c>
      <c r="R64">
        <f>R63-P63</f>
        <v>7356</v>
      </c>
      <c r="T64">
        <f>T63-R63</f>
        <v>7284</v>
      </c>
    </row>
    <row r="65" spans="5:23">
      <c r="J65" t="s">
        <v>54</v>
      </c>
      <c r="P65">
        <f>N64-P64</f>
        <v>72</v>
      </c>
      <c r="R65">
        <f>P64-R64</f>
        <v>72</v>
      </c>
      <c r="T65">
        <f>R64-T64</f>
        <v>72</v>
      </c>
    </row>
    <row r="67" spans="5:23">
      <c r="J67" t="s">
        <v>91</v>
      </c>
      <c r="K67">
        <f>alpha*K69^2+beta*K69+gamma</f>
        <v>35082</v>
      </c>
      <c r="L67">
        <f>alpha*L69^2+beta*L69+gamma</f>
        <v>97230</v>
      </c>
      <c r="M67">
        <f>alpha*M69^2+beta*M69+gamma</f>
        <v>190388</v>
      </c>
      <c r="N67">
        <f>alpha*N69^2+beta*N69+gamma</f>
        <v>314556</v>
      </c>
      <c r="O67">
        <f>alpha*O69^2+beta*O69+gamma</f>
        <v>469734</v>
      </c>
      <c r="P67">
        <f>alpha*P69^2+beta*P69+gamma</f>
        <v>655922</v>
      </c>
      <c r="Q67">
        <f>alpha*Q69^2+beta*Q69+gamma</f>
        <v>873120</v>
      </c>
      <c r="R67">
        <f>alpha*R69^2+beta*R69+gamma</f>
        <v>1121328</v>
      </c>
      <c r="S67">
        <f>alpha*S69^2+beta*S69+gamma</f>
        <v>1400546</v>
      </c>
      <c r="T67">
        <f>alpha*T69^2+beta*T69+gamma</f>
        <v>1710774</v>
      </c>
      <c r="U67">
        <f>alpha*U69^2+beta*U69+gamma</f>
        <v>634549784009844</v>
      </c>
    </row>
    <row r="68" spans="5:23">
      <c r="J68" t="s">
        <v>52</v>
      </c>
      <c r="K68" cm="1">
        <f t="array" ref="K68:U68">K58*_xlfn.ANCHORARRAY(J34)</f>
        <v>7748</v>
      </c>
      <c r="L68">
        <v>69732</v>
      </c>
      <c r="M68">
        <v>162708</v>
      </c>
      <c r="N68">
        <v>286676</v>
      </c>
      <c r="O68">
        <v>441636</v>
      </c>
      <c r="P68">
        <v>627588</v>
      </c>
      <c r="Q68">
        <v>844532</v>
      </c>
      <c r="R68">
        <v>1092468</v>
      </c>
      <c r="S68">
        <v>1371396</v>
      </c>
      <c r="T68">
        <v>1681316</v>
      </c>
      <c r="U68">
        <v>634181428657556</v>
      </c>
    </row>
    <row r="69" spans="5:23">
      <c r="J69" t="s">
        <v>74</v>
      </c>
      <c r="K69" cm="1">
        <f t="array" ref="K69:U69">_xlfn.ANCHORARRAY(K61)</f>
        <v>1</v>
      </c>
      <c r="L69">
        <v>2</v>
      </c>
      <c r="M69">
        <v>3</v>
      </c>
      <c r="N69">
        <v>4</v>
      </c>
      <c r="O69">
        <v>5</v>
      </c>
      <c r="P69">
        <v>6</v>
      </c>
      <c r="Q69">
        <v>7</v>
      </c>
      <c r="R69">
        <v>8</v>
      </c>
      <c r="S69">
        <v>9</v>
      </c>
      <c r="T69">
        <v>10</v>
      </c>
      <c r="U69">
        <v>202300</v>
      </c>
      <c r="W69">
        <f>$K$56+U69*$K$57+(U69-1)*SUM($N$48:$N$51)+$K$58*U78+$L$58*U77</f>
        <v>634549784009844</v>
      </c>
    </row>
    <row r="70" spans="5:23">
      <c r="I70" t="s">
        <v>64</v>
      </c>
      <c r="J70" t="s">
        <v>63</v>
      </c>
      <c r="K70" s="22">
        <f>$K$56+K69*$K$57+(K69-1)*SUM($N$48:$N$51)+$K$58*K78+$L$58*K77</f>
        <v>35082</v>
      </c>
      <c r="L70" s="22">
        <f>$K$56+L69*$K$57+(L69-1)*SUM($N$48:$N$51)+$K$58*L78+$L$58*L77</f>
        <v>97230</v>
      </c>
      <c r="M70" s="22">
        <f>$K$56+M69*$K$57+(M69-1)*SUM($N$48:$N$51)+$K$58*M78+$L$58*M77</f>
        <v>190388</v>
      </c>
      <c r="N70" s="22">
        <f>$K$56+N69*$K$57+(N69-1)*SUM($N$48:$N$51)+$K$58*N78+$L$58*N77</f>
        <v>314556</v>
      </c>
      <c r="O70" s="22">
        <f>$K$56+O69*$K$57+(O69-1)*SUM($N$48:$N$51)+$K$58*O78+$L$58*O77</f>
        <v>469734</v>
      </c>
      <c r="P70" s="22">
        <f>$K$56+P69*$K$57+(P69-1)*SUM($N$48:$N$51)+$K$58*P78+$L$58*P77</f>
        <v>655922</v>
      </c>
      <c r="Q70" s="22">
        <f t="shared" ref="Q70:U70" si="8">$K$56+Q69*$K$57+(Q69-1)*SUM($N$48:$N$51)+$K$58*Q78+$L$58*Q77</f>
        <v>873120</v>
      </c>
      <c r="R70" s="22">
        <f t="shared" si="8"/>
        <v>1121328</v>
      </c>
      <c r="S70" s="22">
        <f t="shared" si="8"/>
        <v>1400546</v>
      </c>
      <c r="T70" s="22">
        <f t="shared" si="8"/>
        <v>1710774</v>
      </c>
      <c r="U70" s="22">
        <f t="shared" si="8"/>
        <v>634549784009844</v>
      </c>
      <c r="W70" s="23">
        <f>U70</f>
        <v>634549784009844</v>
      </c>
    </row>
    <row r="71" spans="5:23">
      <c r="K71" s="22">
        <f>K70-K62</f>
        <v>0</v>
      </c>
      <c r="L71" s="22">
        <f>L70-L62</f>
        <v>0</v>
      </c>
      <c r="M71" s="22">
        <f>M70-M62</f>
        <v>0</v>
      </c>
      <c r="N71" s="22">
        <f>N70-N62</f>
        <v>0</v>
      </c>
      <c r="O71" s="22">
        <f t="shared" ref="O71:P71" si="9">O70-O62</f>
        <v>0</v>
      </c>
      <c r="P71" s="22">
        <f t="shared" si="9"/>
        <v>0</v>
      </c>
      <c r="Q71" s="22">
        <f t="shared" ref="Q71" si="10">Q70-Q62</f>
        <v>873120</v>
      </c>
      <c r="R71" s="22">
        <f t="shared" ref="R71" si="11">R70-R62</f>
        <v>0</v>
      </c>
      <c r="S71" s="22">
        <f t="shared" ref="S71" si="12">S70-S62</f>
        <v>1400546</v>
      </c>
      <c r="T71" s="22">
        <f t="shared" ref="T71" si="13">T70-T62</f>
        <v>0</v>
      </c>
      <c r="U71" s="22">
        <f t="shared" ref="U71" si="14">U70-U62</f>
        <v>0</v>
      </c>
    </row>
    <row r="72" spans="5:23">
      <c r="J72" s="21"/>
      <c r="K72" s="21"/>
      <c r="L72" s="21"/>
      <c r="M72" s="21"/>
    </row>
    <row r="73" spans="5:23">
      <c r="E73" t="s">
        <v>84</v>
      </c>
      <c r="J73" t="s">
        <v>75</v>
      </c>
      <c r="K73">
        <f>J34</f>
        <v>1</v>
      </c>
      <c r="L73">
        <f t="shared" ref="L73:M73" si="15">K34</f>
        <v>9</v>
      </c>
      <c r="M73">
        <f t="shared" si="15"/>
        <v>21</v>
      </c>
      <c r="N73">
        <f t="shared" ref="N73:U73" si="16">M34</f>
        <v>37</v>
      </c>
      <c r="O73">
        <f t="shared" si="16"/>
        <v>57</v>
      </c>
      <c r="P73">
        <f t="shared" si="16"/>
        <v>81</v>
      </c>
      <c r="Q73">
        <f t="shared" si="16"/>
        <v>109</v>
      </c>
      <c r="R73">
        <f t="shared" si="16"/>
        <v>141</v>
      </c>
      <c r="S73">
        <f t="shared" si="16"/>
        <v>177</v>
      </c>
      <c r="T73">
        <f t="shared" si="16"/>
        <v>217</v>
      </c>
      <c r="U73">
        <f t="shared" si="16"/>
        <v>81850984597</v>
      </c>
    </row>
    <row r="74" spans="5:23">
      <c r="E74" t="s">
        <v>85</v>
      </c>
      <c r="J74" t="s">
        <v>76</v>
      </c>
      <c r="K74">
        <f>0</f>
        <v>0</v>
      </c>
      <c r="L74">
        <f>4*(L69-1)</f>
        <v>4</v>
      </c>
      <c r="M74">
        <f>4*(M69-1)</f>
        <v>8</v>
      </c>
      <c r="N74">
        <f>4*(N69-1)</f>
        <v>12</v>
      </c>
      <c r="O74">
        <f t="shared" ref="O74:U74" si="17">4*(O69-1)</f>
        <v>16</v>
      </c>
      <c r="P74">
        <f t="shared" si="17"/>
        <v>20</v>
      </c>
      <c r="Q74">
        <f t="shared" si="17"/>
        <v>24</v>
      </c>
      <c r="R74">
        <f t="shared" si="17"/>
        <v>28</v>
      </c>
      <c r="S74">
        <f t="shared" si="17"/>
        <v>32</v>
      </c>
      <c r="T74">
        <f t="shared" si="17"/>
        <v>36</v>
      </c>
      <c r="U74">
        <f t="shared" si="17"/>
        <v>809196</v>
      </c>
    </row>
    <row r="75" spans="5:23">
      <c r="J75" s="21" t="s">
        <v>77</v>
      </c>
      <c r="K75">
        <f>K73-K74</f>
        <v>1</v>
      </c>
      <c r="L75">
        <f>L73-L74</f>
        <v>5</v>
      </c>
      <c r="M75">
        <f>M73-M74</f>
        <v>13</v>
      </c>
      <c r="N75">
        <f>N73-N74</f>
        <v>25</v>
      </c>
      <c r="O75">
        <f t="shared" ref="O75:P75" si="18">O73-O74</f>
        <v>41</v>
      </c>
      <c r="P75">
        <f t="shared" si="18"/>
        <v>61</v>
      </c>
      <c r="Q75">
        <f t="shared" ref="Q75" si="19">Q73-Q74</f>
        <v>85</v>
      </c>
      <c r="R75">
        <f t="shared" ref="R75" si="20">R73-R74</f>
        <v>113</v>
      </c>
      <c r="S75">
        <f t="shared" ref="S75" si="21">S73-S74</f>
        <v>145</v>
      </c>
      <c r="T75">
        <f t="shared" ref="T75" si="22">T73-T74</f>
        <v>181</v>
      </c>
      <c r="U75">
        <f t="shared" ref="U75" si="23">U73-U74</f>
        <v>81850175401</v>
      </c>
    </row>
    <row r="77" spans="5:23">
      <c r="J77" t="s">
        <v>78</v>
      </c>
      <c r="K77">
        <f>K81</f>
        <v>1</v>
      </c>
      <c r="L77">
        <f t="shared" ref="L77:U77" si="24">L81</f>
        <v>4</v>
      </c>
      <c r="M77">
        <f t="shared" si="24"/>
        <v>9</v>
      </c>
      <c r="N77">
        <f t="shared" si="24"/>
        <v>16</v>
      </c>
      <c r="O77">
        <f t="shared" si="24"/>
        <v>25</v>
      </c>
      <c r="P77">
        <f t="shared" si="24"/>
        <v>36</v>
      </c>
      <c r="Q77">
        <f t="shared" si="24"/>
        <v>49</v>
      </c>
      <c r="R77">
        <f t="shared" si="24"/>
        <v>64</v>
      </c>
      <c r="S77">
        <f t="shared" si="24"/>
        <v>81</v>
      </c>
      <c r="T77">
        <f t="shared" si="24"/>
        <v>100</v>
      </c>
      <c r="U77">
        <f t="shared" si="24"/>
        <v>40925290000</v>
      </c>
    </row>
    <row r="78" spans="5:23">
      <c r="J78" t="s">
        <v>79</v>
      </c>
      <c r="K78">
        <f>K82</f>
        <v>0</v>
      </c>
      <c r="L78">
        <f t="shared" ref="L78:U78" si="25">L82</f>
        <v>1</v>
      </c>
      <c r="M78">
        <f t="shared" si="25"/>
        <v>4</v>
      </c>
      <c r="N78">
        <f t="shared" si="25"/>
        <v>9</v>
      </c>
      <c r="O78">
        <f t="shared" si="25"/>
        <v>16</v>
      </c>
      <c r="P78">
        <f t="shared" si="25"/>
        <v>25</v>
      </c>
      <c r="Q78">
        <f t="shared" si="25"/>
        <v>36</v>
      </c>
      <c r="R78">
        <f t="shared" si="25"/>
        <v>49</v>
      </c>
      <c r="S78">
        <f t="shared" si="25"/>
        <v>64</v>
      </c>
      <c r="T78">
        <f t="shared" si="25"/>
        <v>81</v>
      </c>
      <c r="U78">
        <f t="shared" si="25"/>
        <v>40924885401</v>
      </c>
    </row>
    <row r="79" spans="5:23">
      <c r="J79" t="s">
        <v>80</v>
      </c>
      <c r="L79" cm="1">
        <f t="array" ref="L79:P79">L77:P77-K77:O77</f>
        <v>3</v>
      </c>
      <c r="M79">
        <v>5</v>
      </c>
      <c r="N79">
        <v>7</v>
      </c>
      <c r="O79">
        <v>9</v>
      </c>
      <c r="P79">
        <v>11</v>
      </c>
    </row>
    <row r="81" spans="7:21">
      <c r="K81">
        <f>1+3*(K69-1)+(K69-1)*(K69-2)</f>
        <v>1</v>
      </c>
      <c r="L81">
        <f>1+3*(L69-1)+(L69-1)*(L69-2)</f>
        <v>4</v>
      </c>
      <c r="M81">
        <f>1+3*(M69-1)+(M69-1)*(M69-2)</f>
        <v>9</v>
      </c>
      <c r="N81">
        <f>1+3*(N69-1)+(N69-1)*(N69-2)</f>
        <v>16</v>
      </c>
      <c r="O81">
        <f>1+3*(O69-1)+(O69-1)*(O69-2)</f>
        <v>25</v>
      </c>
      <c r="P81">
        <f>1+3*(P69-1)+(P69-1)*(P69-2)</f>
        <v>36</v>
      </c>
      <c r="Q81">
        <f>1+3*(Q69-1)+(Q69-1)*(Q69-2)</f>
        <v>49</v>
      </c>
      <c r="R81">
        <f>1+3*(R69-1)+(R69-1)*(R69-2)</f>
        <v>64</v>
      </c>
      <c r="S81">
        <f>1+3*(S69-1)+(S69-1)*(S69-2)</f>
        <v>81</v>
      </c>
      <c r="T81">
        <f>1+3*(T69-1)+(T69-1)*(T69-2)</f>
        <v>100</v>
      </c>
      <c r="U81">
        <f>1+3*(U69-1)+(U69-1)*(U69-2)</f>
        <v>40925290000</v>
      </c>
    </row>
    <row r="82" spans="7:21">
      <c r="K82">
        <f>K75-K77</f>
        <v>0</v>
      </c>
      <c r="L82">
        <f>L75-L77</f>
        <v>1</v>
      </c>
      <c r="M82">
        <f t="shared" ref="M82:U82" si="26">M75-M77</f>
        <v>4</v>
      </c>
      <c r="N82">
        <f t="shared" si="26"/>
        <v>9</v>
      </c>
      <c r="O82">
        <f t="shared" si="26"/>
        <v>16</v>
      </c>
      <c r="P82">
        <f t="shared" si="26"/>
        <v>25</v>
      </c>
      <c r="Q82">
        <f t="shared" si="26"/>
        <v>36</v>
      </c>
      <c r="R82">
        <f t="shared" si="26"/>
        <v>49</v>
      </c>
      <c r="S82">
        <f t="shared" si="26"/>
        <v>64</v>
      </c>
      <c r="T82">
        <f t="shared" si="26"/>
        <v>81</v>
      </c>
      <c r="U82">
        <f t="shared" si="26"/>
        <v>40924885401</v>
      </c>
    </row>
    <row r="85" spans="7:21">
      <c r="G85" t="s">
        <v>81</v>
      </c>
    </row>
    <row r="86" spans="7:21">
      <c r="G86" t="s">
        <v>82</v>
      </c>
      <c r="L86" s="21">
        <f>SUM(L87:M95)</f>
        <v>97230</v>
      </c>
    </row>
    <row r="87" spans="7:21">
      <c r="G87" t="s">
        <v>83</v>
      </c>
      <c r="L87" s="3">
        <v>7748</v>
      </c>
    </row>
    <row r="88" spans="7:21">
      <c r="L88" s="1">
        <v>7757</v>
      </c>
      <c r="M88" cm="1">
        <f t="array" ref="M88:M91">K52:K55</f>
        <v>5823</v>
      </c>
    </row>
    <row r="89" spans="7:21">
      <c r="L89" s="1">
        <v>7757</v>
      </c>
      <c r="M89">
        <v>5869</v>
      </c>
    </row>
    <row r="90" spans="7:21">
      <c r="L90" s="1">
        <v>7757</v>
      </c>
      <c r="M90">
        <v>5846</v>
      </c>
    </row>
    <row r="91" spans="7:21">
      <c r="L91" s="1">
        <v>7757</v>
      </c>
      <c r="M91">
        <v>5846</v>
      </c>
    </row>
    <row r="92" spans="7:21">
      <c r="L92">
        <f>N48</f>
        <v>6813</v>
      </c>
      <c r="M92" cm="1">
        <f t="array" ref="M92:M95">K48:K51*2</f>
        <v>1980</v>
      </c>
    </row>
    <row r="93" spans="7:21">
      <c r="L93">
        <f>N49</f>
        <v>6804</v>
      </c>
      <c r="M93">
        <v>1956</v>
      </c>
    </row>
    <row r="94" spans="7:21">
      <c r="L94">
        <f>N50</f>
        <v>6781</v>
      </c>
      <c r="M94">
        <v>1992</v>
      </c>
    </row>
    <row r="95" spans="7:21">
      <c r="L95" s="3">
        <f>N51</f>
        <v>6790</v>
      </c>
      <c r="M95">
        <v>1954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Blad1</vt:lpstr>
      <vt:lpstr>ealier day</vt:lpstr>
      <vt:lpstr>day21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söderbäck</dc:creator>
  <cp:lastModifiedBy>pontus söderbäck</cp:lastModifiedBy>
  <dcterms:created xsi:type="dcterms:W3CDTF">2023-12-27T20:01:26Z</dcterms:created>
  <dcterms:modified xsi:type="dcterms:W3CDTF">2024-01-14T19:36:29Z</dcterms:modified>
</cp:coreProperties>
</file>