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der\source\repos\pezzeb\AdventOfCode2023\day6\"/>
    </mc:Choice>
  </mc:AlternateContent>
  <xr:revisionPtr revIDLastSave="0" documentId="8_{8EF98C35-C89D-4271-AC30-CDF10095E345}" xr6:coauthVersionLast="47" xr6:coauthVersionMax="47" xr10:uidLastSave="{00000000-0000-0000-0000-000000000000}"/>
  <bookViews>
    <workbookView xWindow="3510" yWindow="3510" windowWidth="21600" windowHeight="11295" xr2:uid="{D56A7BF7-46BC-41AC-8565-BDBFDE8D585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1" i="1" s="1"/>
  <c r="Q13" i="1" s="1"/>
  <c r="O10" i="1"/>
  <c r="O12" i="1" s="1"/>
  <c r="O9" i="1"/>
  <c r="O11" i="1" s="1"/>
  <c r="O13" i="1" s="1"/>
  <c r="O14" i="1" s="1"/>
  <c r="M15" i="1"/>
  <c r="M9" i="1"/>
  <c r="M10" i="1" s="1"/>
  <c r="M12" i="1" s="1"/>
  <c r="M11" i="1"/>
  <c r="M13" i="1" s="1"/>
  <c r="K12" i="1"/>
  <c r="J11" i="1"/>
  <c r="J13" i="1" s="1"/>
  <c r="J14" i="1" s="1"/>
  <c r="K10" i="1"/>
  <c r="J10" i="1"/>
  <c r="J12" i="1" s="1"/>
  <c r="L9" i="1"/>
  <c r="L11" i="1" s="1"/>
  <c r="L13" i="1" s="1"/>
  <c r="K9" i="1"/>
  <c r="K11" i="1" s="1"/>
  <c r="K13" i="1" s="1"/>
  <c r="K14" i="1" s="1"/>
  <c r="J9" i="1"/>
  <c r="G9" i="1"/>
  <c r="G11" i="1" s="1"/>
  <c r="G13" i="1" s="1"/>
  <c r="H9" i="1"/>
  <c r="H11" i="1" s="1"/>
  <c r="H13" i="1" s="1"/>
  <c r="H10" i="1"/>
  <c r="H12" i="1" s="1"/>
  <c r="F9" i="1"/>
  <c r="F11" i="1" s="1"/>
  <c r="F13" i="1" s="1"/>
  <c r="Q14" i="1" l="1"/>
  <c r="Q10" i="1"/>
  <c r="Q12" i="1" s="1"/>
  <c r="M14" i="1"/>
  <c r="L10" i="1"/>
  <c r="L12" i="1" s="1"/>
  <c r="L14" i="1" s="1"/>
  <c r="F10" i="1"/>
  <c r="F12" i="1" s="1"/>
  <c r="F14" i="1" s="1"/>
  <c r="H14" i="1"/>
  <c r="G10" i="1"/>
  <c r="G12" i="1" s="1"/>
  <c r="G14" i="1" s="1"/>
  <c r="H15" i="1" l="1"/>
</calcChain>
</file>

<file path=xl/sharedStrings.xml><?xml version="1.0" encoding="utf-8"?>
<sst xmlns="http://schemas.openxmlformats.org/spreadsheetml/2006/main" count="13" uniqueCount="13">
  <si>
    <t>Time:      7  15   30</t>
  </si>
  <si>
    <t>Distance:  9  40  200</t>
  </si>
  <si>
    <t>time left</t>
  </si>
  <si>
    <t xml:space="preserve">wait for </t>
  </si>
  <si>
    <t>t</t>
  </si>
  <si>
    <t>(T-t)</t>
  </si>
  <si>
    <t xml:space="preserve">Rekord </t>
  </si>
  <si>
    <t>R</t>
  </si>
  <si>
    <t>T/2</t>
  </si>
  <si>
    <t>pos</t>
  </si>
  <si>
    <t>neg</t>
  </si>
  <si>
    <t>Time:        48     93     84     66</t>
  </si>
  <si>
    <t>Distance:   261   1192   1019   1063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</si>
</sst>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DEFA-4D14-4BF4-97D4-2E30C0CA8E16}">
  <dimension ref="B2:Q15"/>
  <sheetViews>
    <sheetView tabSelected="1" workbookViewId="0">
      <selection activeCell="P7" sqref="P7"/>
    </sheetView>
  </sheetViews>
  <sheetFormatPr defaultRowHeight="15"/>
  <cols>
    <col min="17" max="17" width="12.140625" bestFit="1" customWidth="1"/>
  </cols>
  <sheetData>
    <row r="2" spans="2:17">
      <c r="F2" s="1" t="s">
        <v>0</v>
      </c>
      <c r="J2" s="1" t="s">
        <v>11</v>
      </c>
    </row>
    <row r="3" spans="2:17">
      <c r="F3" s="1" t="s">
        <v>1</v>
      </c>
      <c r="J3" s="1" t="s">
        <v>12</v>
      </c>
    </row>
    <row r="5" spans="2:17">
      <c r="F5">
        <v>7</v>
      </c>
      <c r="G5">
        <v>15</v>
      </c>
      <c r="H5">
        <v>30</v>
      </c>
      <c r="J5">
        <v>48</v>
      </c>
      <c r="K5">
        <v>93</v>
      </c>
      <c r="L5">
        <v>84</v>
      </c>
      <c r="M5">
        <v>66</v>
      </c>
      <c r="O5">
        <v>71530</v>
      </c>
      <c r="Q5">
        <v>48938466</v>
      </c>
    </row>
    <row r="6" spans="2:17">
      <c r="F6">
        <v>9</v>
      </c>
      <c r="G6">
        <v>40</v>
      </c>
      <c r="H6">
        <v>200</v>
      </c>
      <c r="J6">
        <v>261</v>
      </c>
      <c r="K6">
        <v>1192</v>
      </c>
      <c r="L6">
        <v>1019</v>
      </c>
      <c r="M6">
        <v>1063</v>
      </c>
      <c r="O6">
        <v>940200</v>
      </c>
      <c r="Q6">
        <v>261119210191063</v>
      </c>
    </row>
    <row r="7" spans="2:17">
      <c r="B7" s="1"/>
    </row>
    <row r="8" spans="2:17">
      <c r="B8" t="s">
        <v>3</v>
      </c>
      <c r="C8" t="s">
        <v>4</v>
      </c>
    </row>
    <row r="9" spans="2:17">
      <c r="E9" s="2" t="s">
        <v>8</v>
      </c>
      <c r="F9">
        <f>F5/2</f>
        <v>3.5</v>
      </c>
      <c r="G9">
        <f t="shared" ref="G9:H9" si="0">G5/2</f>
        <v>7.5</v>
      </c>
      <c r="H9">
        <f t="shared" si="0"/>
        <v>15</v>
      </c>
      <c r="J9">
        <f>J5/2</f>
        <v>24</v>
      </c>
      <c r="K9">
        <f t="shared" ref="K9:L9" si="1">K5/2</f>
        <v>46.5</v>
      </c>
      <c r="L9">
        <f t="shared" si="1"/>
        <v>42</v>
      </c>
      <c r="M9">
        <f t="shared" ref="M9:O9" si="2">M5/2</f>
        <v>33</v>
      </c>
      <c r="O9">
        <f t="shared" si="2"/>
        <v>35765</v>
      </c>
      <c r="Q9">
        <f t="shared" ref="Q9" si="3">Q5/2</f>
        <v>24469233</v>
      </c>
    </row>
    <row r="10" spans="2:17">
      <c r="B10" t="s">
        <v>2</v>
      </c>
      <c r="C10" t="s">
        <v>5</v>
      </c>
      <c r="E10" s="2" t="s">
        <v>10</v>
      </c>
      <c r="F10">
        <f>F9-SQRT(F9^2-F6)</f>
        <v>1.6972243622680054</v>
      </c>
      <c r="G10">
        <f t="shared" ref="G10:H10" si="4">G9-SQRT(G9^2-G6)</f>
        <v>3.4688711258507254</v>
      </c>
      <c r="H10">
        <f t="shared" si="4"/>
        <v>10</v>
      </c>
      <c r="J10">
        <f>J9-SQRT(J9^2-J6)</f>
        <v>6.2517606507011507</v>
      </c>
      <c r="K10">
        <f t="shared" ref="K10" si="5">K9-SQRT(K9^2-K6)</f>
        <v>15.351163745654958</v>
      </c>
      <c r="L10">
        <f t="shared" ref="L10:Q10" si="6">L9-SQRT(L9^2-L6)</f>
        <v>14.705311872087638</v>
      </c>
      <c r="M10">
        <f t="shared" si="6"/>
        <v>27.900980486407214</v>
      </c>
      <c r="O10">
        <f t="shared" si="6"/>
        <v>13.146551542253292</v>
      </c>
      <c r="Q10">
        <f t="shared" si="6"/>
        <v>6094681.2118004858</v>
      </c>
    </row>
    <row r="11" spans="2:17">
      <c r="B11" s="1" t="s">
        <v>6</v>
      </c>
      <c r="C11" t="s">
        <v>7</v>
      </c>
      <c r="E11" s="2" t="s">
        <v>9</v>
      </c>
      <c r="F11">
        <f>F9+SQRT(F9^2-F6)</f>
        <v>5.3027756377319948</v>
      </c>
      <c r="G11">
        <f t="shared" ref="G11:H11" si="7">G9+SQRT(G9^2-G6)</f>
        <v>11.531128874149275</v>
      </c>
      <c r="H11">
        <f t="shared" si="7"/>
        <v>20</v>
      </c>
      <c r="J11">
        <f>J9+SQRT(J9^2-J6)</f>
        <v>41.748239349298849</v>
      </c>
      <c r="K11">
        <f t="shared" ref="K11:L11" si="8">K9+SQRT(K9^2-K6)</f>
        <v>77.648836254345042</v>
      </c>
      <c r="L11">
        <f t="shared" si="8"/>
        <v>69.294688127912366</v>
      </c>
      <c r="M11">
        <f t="shared" ref="M11:O11" si="9">M9+SQRT(M9^2-M6)</f>
        <v>38.099019513592786</v>
      </c>
      <c r="O11">
        <f t="shared" si="9"/>
        <v>71516.853448457754</v>
      </c>
      <c r="Q11">
        <f t="shared" ref="Q11" si="10">Q9+SQRT(Q9^2-Q6)</f>
        <v>42843784.788199514</v>
      </c>
    </row>
    <row r="12" spans="2:17">
      <c r="F12">
        <f>ROUNDUP(F10,0)</f>
        <v>2</v>
      </c>
      <c r="G12">
        <f t="shared" ref="G12:H12" si="11">ROUNDUP(G10,0)</f>
        <v>4</v>
      </c>
      <c r="H12">
        <f t="shared" si="11"/>
        <v>10</v>
      </c>
      <c r="J12">
        <f>ROUNDUP(J10,0)</f>
        <v>7</v>
      </c>
      <c r="K12">
        <f t="shared" ref="K12:L12" si="12">ROUNDUP(K10,0)</f>
        <v>16</v>
      </c>
      <c r="L12">
        <f t="shared" si="12"/>
        <v>15</v>
      </c>
      <c r="M12">
        <f t="shared" ref="M12:O12" si="13">ROUNDUP(M10,0)</f>
        <v>28</v>
      </c>
      <c r="O12">
        <f t="shared" si="13"/>
        <v>14</v>
      </c>
      <c r="Q12">
        <f t="shared" ref="Q12" si="14">ROUNDUP(Q10,0)</f>
        <v>6094682</v>
      </c>
    </row>
    <row r="13" spans="2:17">
      <c r="F13">
        <f>ROUNDDOWN(F11,0)</f>
        <v>5</v>
      </c>
      <c r="G13">
        <f t="shared" ref="G13:H13" si="15">ROUNDDOWN(G11,0)</f>
        <v>11</v>
      </c>
      <c r="H13">
        <f t="shared" si="15"/>
        <v>20</v>
      </c>
      <c r="J13">
        <f>ROUNDDOWN(J11,0)</f>
        <v>41</v>
      </c>
      <c r="K13">
        <f t="shared" ref="K13:L13" si="16">ROUNDDOWN(K11,0)</f>
        <v>77</v>
      </c>
      <c r="L13">
        <f t="shared" si="16"/>
        <v>69</v>
      </c>
      <c r="M13">
        <f t="shared" ref="M13:O13" si="17">ROUNDDOWN(M11,0)</f>
        <v>38</v>
      </c>
      <c r="O13">
        <f t="shared" si="17"/>
        <v>71516</v>
      </c>
      <c r="Q13">
        <f t="shared" ref="Q13" si="18">ROUNDDOWN(Q11,0)</f>
        <v>42843784</v>
      </c>
    </row>
    <row r="14" spans="2:17">
      <c r="F14">
        <f>F13-F12+1-IF(F10=F12,1,0)-IF(F11=F13,1,0)</f>
        <v>4</v>
      </c>
      <c r="G14">
        <f>G13-G12+1-IF(G10=G12,1,0)-IF(G11=G13,1,0)</f>
        <v>8</v>
      </c>
      <c r="H14">
        <f>H13-H12+1-IF(H10=H12,1,0)-IF(H11=H13,1,0)</f>
        <v>9</v>
      </c>
      <c r="J14">
        <f>J13-J12+1-IF(J10=J12,1,0)-IF(J11=J13,1,0)</f>
        <v>35</v>
      </c>
      <c r="K14">
        <f>K13-K12+1-IF(K10=K12,1,0)-IF(K11=K13,1,0)</f>
        <v>62</v>
      </c>
      <c r="L14">
        <f>L13-L12+1-IF(L10=L12,1,0)-IF(L11=L13,1,0)</f>
        <v>55</v>
      </c>
      <c r="M14">
        <f>M13-M12+1-IF(M10=M12,1,0)-IF(M11=M13,1,0)</f>
        <v>11</v>
      </c>
      <c r="O14">
        <f>O13-O12+1-IF(O10=O12,1,0)-IF(O11=O13,1,0)</f>
        <v>71503</v>
      </c>
      <c r="Q14">
        <f>Q13-Q12+1-IF(Q10=Q12,1,0)-IF(Q11=Q13,1,0)</f>
        <v>36749103</v>
      </c>
    </row>
    <row r="15" spans="2:17">
      <c r="H15">
        <f>PRODUCT(F14:H14)</f>
        <v>288</v>
      </c>
      <c r="M15">
        <f>PRODUCT(J14:M14)</f>
        <v>1312850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pontus söderbäck</dc:creator>
  <cp:lastModifiedBy>pontus söderbäck</cp:lastModifiedBy>
  <dcterms:created xsi:type="dcterms:W3CDTF">2023-12-06T18:56:02Z</dcterms:created>
  <dcterms:modified xsi:type="dcterms:W3CDTF">2023-12-06T19:04:45Z</dcterms:modified>
</cp:coreProperties>
</file>