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i\Desktop\"/>
    </mc:Choice>
  </mc:AlternateContent>
  <xr:revisionPtr revIDLastSave="0" documentId="13_ncr:1_{C8D393CA-7D0B-4F00-800B-EE2A4F738160}" xr6:coauthVersionLast="47" xr6:coauthVersionMax="47" xr10:uidLastSave="{00000000-0000-0000-0000-000000000000}"/>
  <bookViews>
    <workbookView xWindow="22932" yWindow="-108" windowWidth="30936" windowHeight="12576" xr2:uid="{9E2D6C44-B508-470E-BA33-482C553B52BA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3" i="1"/>
  <c r="N30" i="1"/>
  <c r="I23" i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4" i="1"/>
  <c r="J3" i="1"/>
  <c r="T43" i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42" i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D89" i="1"/>
  <c r="D90" i="1"/>
  <c r="D52" i="1"/>
  <c r="D53" i="1"/>
  <c r="D54" i="1"/>
  <c r="D55" i="1"/>
  <c r="D56" i="1" s="1"/>
  <c r="D57" i="1" s="1"/>
  <c r="D58" i="1" s="1"/>
  <c r="D59" i="1" s="1"/>
  <c r="D46" i="1"/>
  <c r="D47" i="1"/>
  <c r="D48" i="1"/>
  <c r="D49" i="1"/>
  <c r="D13" i="1"/>
  <c r="D14" i="1" s="1"/>
  <c r="D15" i="1" s="1"/>
  <c r="D16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2" i="1"/>
  <c r="G100" i="1"/>
  <c r="G96" i="1"/>
  <c r="F4" i="1"/>
  <c r="F5" i="1"/>
  <c r="G5" i="1" s="1"/>
  <c r="H5" i="1" s="1"/>
  <c r="F6" i="1"/>
  <c r="G6" i="1" s="1"/>
  <c r="H6" i="1" s="1"/>
  <c r="F7" i="1"/>
  <c r="G7" i="1" s="1"/>
  <c r="H7" i="1" s="1"/>
  <c r="F8" i="1"/>
  <c r="F9" i="1"/>
  <c r="F10" i="1"/>
  <c r="G10" i="1" s="1"/>
  <c r="H10" i="1" s="1"/>
  <c r="F11" i="1"/>
  <c r="G11" i="1" s="1"/>
  <c r="H11" i="1" s="1"/>
  <c r="F12" i="1"/>
  <c r="F13" i="1"/>
  <c r="F14" i="1"/>
  <c r="F15" i="1"/>
  <c r="G15" i="1" s="1"/>
  <c r="F16" i="1"/>
  <c r="F17" i="1"/>
  <c r="G17" i="1" s="1"/>
  <c r="F18" i="1"/>
  <c r="F19" i="1"/>
  <c r="F20" i="1"/>
  <c r="F21" i="1"/>
  <c r="F22" i="1"/>
  <c r="F23" i="1"/>
  <c r="F24" i="1"/>
  <c r="F25" i="1"/>
  <c r="F26" i="1"/>
  <c r="F27" i="1"/>
  <c r="G27" i="1" s="1"/>
  <c r="F28" i="1"/>
  <c r="F29" i="1"/>
  <c r="F30" i="1"/>
  <c r="G30" i="1" s="1"/>
  <c r="F31" i="1"/>
  <c r="G31" i="1" s="1"/>
  <c r="F32" i="1"/>
  <c r="F33" i="1"/>
  <c r="G33" i="1" s="1"/>
  <c r="F34" i="1"/>
  <c r="G34" i="1" s="1"/>
  <c r="F35" i="1"/>
  <c r="G35" i="1" s="1"/>
  <c r="F36" i="1"/>
  <c r="F37" i="1"/>
  <c r="G37" i="1" s="1"/>
  <c r="F38" i="1"/>
  <c r="G38" i="1" s="1"/>
  <c r="F39" i="1"/>
  <c r="G39" i="1" s="1"/>
  <c r="F40" i="1"/>
  <c r="F41" i="1"/>
  <c r="F42" i="1"/>
  <c r="F43" i="1"/>
  <c r="G43" i="1" s="1"/>
  <c r="F44" i="1"/>
  <c r="F45" i="1"/>
  <c r="G45" i="1" s="1"/>
  <c r="F46" i="1"/>
  <c r="F47" i="1"/>
  <c r="G47" i="1" s="1"/>
  <c r="F48" i="1"/>
  <c r="F49" i="1"/>
  <c r="F50" i="1"/>
  <c r="G50" i="1" s="1"/>
  <c r="F51" i="1"/>
  <c r="G51" i="1" s="1"/>
  <c r="F52" i="1"/>
  <c r="F53" i="1"/>
  <c r="G53" i="1" s="1"/>
  <c r="F54" i="1"/>
  <c r="G54" i="1" s="1"/>
  <c r="F55" i="1"/>
  <c r="G55" i="1" s="1"/>
  <c r="F56" i="1"/>
  <c r="F57" i="1"/>
  <c r="F58" i="1"/>
  <c r="F59" i="1"/>
  <c r="G59" i="1" s="1"/>
  <c r="F60" i="1"/>
  <c r="F61" i="1"/>
  <c r="G61" i="1" s="1"/>
  <c r="F62" i="1"/>
  <c r="F63" i="1"/>
  <c r="G63" i="1" s="1"/>
  <c r="F64" i="1"/>
  <c r="F65" i="1"/>
  <c r="F66" i="1"/>
  <c r="G66" i="1" s="1"/>
  <c r="F67" i="1"/>
  <c r="G67" i="1" s="1"/>
  <c r="F68" i="1"/>
  <c r="F69" i="1"/>
  <c r="G69" i="1" s="1"/>
  <c r="F70" i="1"/>
  <c r="G70" i="1" s="1"/>
  <c r="F71" i="1"/>
  <c r="G71" i="1" s="1"/>
  <c r="F72" i="1"/>
  <c r="F73" i="1"/>
  <c r="F74" i="1"/>
  <c r="F75" i="1"/>
  <c r="G75" i="1" s="1"/>
  <c r="F76" i="1"/>
  <c r="F77" i="1"/>
  <c r="G77" i="1" s="1"/>
  <c r="F78" i="1"/>
  <c r="F79" i="1"/>
  <c r="G79" i="1" s="1"/>
  <c r="F80" i="1"/>
  <c r="F81" i="1"/>
  <c r="F82" i="1"/>
  <c r="G82" i="1" s="1"/>
  <c r="F83" i="1"/>
  <c r="G83" i="1" s="1"/>
  <c r="F84" i="1"/>
  <c r="F85" i="1"/>
  <c r="G85" i="1" s="1"/>
  <c r="F86" i="1"/>
  <c r="G86" i="1" s="1"/>
  <c r="F87" i="1"/>
  <c r="G87" i="1" s="1"/>
  <c r="F88" i="1"/>
  <c r="F89" i="1"/>
  <c r="F90" i="1"/>
  <c r="F91" i="1"/>
  <c r="G91" i="1" s="1"/>
  <c r="F92" i="1"/>
  <c r="F93" i="1"/>
  <c r="G93" i="1" s="1"/>
  <c r="F94" i="1"/>
  <c r="F95" i="1"/>
  <c r="G95" i="1" s="1"/>
  <c r="F96" i="1"/>
  <c r="F97" i="1"/>
  <c r="F98" i="1"/>
  <c r="G98" i="1" s="1"/>
  <c r="F99" i="1"/>
  <c r="G99" i="1" s="1"/>
  <c r="F100" i="1"/>
  <c r="F2" i="1"/>
  <c r="F3" i="1"/>
  <c r="G3" i="1" s="1"/>
  <c r="H3" i="1" s="1"/>
  <c r="G13" i="1"/>
  <c r="G14" i="1"/>
  <c r="G21" i="1"/>
  <c r="G26" i="1"/>
  <c r="G29" i="1"/>
  <c r="G42" i="1"/>
  <c r="G46" i="1"/>
  <c r="G58" i="1"/>
  <c r="G62" i="1"/>
  <c r="G74" i="1"/>
  <c r="G78" i="1"/>
  <c r="G90" i="1"/>
  <c r="G94" i="1"/>
  <c r="G2" i="1"/>
  <c r="H2" i="1" s="1"/>
  <c r="G4" i="1"/>
  <c r="H4" i="1"/>
  <c r="G8" i="1"/>
  <c r="H8" i="1" s="1"/>
  <c r="G9" i="1"/>
  <c r="H9" i="1" s="1"/>
  <c r="G12" i="1"/>
  <c r="H12" i="1"/>
  <c r="G16" i="1"/>
  <c r="G18" i="1"/>
  <c r="G19" i="1"/>
  <c r="G20" i="1"/>
  <c r="G22" i="1"/>
  <c r="G23" i="1"/>
  <c r="G24" i="1"/>
  <c r="G25" i="1"/>
  <c r="G28" i="1"/>
  <c r="G32" i="1"/>
  <c r="G36" i="1"/>
  <c r="G40" i="1"/>
  <c r="G41" i="1"/>
  <c r="G44" i="1"/>
  <c r="G48" i="1"/>
  <c r="G49" i="1"/>
  <c r="G52" i="1"/>
  <c r="G56" i="1"/>
  <c r="G57" i="1"/>
  <c r="G60" i="1"/>
  <c r="G64" i="1"/>
  <c r="G65" i="1"/>
  <c r="G68" i="1"/>
  <c r="G72" i="1"/>
  <c r="G73" i="1"/>
  <c r="G76" i="1"/>
  <c r="G80" i="1"/>
  <c r="G81" i="1"/>
  <c r="G84" i="1"/>
  <c r="G88" i="1"/>
  <c r="G89" i="1"/>
  <c r="G92" i="1"/>
  <c r="G97" i="1"/>
  <c r="P3" i="1"/>
  <c r="B4" i="1"/>
  <c r="B5" i="1" s="1"/>
  <c r="B6" i="1" s="1"/>
  <c r="B7" i="1" s="1"/>
  <c r="B8" i="1" s="1"/>
  <c r="B9" i="1" s="1"/>
  <c r="B10" i="1" s="1"/>
  <c r="B11" i="1" s="1"/>
  <c r="B12" i="1" s="1"/>
  <c r="B13" i="1" s="1"/>
  <c r="B3" i="1"/>
  <c r="D3" i="1"/>
  <c r="D4" i="1"/>
  <c r="D5" i="1" s="1"/>
  <c r="D6" i="1" s="1"/>
  <c r="D7" i="1" s="1"/>
  <c r="D8" i="1" s="1"/>
  <c r="D9" i="1" s="1"/>
  <c r="D10" i="1" s="1"/>
  <c r="P9" i="1"/>
  <c r="N10" i="1"/>
  <c r="Q9" i="1"/>
  <c r="M2" i="1"/>
  <c r="R9" i="1" l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D17" i="1"/>
  <c r="D18" i="1" s="1"/>
  <c r="D19" i="1" s="1"/>
  <c r="D20" i="1" s="1"/>
  <c r="B14" i="1"/>
  <c r="B15" i="1" s="1"/>
  <c r="B16" i="1" s="1"/>
  <c r="H16" i="1" s="1"/>
  <c r="H13" i="1"/>
  <c r="H15" i="1"/>
  <c r="H14" i="1"/>
  <c r="D12" i="1"/>
  <c r="D31" i="1" l="1"/>
  <c r="D32" i="1" s="1"/>
  <c r="D33" i="1" s="1"/>
  <c r="D34" i="1" s="1"/>
  <c r="D35" i="1" s="1"/>
  <c r="D36" i="1" s="1"/>
  <c r="D37" i="1" s="1"/>
  <c r="D38" i="1" s="1"/>
  <c r="D39" i="1" s="1"/>
  <c r="D41" i="1" s="1"/>
  <c r="D42" i="1" s="1"/>
  <c r="D43" i="1" s="1"/>
  <c r="D44" i="1" s="1"/>
  <c r="D45" i="1" s="1"/>
  <c r="B17" i="1"/>
  <c r="D51" i="1" l="1"/>
  <c r="B18" i="1"/>
  <c r="H17" i="1"/>
  <c r="D60" i="1" l="1"/>
  <c r="B19" i="1"/>
  <c r="H18" i="1"/>
  <c r="D72" i="1" l="1"/>
  <c r="D73" i="1" s="1"/>
  <c r="D74" i="1" s="1"/>
  <c r="D75" i="1" s="1"/>
  <c r="D76" i="1" s="1"/>
  <c r="D77" i="1" s="1"/>
  <c r="D78" i="1" s="1"/>
  <c r="D79" i="1" s="1"/>
  <c r="D80" i="1" s="1"/>
  <c r="D82" i="1" s="1"/>
  <c r="D83" i="1" s="1"/>
  <c r="D84" i="1" s="1"/>
  <c r="D85" i="1" s="1"/>
  <c r="D86" i="1" s="1"/>
  <c r="B20" i="1"/>
  <c r="H19" i="1"/>
  <c r="D87" i="1" l="1"/>
  <c r="D88" i="1" s="1"/>
  <c r="D92" i="1" s="1"/>
  <c r="D93" i="1" s="1"/>
  <c r="D94" i="1" s="1"/>
  <c r="D95" i="1" s="1"/>
  <c r="D96" i="1" s="1"/>
  <c r="D97" i="1" s="1"/>
  <c r="D98" i="1" s="1"/>
  <c r="D99" i="1" s="1"/>
  <c r="D100" i="1" s="1"/>
  <c r="B21" i="1"/>
  <c r="H20" i="1"/>
  <c r="B22" i="1" l="1"/>
  <c r="H21" i="1"/>
  <c r="B23" i="1" l="1"/>
  <c r="H22" i="1"/>
  <c r="B24" i="1" l="1"/>
  <c r="H23" i="1"/>
  <c r="B25" i="1" l="1"/>
  <c r="H24" i="1"/>
  <c r="B26" i="1" l="1"/>
  <c r="H25" i="1"/>
  <c r="B27" i="1" l="1"/>
  <c r="H26" i="1"/>
  <c r="B28" i="1" l="1"/>
  <c r="H27" i="1"/>
  <c r="B29" i="1" l="1"/>
  <c r="H28" i="1"/>
  <c r="B30" i="1" l="1"/>
  <c r="H29" i="1"/>
  <c r="B31" i="1" l="1"/>
  <c r="H30" i="1"/>
  <c r="B32" i="1" l="1"/>
  <c r="H31" i="1"/>
  <c r="B33" i="1" l="1"/>
  <c r="H32" i="1"/>
  <c r="B34" i="1" l="1"/>
  <c r="H33" i="1"/>
  <c r="B35" i="1" l="1"/>
  <c r="H34" i="1"/>
  <c r="B36" i="1" l="1"/>
  <c r="H35" i="1"/>
  <c r="B37" i="1" l="1"/>
  <c r="H36" i="1"/>
  <c r="B38" i="1" l="1"/>
  <c r="H37" i="1"/>
  <c r="B39" i="1" l="1"/>
  <c r="H38" i="1"/>
  <c r="B40" i="1" l="1"/>
  <c r="H39" i="1"/>
  <c r="B41" i="1" l="1"/>
  <c r="H40" i="1"/>
  <c r="B42" i="1" l="1"/>
  <c r="H41" i="1"/>
  <c r="B43" i="1" l="1"/>
  <c r="H42" i="1"/>
  <c r="B44" i="1" l="1"/>
  <c r="H43" i="1"/>
  <c r="B45" i="1" l="1"/>
  <c r="H44" i="1"/>
  <c r="B46" i="1" l="1"/>
  <c r="H45" i="1"/>
  <c r="B47" i="1" l="1"/>
  <c r="H46" i="1"/>
  <c r="B48" i="1" l="1"/>
  <c r="H47" i="1"/>
  <c r="B49" i="1" l="1"/>
  <c r="H48" i="1"/>
  <c r="B50" i="1" l="1"/>
  <c r="H49" i="1"/>
  <c r="B51" i="1" l="1"/>
  <c r="H50" i="1"/>
  <c r="B52" i="1" l="1"/>
  <c r="H51" i="1"/>
  <c r="B53" i="1" l="1"/>
  <c r="H52" i="1"/>
  <c r="B54" i="1" l="1"/>
  <c r="H53" i="1"/>
  <c r="B55" i="1" l="1"/>
  <c r="H54" i="1"/>
  <c r="B56" i="1" l="1"/>
  <c r="H55" i="1"/>
  <c r="B57" i="1" l="1"/>
  <c r="H56" i="1"/>
  <c r="B58" i="1" l="1"/>
  <c r="H57" i="1"/>
  <c r="B59" i="1" l="1"/>
  <c r="H58" i="1"/>
  <c r="B60" i="1" l="1"/>
  <c r="H59" i="1"/>
  <c r="B61" i="1" l="1"/>
  <c r="H60" i="1"/>
  <c r="B62" i="1" l="1"/>
  <c r="H61" i="1"/>
  <c r="B63" i="1" l="1"/>
  <c r="H62" i="1"/>
  <c r="B64" i="1" l="1"/>
  <c r="H63" i="1"/>
  <c r="B65" i="1" l="1"/>
  <c r="H64" i="1"/>
  <c r="B66" i="1" l="1"/>
  <c r="H65" i="1"/>
  <c r="B67" i="1" l="1"/>
  <c r="H66" i="1"/>
  <c r="B68" i="1" l="1"/>
  <c r="H67" i="1"/>
  <c r="B69" i="1" l="1"/>
  <c r="H68" i="1"/>
  <c r="B70" i="1" l="1"/>
  <c r="H69" i="1"/>
  <c r="B71" i="1" l="1"/>
  <c r="H70" i="1"/>
  <c r="B72" i="1" l="1"/>
  <c r="H71" i="1"/>
  <c r="B73" i="1" l="1"/>
  <c r="H72" i="1"/>
  <c r="B74" i="1" l="1"/>
  <c r="H73" i="1"/>
  <c r="B75" i="1" l="1"/>
  <c r="H74" i="1"/>
  <c r="B76" i="1" l="1"/>
  <c r="H75" i="1"/>
  <c r="B77" i="1" l="1"/>
  <c r="H76" i="1"/>
  <c r="B78" i="1" l="1"/>
  <c r="H77" i="1"/>
  <c r="B79" i="1" l="1"/>
  <c r="H78" i="1"/>
  <c r="B80" i="1" l="1"/>
  <c r="H79" i="1"/>
  <c r="B81" i="1" l="1"/>
  <c r="H80" i="1"/>
  <c r="B82" i="1" l="1"/>
  <c r="H81" i="1"/>
  <c r="B83" i="1" l="1"/>
  <c r="H82" i="1"/>
  <c r="B84" i="1" l="1"/>
  <c r="H83" i="1"/>
  <c r="B85" i="1" l="1"/>
  <c r="H84" i="1"/>
  <c r="B86" i="1" l="1"/>
  <c r="H85" i="1"/>
  <c r="B87" i="1" l="1"/>
  <c r="H86" i="1"/>
  <c r="B88" i="1" l="1"/>
  <c r="H87" i="1"/>
  <c r="B89" i="1" l="1"/>
  <c r="H88" i="1"/>
  <c r="B90" i="1" l="1"/>
  <c r="H89" i="1"/>
  <c r="B91" i="1" l="1"/>
  <c r="H90" i="1"/>
  <c r="B92" i="1" l="1"/>
  <c r="H91" i="1"/>
  <c r="B93" i="1" l="1"/>
  <c r="H92" i="1"/>
  <c r="B94" i="1" l="1"/>
  <c r="H93" i="1"/>
  <c r="B95" i="1" l="1"/>
  <c r="H94" i="1"/>
  <c r="B96" i="1" l="1"/>
  <c r="H95" i="1"/>
  <c r="B97" i="1" l="1"/>
  <c r="H96" i="1"/>
  <c r="B98" i="1" l="1"/>
  <c r="H97" i="1"/>
  <c r="B99" i="1" l="1"/>
  <c r="N2" i="1" s="1"/>
  <c r="N3" i="1" s="1"/>
  <c r="P4" i="1" s="1"/>
  <c r="H98" i="1"/>
  <c r="B100" i="1" l="1"/>
  <c r="H100" i="1" s="1"/>
  <c r="H99" i="1"/>
</calcChain>
</file>

<file path=xl/sharedStrings.xml><?xml version="1.0" encoding="utf-8"?>
<sst xmlns="http://schemas.openxmlformats.org/spreadsheetml/2006/main" count="35" uniqueCount="26">
  <si>
    <t>level</t>
  </si>
  <si>
    <t>health</t>
  </si>
  <si>
    <t>x</t>
  </si>
  <si>
    <t>Level</t>
  </si>
  <si>
    <t>Health</t>
  </si>
  <si>
    <t>Random H</t>
  </si>
  <si>
    <t>Player Damage</t>
  </si>
  <si>
    <t>Rounds to kill</t>
  </si>
  <si>
    <t>Key Stat</t>
  </si>
  <si>
    <t>enemy agility</t>
  </si>
  <si>
    <t>player agility</t>
  </si>
  <si>
    <t>to hit player</t>
  </si>
  <si>
    <t>Monster armor</t>
  </si>
  <si>
    <t>HIT</t>
  </si>
  <si>
    <t>Round to kill</t>
  </si>
  <si>
    <t>damage calc (Without random with base stats)</t>
  </si>
  <si>
    <t>weapon damage (average)</t>
  </si>
  <si>
    <t>Gold</t>
  </si>
  <si>
    <t>Exp</t>
  </si>
  <si>
    <t>Gap between levels (around 4-6 monsters)</t>
  </si>
  <si>
    <t>"300*1,5^level/10"</t>
  </si>
  <si>
    <t>Vit Scaling</t>
  </si>
  <si>
    <t>Soft Cap</t>
  </si>
  <si>
    <t>Armor</t>
  </si>
  <si>
    <t>80 armor legyen 20% dr</t>
  </si>
  <si>
    <t>Nehezen mennek e fölé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</si>
</sst>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1" fontId="0" fillId="0" borderId="0" xfId="1" applyNumberFormat="1" applyFont="1"/>
    <xf numFmtId="0" fontId="0" fillId="0" borderId="0" xfId="0" applyAlignment="1">
      <alignment wrapText="1"/>
    </xf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Munka1!$B$1</c:f>
              <c:strCache>
                <c:ptCount val="1"/>
                <c:pt idx="0">
                  <c:v>health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Munka1!$A$2:$A$100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Munka1!$B$2:$B$100</c:f>
              <c:numCache>
                <c:formatCode>General</c:formatCode>
                <c:ptCount val="99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250</c:v>
                </c:pt>
                <c:pt idx="6">
                  <c:v>260</c:v>
                </c:pt>
                <c:pt idx="7">
                  <c:v>270</c:v>
                </c:pt>
                <c:pt idx="8">
                  <c:v>280</c:v>
                </c:pt>
                <c:pt idx="9">
                  <c:v>295</c:v>
                </c:pt>
                <c:pt idx="10">
                  <c:v>310</c:v>
                </c:pt>
                <c:pt idx="11">
                  <c:v>325</c:v>
                </c:pt>
                <c:pt idx="12">
                  <c:v>340</c:v>
                </c:pt>
                <c:pt idx="13">
                  <c:v>355</c:v>
                </c:pt>
                <c:pt idx="14">
                  <c:v>370</c:v>
                </c:pt>
                <c:pt idx="15">
                  <c:v>385</c:v>
                </c:pt>
                <c:pt idx="16">
                  <c:v>400</c:v>
                </c:pt>
                <c:pt idx="17">
                  <c:v>415</c:v>
                </c:pt>
                <c:pt idx="18">
                  <c:v>430</c:v>
                </c:pt>
                <c:pt idx="19">
                  <c:v>455</c:v>
                </c:pt>
                <c:pt idx="20">
                  <c:v>480</c:v>
                </c:pt>
                <c:pt idx="21">
                  <c:v>505</c:v>
                </c:pt>
                <c:pt idx="22">
                  <c:v>530</c:v>
                </c:pt>
                <c:pt idx="23">
                  <c:v>555</c:v>
                </c:pt>
                <c:pt idx="24">
                  <c:v>580</c:v>
                </c:pt>
                <c:pt idx="25">
                  <c:v>605</c:v>
                </c:pt>
                <c:pt idx="26">
                  <c:v>630</c:v>
                </c:pt>
                <c:pt idx="27">
                  <c:v>655</c:v>
                </c:pt>
                <c:pt idx="28">
                  <c:v>692</c:v>
                </c:pt>
                <c:pt idx="29">
                  <c:v>729</c:v>
                </c:pt>
                <c:pt idx="30">
                  <c:v>766</c:v>
                </c:pt>
                <c:pt idx="31">
                  <c:v>803</c:v>
                </c:pt>
                <c:pt idx="32">
                  <c:v>840</c:v>
                </c:pt>
                <c:pt idx="33">
                  <c:v>877</c:v>
                </c:pt>
                <c:pt idx="34">
                  <c:v>914</c:v>
                </c:pt>
                <c:pt idx="35">
                  <c:v>951</c:v>
                </c:pt>
                <c:pt idx="36">
                  <c:v>988</c:v>
                </c:pt>
                <c:pt idx="37">
                  <c:v>1025</c:v>
                </c:pt>
                <c:pt idx="38">
                  <c:v>1081</c:v>
                </c:pt>
                <c:pt idx="39">
                  <c:v>1137</c:v>
                </c:pt>
                <c:pt idx="40">
                  <c:v>1193</c:v>
                </c:pt>
                <c:pt idx="41">
                  <c:v>1249</c:v>
                </c:pt>
                <c:pt idx="42">
                  <c:v>1305</c:v>
                </c:pt>
                <c:pt idx="43">
                  <c:v>1361</c:v>
                </c:pt>
                <c:pt idx="44">
                  <c:v>1417</c:v>
                </c:pt>
                <c:pt idx="45">
                  <c:v>1473</c:v>
                </c:pt>
                <c:pt idx="46">
                  <c:v>1529</c:v>
                </c:pt>
                <c:pt idx="47">
                  <c:v>1585</c:v>
                </c:pt>
                <c:pt idx="48">
                  <c:v>1669</c:v>
                </c:pt>
                <c:pt idx="49">
                  <c:v>1753</c:v>
                </c:pt>
                <c:pt idx="50">
                  <c:v>1837</c:v>
                </c:pt>
                <c:pt idx="51">
                  <c:v>1921</c:v>
                </c:pt>
                <c:pt idx="52">
                  <c:v>2005</c:v>
                </c:pt>
                <c:pt idx="53">
                  <c:v>2089</c:v>
                </c:pt>
                <c:pt idx="54">
                  <c:v>2173</c:v>
                </c:pt>
                <c:pt idx="55">
                  <c:v>2257</c:v>
                </c:pt>
                <c:pt idx="56">
                  <c:v>2341</c:v>
                </c:pt>
                <c:pt idx="57">
                  <c:v>2425</c:v>
                </c:pt>
                <c:pt idx="58">
                  <c:v>2509</c:v>
                </c:pt>
                <c:pt idx="59">
                  <c:v>2635</c:v>
                </c:pt>
                <c:pt idx="60">
                  <c:v>2761</c:v>
                </c:pt>
                <c:pt idx="61">
                  <c:v>2887</c:v>
                </c:pt>
                <c:pt idx="62">
                  <c:v>3013</c:v>
                </c:pt>
                <c:pt idx="63">
                  <c:v>3139</c:v>
                </c:pt>
                <c:pt idx="64">
                  <c:v>3265</c:v>
                </c:pt>
                <c:pt idx="65">
                  <c:v>3391</c:v>
                </c:pt>
                <c:pt idx="66">
                  <c:v>3517</c:v>
                </c:pt>
                <c:pt idx="67">
                  <c:v>3643</c:v>
                </c:pt>
                <c:pt idx="68">
                  <c:v>3769</c:v>
                </c:pt>
                <c:pt idx="69">
                  <c:v>3958</c:v>
                </c:pt>
                <c:pt idx="70">
                  <c:v>4147</c:v>
                </c:pt>
                <c:pt idx="71">
                  <c:v>4336</c:v>
                </c:pt>
                <c:pt idx="72">
                  <c:v>4525</c:v>
                </c:pt>
                <c:pt idx="73">
                  <c:v>4714</c:v>
                </c:pt>
                <c:pt idx="74">
                  <c:v>4903</c:v>
                </c:pt>
                <c:pt idx="75">
                  <c:v>5092</c:v>
                </c:pt>
                <c:pt idx="76">
                  <c:v>5281</c:v>
                </c:pt>
                <c:pt idx="77">
                  <c:v>5470</c:v>
                </c:pt>
                <c:pt idx="78">
                  <c:v>5659</c:v>
                </c:pt>
                <c:pt idx="79">
                  <c:v>5943</c:v>
                </c:pt>
                <c:pt idx="80">
                  <c:v>6227</c:v>
                </c:pt>
                <c:pt idx="81">
                  <c:v>6511</c:v>
                </c:pt>
                <c:pt idx="82">
                  <c:v>6795</c:v>
                </c:pt>
                <c:pt idx="83">
                  <c:v>7079</c:v>
                </c:pt>
                <c:pt idx="84">
                  <c:v>7363</c:v>
                </c:pt>
                <c:pt idx="85">
                  <c:v>7647</c:v>
                </c:pt>
                <c:pt idx="86">
                  <c:v>7931</c:v>
                </c:pt>
                <c:pt idx="87">
                  <c:v>8215</c:v>
                </c:pt>
                <c:pt idx="88">
                  <c:v>8499</c:v>
                </c:pt>
                <c:pt idx="89">
                  <c:v>8926</c:v>
                </c:pt>
                <c:pt idx="90">
                  <c:v>9353</c:v>
                </c:pt>
                <c:pt idx="91">
                  <c:v>9780</c:v>
                </c:pt>
                <c:pt idx="92">
                  <c:v>10207</c:v>
                </c:pt>
                <c:pt idx="93">
                  <c:v>10634</c:v>
                </c:pt>
                <c:pt idx="94">
                  <c:v>11061</c:v>
                </c:pt>
                <c:pt idx="95">
                  <c:v>11488</c:v>
                </c:pt>
                <c:pt idx="96">
                  <c:v>11915</c:v>
                </c:pt>
                <c:pt idx="97">
                  <c:v>12342</c:v>
                </c:pt>
                <c:pt idx="98">
                  <c:v>12769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4-4313-BE30-74EDDA036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172176"/>
        <c:axId val="658954616"/>
      </c:lineChart>
      <c:catAx>
        <c:axId val="66417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954616"/>
        <c:crosses val="autoZero"/>
        <c:auto val="1"/>
        <c:lblAlgn val="ctr"/>
        <c:lblOffset val="100"/>
        <c:noMultiLvlLbl val="0"/>
      </c:catAx>
      <c:valAx>
        <c:axId val="65895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7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</xdr:colOff>
      <xdr:row>10</xdr:row>
      <xdr:rowOff>184785</xdr:rowOff>
    </xdr:from>
    <xdr:to>
      <xdr:col>17</xdr:col>
      <xdr:colOff>390525</xdr:colOff>
      <xdr:row>25</xdr:row>
      <xdr:rowOff>70485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8CF85009-9D89-48EC-93A5-5E910E5FB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D0E8A-17D0-40E7-81CC-32D2602704B7}">
  <dimension ref="A1:U100"/>
  <sheetViews>
    <sheetView tabSelected="1" zoomScale="85" zoomScaleNormal="85" workbookViewId="0">
      <selection activeCell="J3" sqref="J3"/>
    </sheetView>
  </sheetViews>
  <sheetFormatPr defaultRowHeight="15" x14ac:dyDescent="0.25"/>
  <cols>
    <col min="6" max="6" width="15.7109375" bestFit="1" customWidth="1"/>
    <col min="7" max="7" width="16.85546875" customWidth="1"/>
    <col min="8" max="8" width="12.140625" bestFit="1" customWidth="1"/>
    <col min="10" max="10" width="9.7109375" bestFit="1" customWidth="1"/>
    <col min="11" max="11" width="39.5703125" bestFit="1" customWidth="1"/>
    <col min="12" max="12" width="11" bestFit="1" customWidth="1"/>
    <col min="13" max="13" width="10" bestFit="1" customWidth="1"/>
    <col min="14" max="14" width="13.140625" bestFit="1" customWidth="1"/>
    <col min="15" max="15" width="21.85546875" bestFit="1" customWidth="1"/>
    <col min="16" max="16" width="11" bestFit="1" customWidth="1"/>
    <col min="17" max="17" width="14.28515625" bestFit="1" customWidth="1"/>
  </cols>
  <sheetData>
    <row r="1" spans="1:20" ht="45" x14ac:dyDescent="0.25">
      <c r="A1" t="s">
        <v>0</v>
      </c>
      <c r="B1" t="s">
        <v>1</v>
      </c>
      <c r="F1" t="s">
        <v>16</v>
      </c>
      <c r="G1" s="3" t="s">
        <v>15</v>
      </c>
      <c r="H1" t="s">
        <v>14</v>
      </c>
      <c r="I1" t="s">
        <v>17</v>
      </c>
      <c r="J1" t="s">
        <v>18</v>
      </c>
      <c r="K1" t="s">
        <v>19</v>
      </c>
      <c r="M1" t="s">
        <v>3</v>
      </c>
      <c r="N1" t="s">
        <v>4</v>
      </c>
      <c r="S1" t="s">
        <v>3</v>
      </c>
      <c r="T1" t="s">
        <v>21</v>
      </c>
    </row>
    <row r="2" spans="1:20" x14ac:dyDescent="0.25">
      <c r="A2">
        <v>1</v>
      </c>
      <c r="B2">
        <v>200</v>
      </c>
      <c r="D2">
        <v>10</v>
      </c>
      <c r="F2">
        <f>ROUNDDOWN(A2/5,0)+3</f>
        <v>3</v>
      </c>
      <c r="G2">
        <f>(F2*(1.4*10))</f>
        <v>42</v>
      </c>
      <c r="H2">
        <f>B2/G2</f>
        <v>4.7619047619047619</v>
      </c>
      <c r="I2">
        <f>A2*10</f>
        <v>10</v>
      </c>
      <c r="J2">
        <v>0</v>
      </c>
      <c r="K2" t="s">
        <v>20</v>
      </c>
      <c r="M2">
        <f ca="1">RANDBETWEEN(1,99)</f>
        <v>17</v>
      </c>
      <c r="N2">
        <f ca="1">VLOOKUP(M2,A2:B100,2)</f>
        <v>400</v>
      </c>
      <c r="Q2" t="s">
        <v>8</v>
      </c>
      <c r="S2">
        <v>1</v>
      </c>
      <c r="T2">
        <v>10</v>
      </c>
    </row>
    <row r="3" spans="1:20" x14ac:dyDescent="0.25">
      <c r="A3">
        <v>2</v>
      </c>
      <c r="B3">
        <f>B2+D3</f>
        <v>210</v>
      </c>
      <c r="D3">
        <f>D2</f>
        <v>10</v>
      </c>
      <c r="F3">
        <f>ROUNDDOWN(A3/5,0)+3</f>
        <v>3</v>
      </c>
      <c r="G3">
        <f t="shared" ref="G3:G66" si="0">(F3*(1.4*10))</f>
        <v>42</v>
      </c>
      <c r="H3">
        <f t="shared" ref="H3:H66" si="1">B3/G3</f>
        <v>5</v>
      </c>
      <c r="I3">
        <f t="shared" ref="I3:I66" si="2">A3*10</f>
        <v>20</v>
      </c>
      <c r="J3">
        <f>J2+K3</f>
        <v>250</v>
      </c>
      <c r="K3">
        <v>250</v>
      </c>
      <c r="L3">
        <f>(A3*10)*ROUNDUP(A3/10,0)</f>
        <v>20</v>
      </c>
      <c r="M3" t="s">
        <v>5</v>
      </c>
      <c r="N3" s="1">
        <f ca="1">N2*(RANDBETWEEN(8,12)/10)</f>
        <v>440.00000000000006</v>
      </c>
      <c r="O3" t="s">
        <v>6</v>
      </c>
      <c r="P3">
        <f ca="1">(30*(1.4*Q3))*(RANDBETWEEN(8,12)/10)</f>
        <v>462.00000000000006</v>
      </c>
      <c r="Q3">
        <v>10</v>
      </c>
      <c r="S3">
        <v>2</v>
      </c>
      <c r="T3">
        <f>ROUNDUP(T2*1.02,0)</f>
        <v>11</v>
      </c>
    </row>
    <row r="4" spans="1:20" x14ac:dyDescent="0.25">
      <c r="A4">
        <v>3</v>
      </c>
      <c r="B4">
        <f t="shared" ref="B4:B67" si="3">B3+D4</f>
        <v>220</v>
      </c>
      <c r="D4">
        <f t="shared" ref="D4:D60" si="4">D3</f>
        <v>10</v>
      </c>
      <c r="F4">
        <f t="shared" ref="F4:F67" si="5">ROUNDDOWN(A4/5,0)+3</f>
        <v>3</v>
      </c>
      <c r="G4">
        <f t="shared" si="0"/>
        <v>42</v>
      </c>
      <c r="H4">
        <f t="shared" si="1"/>
        <v>5.2380952380952381</v>
      </c>
      <c r="I4">
        <f t="shared" si="2"/>
        <v>30</v>
      </c>
      <c r="J4">
        <f t="shared" ref="J4:J67" si="6">J3+K4</f>
        <v>500</v>
      </c>
      <c r="K4">
        <f>IF(MOD(A3,10)=0,K3+ROUNDDOWN(300*1.5^ROUNDDOWN(A3/10,0),0),K3)</f>
        <v>250</v>
      </c>
      <c r="L4">
        <f t="shared" ref="L4:L67" si="7">(A4*10)*ROUNDUP(A4/10,0)</f>
        <v>30</v>
      </c>
      <c r="O4" t="s">
        <v>7</v>
      </c>
      <c r="P4">
        <f ca="1">N3/P3</f>
        <v>0.95238095238095244</v>
      </c>
      <c r="S4">
        <v>3</v>
      </c>
      <c r="T4">
        <f t="shared" ref="T4:T41" si="8">ROUNDUP(T3*1.02,0)</f>
        <v>12</v>
      </c>
    </row>
    <row r="5" spans="1:20" x14ac:dyDescent="0.25">
      <c r="A5">
        <v>4</v>
      </c>
      <c r="B5">
        <f t="shared" si="3"/>
        <v>230</v>
      </c>
      <c r="D5">
        <f t="shared" si="4"/>
        <v>10</v>
      </c>
      <c r="F5">
        <f t="shared" si="5"/>
        <v>3</v>
      </c>
      <c r="G5">
        <f t="shared" si="0"/>
        <v>42</v>
      </c>
      <c r="H5">
        <f t="shared" si="1"/>
        <v>5.4761904761904763</v>
      </c>
      <c r="I5">
        <f t="shared" si="2"/>
        <v>40</v>
      </c>
      <c r="J5">
        <f t="shared" si="6"/>
        <v>750</v>
      </c>
      <c r="K5">
        <f t="shared" ref="K5:K68" si="9">IF(MOD(A4,10)=0,K4+ROUNDDOWN(300*1.5^ROUNDDOWN(A4/10,0),0),K4)</f>
        <v>250</v>
      </c>
      <c r="L5">
        <f t="shared" si="7"/>
        <v>40</v>
      </c>
      <c r="S5">
        <v>4</v>
      </c>
      <c r="T5">
        <f t="shared" si="8"/>
        <v>13</v>
      </c>
    </row>
    <row r="6" spans="1:20" x14ac:dyDescent="0.25">
      <c r="A6">
        <v>5</v>
      </c>
      <c r="B6">
        <f t="shared" si="3"/>
        <v>240</v>
      </c>
      <c r="D6">
        <f t="shared" si="4"/>
        <v>10</v>
      </c>
      <c r="F6">
        <f t="shared" si="5"/>
        <v>4</v>
      </c>
      <c r="G6">
        <f t="shared" si="0"/>
        <v>56</v>
      </c>
      <c r="H6">
        <f t="shared" si="1"/>
        <v>4.2857142857142856</v>
      </c>
      <c r="I6">
        <f t="shared" si="2"/>
        <v>50</v>
      </c>
      <c r="J6">
        <f t="shared" si="6"/>
        <v>1000</v>
      </c>
      <c r="K6">
        <f t="shared" si="9"/>
        <v>250</v>
      </c>
      <c r="L6">
        <f t="shared" si="7"/>
        <v>50</v>
      </c>
      <c r="S6">
        <v>5</v>
      </c>
      <c r="T6">
        <f t="shared" si="8"/>
        <v>14</v>
      </c>
    </row>
    <row r="7" spans="1:20" x14ac:dyDescent="0.25">
      <c r="A7">
        <v>6</v>
      </c>
      <c r="B7">
        <f t="shared" si="3"/>
        <v>250</v>
      </c>
      <c r="D7">
        <f t="shared" si="4"/>
        <v>10</v>
      </c>
      <c r="F7">
        <f t="shared" si="5"/>
        <v>4</v>
      </c>
      <c r="G7">
        <f t="shared" si="0"/>
        <v>56</v>
      </c>
      <c r="H7">
        <f t="shared" si="1"/>
        <v>4.4642857142857144</v>
      </c>
      <c r="I7">
        <f t="shared" si="2"/>
        <v>60</v>
      </c>
      <c r="J7">
        <f t="shared" si="6"/>
        <v>1250</v>
      </c>
      <c r="K7">
        <f t="shared" si="9"/>
        <v>250</v>
      </c>
      <c r="L7">
        <f t="shared" si="7"/>
        <v>60</v>
      </c>
      <c r="S7">
        <v>6</v>
      </c>
      <c r="T7">
        <f t="shared" si="8"/>
        <v>15</v>
      </c>
    </row>
    <row r="8" spans="1:20" x14ac:dyDescent="0.25">
      <c r="A8">
        <v>7</v>
      </c>
      <c r="B8">
        <f t="shared" si="3"/>
        <v>260</v>
      </c>
      <c r="D8">
        <f t="shared" si="4"/>
        <v>10</v>
      </c>
      <c r="F8">
        <f t="shared" si="5"/>
        <v>4</v>
      </c>
      <c r="G8">
        <f t="shared" si="0"/>
        <v>56</v>
      </c>
      <c r="H8">
        <f t="shared" si="1"/>
        <v>4.6428571428571432</v>
      </c>
      <c r="I8">
        <f t="shared" si="2"/>
        <v>70</v>
      </c>
      <c r="J8">
        <f t="shared" si="6"/>
        <v>1500</v>
      </c>
      <c r="K8">
        <f t="shared" si="9"/>
        <v>250</v>
      </c>
      <c r="L8">
        <f t="shared" si="7"/>
        <v>70</v>
      </c>
      <c r="N8" t="s">
        <v>10</v>
      </c>
      <c r="O8" t="s">
        <v>9</v>
      </c>
      <c r="P8" t="s">
        <v>11</v>
      </c>
      <c r="Q8" t="s">
        <v>12</v>
      </c>
      <c r="R8" t="s">
        <v>13</v>
      </c>
      <c r="S8">
        <v>7</v>
      </c>
      <c r="T8">
        <f t="shared" si="8"/>
        <v>16</v>
      </c>
    </row>
    <row r="9" spans="1:20" x14ac:dyDescent="0.25">
      <c r="A9">
        <v>8</v>
      </c>
      <c r="B9">
        <f t="shared" si="3"/>
        <v>270</v>
      </c>
      <c r="D9">
        <f t="shared" si="4"/>
        <v>10</v>
      </c>
      <c r="F9">
        <f t="shared" si="5"/>
        <v>4</v>
      </c>
      <c r="G9">
        <f t="shared" si="0"/>
        <v>56</v>
      </c>
      <c r="H9">
        <f t="shared" si="1"/>
        <v>4.8214285714285712</v>
      </c>
      <c r="I9">
        <f t="shared" si="2"/>
        <v>80</v>
      </c>
      <c r="J9">
        <f t="shared" si="6"/>
        <v>1750</v>
      </c>
      <c r="K9">
        <f t="shared" si="9"/>
        <v>250</v>
      </c>
      <c r="L9">
        <f t="shared" si="7"/>
        <v>80</v>
      </c>
      <c r="N9">
        <v>10</v>
      </c>
      <c r="O9">
        <v>35</v>
      </c>
      <c r="P9">
        <f ca="1">RANDBETWEEN(1,100)</f>
        <v>42</v>
      </c>
      <c r="Q9">
        <f ca="1">RANDBETWEEN(1,100)</f>
        <v>44</v>
      </c>
      <c r="R9" t="b">
        <f ca="1">P9+N10&gt;=Q9</f>
        <v>0</v>
      </c>
      <c r="S9">
        <v>8</v>
      </c>
      <c r="T9">
        <f t="shared" si="8"/>
        <v>17</v>
      </c>
    </row>
    <row r="10" spans="1:20" x14ac:dyDescent="0.25">
      <c r="A10">
        <v>9</v>
      </c>
      <c r="B10">
        <f t="shared" si="3"/>
        <v>280</v>
      </c>
      <c r="D10">
        <f t="shared" si="4"/>
        <v>10</v>
      </c>
      <c r="F10">
        <f t="shared" si="5"/>
        <v>4</v>
      </c>
      <c r="G10">
        <f t="shared" si="0"/>
        <v>56</v>
      </c>
      <c r="H10">
        <f t="shared" si="1"/>
        <v>5</v>
      </c>
      <c r="I10">
        <f t="shared" si="2"/>
        <v>90</v>
      </c>
      <c r="J10">
        <f t="shared" si="6"/>
        <v>2000</v>
      </c>
      <c r="K10">
        <f t="shared" si="9"/>
        <v>250</v>
      </c>
      <c r="L10">
        <f t="shared" si="7"/>
        <v>90</v>
      </c>
      <c r="N10" s="2">
        <f>(N9-O9)</f>
        <v>-25</v>
      </c>
      <c r="S10">
        <v>9</v>
      </c>
      <c r="T10">
        <f t="shared" si="8"/>
        <v>18</v>
      </c>
    </row>
    <row r="11" spans="1:20" x14ac:dyDescent="0.25">
      <c r="A11">
        <v>10</v>
      </c>
      <c r="B11">
        <f t="shared" si="3"/>
        <v>295</v>
      </c>
      <c r="C11" t="s">
        <v>2</v>
      </c>
      <c r="D11">
        <v>15</v>
      </c>
      <c r="F11">
        <f t="shared" si="5"/>
        <v>5</v>
      </c>
      <c r="G11">
        <f t="shared" si="0"/>
        <v>70</v>
      </c>
      <c r="H11">
        <f t="shared" si="1"/>
        <v>4.2142857142857144</v>
      </c>
      <c r="I11">
        <f t="shared" si="2"/>
        <v>100</v>
      </c>
      <c r="J11">
        <f t="shared" si="6"/>
        <v>2250</v>
      </c>
      <c r="K11">
        <f t="shared" si="9"/>
        <v>250</v>
      </c>
      <c r="L11">
        <f t="shared" si="7"/>
        <v>100</v>
      </c>
      <c r="S11">
        <v>10</v>
      </c>
      <c r="T11">
        <f t="shared" si="8"/>
        <v>19</v>
      </c>
    </row>
    <row r="12" spans="1:20" x14ac:dyDescent="0.25">
      <c r="A12">
        <v>11</v>
      </c>
      <c r="B12">
        <f t="shared" si="3"/>
        <v>310</v>
      </c>
      <c r="D12">
        <f t="shared" si="4"/>
        <v>15</v>
      </c>
      <c r="F12">
        <f t="shared" si="5"/>
        <v>5</v>
      </c>
      <c r="G12">
        <f t="shared" si="0"/>
        <v>70</v>
      </c>
      <c r="H12">
        <f t="shared" si="1"/>
        <v>4.4285714285714288</v>
      </c>
      <c r="I12">
        <f t="shared" si="2"/>
        <v>110</v>
      </c>
      <c r="J12">
        <f t="shared" si="6"/>
        <v>2950</v>
      </c>
      <c r="K12">
        <f t="shared" si="9"/>
        <v>700</v>
      </c>
      <c r="L12">
        <f t="shared" si="7"/>
        <v>220</v>
      </c>
      <c r="S12">
        <v>11</v>
      </c>
      <c r="T12">
        <f t="shared" si="8"/>
        <v>20</v>
      </c>
    </row>
    <row r="13" spans="1:20" x14ac:dyDescent="0.25">
      <c r="A13">
        <v>12</v>
      </c>
      <c r="B13">
        <f t="shared" si="3"/>
        <v>325</v>
      </c>
      <c r="D13">
        <f t="shared" si="4"/>
        <v>15</v>
      </c>
      <c r="F13">
        <f t="shared" si="5"/>
        <v>5</v>
      </c>
      <c r="G13">
        <f t="shared" si="0"/>
        <v>70</v>
      </c>
      <c r="H13">
        <f t="shared" si="1"/>
        <v>4.6428571428571432</v>
      </c>
      <c r="I13">
        <f t="shared" si="2"/>
        <v>120</v>
      </c>
      <c r="J13">
        <f t="shared" si="6"/>
        <v>3650</v>
      </c>
      <c r="K13">
        <f t="shared" si="9"/>
        <v>700</v>
      </c>
      <c r="L13">
        <f t="shared" si="7"/>
        <v>240</v>
      </c>
      <c r="S13">
        <v>12</v>
      </c>
      <c r="T13">
        <f t="shared" si="8"/>
        <v>21</v>
      </c>
    </row>
    <row r="14" spans="1:20" x14ac:dyDescent="0.25">
      <c r="A14">
        <v>13</v>
      </c>
      <c r="B14">
        <f t="shared" si="3"/>
        <v>340</v>
      </c>
      <c r="D14">
        <f t="shared" si="4"/>
        <v>15</v>
      </c>
      <c r="F14">
        <f t="shared" si="5"/>
        <v>5</v>
      </c>
      <c r="G14">
        <f t="shared" si="0"/>
        <v>70</v>
      </c>
      <c r="H14">
        <f t="shared" si="1"/>
        <v>4.8571428571428568</v>
      </c>
      <c r="I14">
        <f t="shared" si="2"/>
        <v>130</v>
      </c>
      <c r="J14">
        <f t="shared" si="6"/>
        <v>4350</v>
      </c>
      <c r="K14">
        <f t="shared" si="9"/>
        <v>700</v>
      </c>
      <c r="L14">
        <f t="shared" si="7"/>
        <v>260</v>
      </c>
      <c r="S14">
        <v>13</v>
      </c>
      <c r="T14">
        <f t="shared" si="8"/>
        <v>22</v>
      </c>
    </row>
    <row r="15" spans="1:20" x14ac:dyDescent="0.25">
      <c r="A15">
        <v>14</v>
      </c>
      <c r="B15">
        <f t="shared" si="3"/>
        <v>355</v>
      </c>
      <c r="D15">
        <f t="shared" si="4"/>
        <v>15</v>
      </c>
      <c r="F15">
        <f t="shared" si="5"/>
        <v>5</v>
      </c>
      <c r="G15">
        <f t="shared" si="0"/>
        <v>70</v>
      </c>
      <c r="H15">
        <f t="shared" si="1"/>
        <v>5.0714285714285712</v>
      </c>
      <c r="I15">
        <f t="shared" si="2"/>
        <v>140</v>
      </c>
      <c r="J15">
        <f t="shared" si="6"/>
        <v>5050</v>
      </c>
      <c r="K15">
        <f t="shared" si="9"/>
        <v>700</v>
      </c>
      <c r="L15">
        <f t="shared" si="7"/>
        <v>280</v>
      </c>
      <c r="S15">
        <v>14</v>
      </c>
      <c r="T15">
        <f t="shared" si="8"/>
        <v>23</v>
      </c>
    </row>
    <row r="16" spans="1:20" x14ac:dyDescent="0.25">
      <c r="A16">
        <v>15</v>
      </c>
      <c r="B16">
        <f t="shared" si="3"/>
        <v>370</v>
      </c>
      <c r="C16" t="s">
        <v>2</v>
      </c>
      <c r="D16">
        <f t="shared" si="4"/>
        <v>15</v>
      </c>
      <c r="F16">
        <f t="shared" si="5"/>
        <v>6</v>
      </c>
      <c r="G16">
        <f t="shared" si="0"/>
        <v>84</v>
      </c>
      <c r="H16">
        <f t="shared" si="1"/>
        <v>4.4047619047619051</v>
      </c>
      <c r="I16">
        <f t="shared" si="2"/>
        <v>150</v>
      </c>
      <c r="J16">
        <f t="shared" si="6"/>
        <v>5750</v>
      </c>
      <c r="K16">
        <f t="shared" si="9"/>
        <v>700</v>
      </c>
      <c r="L16">
        <f t="shared" si="7"/>
        <v>300</v>
      </c>
      <c r="S16">
        <v>15</v>
      </c>
      <c r="T16">
        <f t="shared" si="8"/>
        <v>24</v>
      </c>
    </row>
    <row r="17" spans="1:20" x14ac:dyDescent="0.25">
      <c r="A17">
        <v>16</v>
      </c>
      <c r="B17">
        <f t="shared" si="3"/>
        <v>385</v>
      </c>
      <c r="D17">
        <f t="shared" si="4"/>
        <v>15</v>
      </c>
      <c r="F17">
        <f t="shared" si="5"/>
        <v>6</v>
      </c>
      <c r="G17">
        <f t="shared" si="0"/>
        <v>84</v>
      </c>
      <c r="H17">
        <f t="shared" si="1"/>
        <v>4.583333333333333</v>
      </c>
      <c r="I17">
        <f t="shared" si="2"/>
        <v>160</v>
      </c>
      <c r="J17">
        <f t="shared" si="6"/>
        <v>6450</v>
      </c>
      <c r="K17">
        <f t="shared" si="9"/>
        <v>700</v>
      </c>
      <c r="L17">
        <f t="shared" si="7"/>
        <v>320</v>
      </c>
      <c r="S17">
        <v>16</v>
      </c>
      <c r="T17">
        <f t="shared" si="8"/>
        <v>25</v>
      </c>
    </row>
    <row r="18" spans="1:20" x14ac:dyDescent="0.25">
      <c r="A18">
        <v>17</v>
      </c>
      <c r="B18">
        <f t="shared" si="3"/>
        <v>400</v>
      </c>
      <c r="D18">
        <f t="shared" si="4"/>
        <v>15</v>
      </c>
      <c r="F18">
        <f t="shared" si="5"/>
        <v>6</v>
      </c>
      <c r="G18">
        <f t="shared" si="0"/>
        <v>84</v>
      </c>
      <c r="H18">
        <f t="shared" si="1"/>
        <v>4.7619047619047619</v>
      </c>
      <c r="I18">
        <f t="shared" si="2"/>
        <v>170</v>
      </c>
      <c r="J18">
        <f t="shared" si="6"/>
        <v>7150</v>
      </c>
      <c r="K18">
        <f t="shared" si="9"/>
        <v>700</v>
      </c>
      <c r="L18">
        <f t="shared" si="7"/>
        <v>340</v>
      </c>
      <c r="S18">
        <v>17</v>
      </c>
      <c r="T18">
        <f t="shared" si="8"/>
        <v>26</v>
      </c>
    </row>
    <row r="19" spans="1:20" x14ac:dyDescent="0.25">
      <c r="A19">
        <v>18</v>
      </c>
      <c r="B19">
        <f t="shared" si="3"/>
        <v>415</v>
      </c>
      <c r="D19">
        <f t="shared" si="4"/>
        <v>15</v>
      </c>
      <c r="F19">
        <f t="shared" si="5"/>
        <v>6</v>
      </c>
      <c r="G19">
        <f t="shared" si="0"/>
        <v>84</v>
      </c>
      <c r="H19">
        <f t="shared" si="1"/>
        <v>4.9404761904761907</v>
      </c>
      <c r="I19">
        <f t="shared" si="2"/>
        <v>180</v>
      </c>
      <c r="J19">
        <f t="shared" si="6"/>
        <v>7850</v>
      </c>
      <c r="K19">
        <f t="shared" si="9"/>
        <v>700</v>
      </c>
      <c r="L19">
        <f t="shared" si="7"/>
        <v>360</v>
      </c>
      <c r="S19">
        <v>18</v>
      </c>
      <c r="T19">
        <f t="shared" si="8"/>
        <v>27</v>
      </c>
    </row>
    <row r="20" spans="1:20" x14ac:dyDescent="0.25">
      <c r="A20">
        <v>19</v>
      </c>
      <c r="B20">
        <f t="shared" si="3"/>
        <v>430</v>
      </c>
      <c r="D20">
        <f t="shared" si="4"/>
        <v>15</v>
      </c>
      <c r="F20">
        <f t="shared" si="5"/>
        <v>6</v>
      </c>
      <c r="G20">
        <f t="shared" si="0"/>
        <v>84</v>
      </c>
      <c r="H20">
        <f t="shared" si="1"/>
        <v>5.1190476190476186</v>
      </c>
      <c r="I20">
        <f t="shared" si="2"/>
        <v>190</v>
      </c>
      <c r="J20">
        <f t="shared" si="6"/>
        <v>8550</v>
      </c>
      <c r="K20">
        <f t="shared" si="9"/>
        <v>700</v>
      </c>
      <c r="L20">
        <f t="shared" si="7"/>
        <v>380</v>
      </c>
      <c r="S20">
        <v>19</v>
      </c>
      <c r="T20">
        <f t="shared" si="8"/>
        <v>28</v>
      </c>
    </row>
    <row r="21" spans="1:20" x14ac:dyDescent="0.25">
      <c r="A21">
        <v>20</v>
      </c>
      <c r="B21">
        <f t="shared" si="3"/>
        <v>455</v>
      </c>
      <c r="C21" t="s">
        <v>2</v>
      </c>
      <c r="D21">
        <v>25</v>
      </c>
      <c r="F21">
        <f t="shared" si="5"/>
        <v>7</v>
      </c>
      <c r="G21">
        <f t="shared" si="0"/>
        <v>98</v>
      </c>
      <c r="H21">
        <f t="shared" si="1"/>
        <v>4.6428571428571432</v>
      </c>
      <c r="I21">
        <f t="shared" si="2"/>
        <v>200</v>
      </c>
      <c r="J21">
        <f t="shared" si="6"/>
        <v>9250</v>
      </c>
      <c r="K21">
        <f t="shared" si="9"/>
        <v>700</v>
      </c>
      <c r="L21">
        <f t="shared" si="7"/>
        <v>400</v>
      </c>
      <c r="S21">
        <v>20</v>
      </c>
      <c r="T21">
        <f t="shared" si="8"/>
        <v>29</v>
      </c>
    </row>
    <row r="22" spans="1:20" x14ac:dyDescent="0.25">
      <c r="A22">
        <v>21</v>
      </c>
      <c r="B22">
        <f t="shared" si="3"/>
        <v>480</v>
      </c>
      <c r="D22">
        <v>25</v>
      </c>
      <c r="F22">
        <f t="shared" si="5"/>
        <v>7</v>
      </c>
      <c r="G22">
        <f t="shared" si="0"/>
        <v>98</v>
      </c>
      <c r="H22">
        <f t="shared" si="1"/>
        <v>4.8979591836734695</v>
      </c>
      <c r="I22">
        <f t="shared" si="2"/>
        <v>210</v>
      </c>
      <c r="J22">
        <f t="shared" si="6"/>
        <v>10625</v>
      </c>
      <c r="K22">
        <f t="shared" si="9"/>
        <v>1375</v>
      </c>
      <c r="L22">
        <f t="shared" si="7"/>
        <v>630</v>
      </c>
      <c r="S22">
        <v>21</v>
      </c>
      <c r="T22">
        <f t="shared" si="8"/>
        <v>30</v>
      </c>
    </row>
    <row r="23" spans="1:20" x14ac:dyDescent="0.25">
      <c r="A23">
        <v>22</v>
      </c>
      <c r="B23">
        <f t="shared" si="3"/>
        <v>505</v>
      </c>
      <c r="D23">
        <v>25</v>
      </c>
      <c r="F23">
        <f t="shared" si="5"/>
        <v>7</v>
      </c>
      <c r="G23">
        <f t="shared" si="0"/>
        <v>98</v>
      </c>
      <c r="H23">
        <f t="shared" si="1"/>
        <v>5.1530612244897958</v>
      </c>
      <c r="I23">
        <f>A23*10</f>
        <v>220</v>
      </c>
      <c r="J23">
        <f t="shared" si="6"/>
        <v>12000</v>
      </c>
      <c r="K23">
        <f t="shared" si="9"/>
        <v>1375</v>
      </c>
      <c r="L23">
        <f t="shared" si="7"/>
        <v>660</v>
      </c>
      <c r="S23">
        <v>22</v>
      </c>
      <c r="T23">
        <f t="shared" si="8"/>
        <v>31</v>
      </c>
    </row>
    <row r="24" spans="1:20" x14ac:dyDescent="0.25">
      <c r="A24">
        <v>23</v>
      </c>
      <c r="B24">
        <f t="shared" si="3"/>
        <v>530</v>
      </c>
      <c r="D24">
        <v>25</v>
      </c>
      <c r="F24">
        <f t="shared" si="5"/>
        <v>7</v>
      </c>
      <c r="G24">
        <f t="shared" si="0"/>
        <v>98</v>
      </c>
      <c r="H24">
        <f t="shared" si="1"/>
        <v>5.408163265306122</v>
      </c>
      <c r="I24">
        <f t="shared" si="2"/>
        <v>230</v>
      </c>
      <c r="J24">
        <f t="shared" si="6"/>
        <v>13375</v>
      </c>
      <c r="K24">
        <f t="shared" si="9"/>
        <v>1375</v>
      </c>
      <c r="L24">
        <f t="shared" si="7"/>
        <v>690</v>
      </c>
      <c r="S24">
        <v>23</v>
      </c>
      <c r="T24">
        <f t="shared" si="8"/>
        <v>32</v>
      </c>
    </row>
    <row r="25" spans="1:20" x14ac:dyDescent="0.25">
      <c r="A25">
        <v>24</v>
      </c>
      <c r="B25">
        <f t="shared" si="3"/>
        <v>555</v>
      </c>
      <c r="D25">
        <v>25</v>
      </c>
      <c r="F25">
        <f t="shared" si="5"/>
        <v>7</v>
      </c>
      <c r="G25">
        <f t="shared" si="0"/>
        <v>98</v>
      </c>
      <c r="H25">
        <f t="shared" si="1"/>
        <v>5.6632653061224492</v>
      </c>
      <c r="I25">
        <f t="shared" si="2"/>
        <v>240</v>
      </c>
      <c r="J25">
        <f t="shared" si="6"/>
        <v>14750</v>
      </c>
      <c r="K25">
        <f t="shared" si="9"/>
        <v>1375</v>
      </c>
      <c r="L25">
        <f t="shared" si="7"/>
        <v>720</v>
      </c>
      <c r="S25">
        <v>24</v>
      </c>
      <c r="T25">
        <f t="shared" si="8"/>
        <v>33</v>
      </c>
    </row>
    <row r="26" spans="1:20" x14ac:dyDescent="0.25">
      <c r="A26">
        <v>25</v>
      </c>
      <c r="B26">
        <f t="shared" si="3"/>
        <v>580</v>
      </c>
      <c r="D26">
        <v>25</v>
      </c>
      <c r="F26">
        <f t="shared" si="5"/>
        <v>8</v>
      </c>
      <c r="G26">
        <f t="shared" si="0"/>
        <v>112</v>
      </c>
      <c r="H26">
        <f t="shared" si="1"/>
        <v>5.1785714285714288</v>
      </c>
      <c r="I26">
        <f t="shared" si="2"/>
        <v>250</v>
      </c>
      <c r="J26">
        <f t="shared" si="6"/>
        <v>16125</v>
      </c>
      <c r="K26">
        <f t="shared" si="9"/>
        <v>1375</v>
      </c>
      <c r="L26">
        <f t="shared" si="7"/>
        <v>750</v>
      </c>
      <c r="S26">
        <v>25</v>
      </c>
      <c r="T26">
        <f t="shared" si="8"/>
        <v>34</v>
      </c>
    </row>
    <row r="27" spans="1:20" x14ac:dyDescent="0.25">
      <c r="A27">
        <v>26</v>
      </c>
      <c r="B27">
        <f t="shared" si="3"/>
        <v>605</v>
      </c>
      <c r="C27" t="s">
        <v>2</v>
      </c>
      <c r="D27">
        <v>25</v>
      </c>
      <c r="F27">
        <f t="shared" si="5"/>
        <v>8</v>
      </c>
      <c r="G27">
        <f t="shared" si="0"/>
        <v>112</v>
      </c>
      <c r="H27">
        <f t="shared" si="1"/>
        <v>5.4017857142857144</v>
      </c>
      <c r="I27">
        <f t="shared" si="2"/>
        <v>260</v>
      </c>
      <c r="J27">
        <f t="shared" si="6"/>
        <v>17500</v>
      </c>
      <c r="K27">
        <f t="shared" si="9"/>
        <v>1375</v>
      </c>
      <c r="L27">
        <f t="shared" si="7"/>
        <v>780</v>
      </c>
      <c r="S27">
        <v>26</v>
      </c>
      <c r="T27">
        <f t="shared" si="8"/>
        <v>35</v>
      </c>
    </row>
    <row r="28" spans="1:20" x14ac:dyDescent="0.25">
      <c r="A28">
        <v>27</v>
      </c>
      <c r="B28">
        <f t="shared" si="3"/>
        <v>630</v>
      </c>
      <c r="D28">
        <v>25</v>
      </c>
      <c r="F28">
        <f t="shared" si="5"/>
        <v>8</v>
      </c>
      <c r="G28">
        <f t="shared" si="0"/>
        <v>112</v>
      </c>
      <c r="H28">
        <f t="shared" si="1"/>
        <v>5.625</v>
      </c>
      <c r="I28">
        <f t="shared" si="2"/>
        <v>270</v>
      </c>
      <c r="J28">
        <f t="shared" si="6"/>
        <v>18875</v>
      </c>
      <c r="K28">
        <f t="shared" si="9"/>
        <v>1375</v>
      </c>
      <c r="L28">
        <f t="shared" si="7"/>
        <v>810</v>
      </c>
      <c r="N28" t="s">
        <v>23</v>
      </c>
      <c r="S28">
        <v>27</v>
      </c>
      <c r="T28">
        <f t="shared" si="8"/>
        <v>36</v>
      </c>
    </row>
    <row r="29" spans="1:20" x14ac:dyDescent="0.25">
      <c r="A29">
        <v>28</v>
      </c>
      <c r="B29">
        <f t="shared" si="3"/>
        <v>655</v>
      </c>
      <c r="D29">
        <v>25</v>
      </c>
      <c r="F29">
        <f t="shared" si="5"/>
        <v>8</v>
      </c>
      <c r="G29">
        <f t="shared" si="0"/>
        <v>112</v>
      </c>
      <c r="H29">
        <f t="shared" si="1"/>
        <v>5.8482142857142856</v>
      </c>
      <c r="I29">
        <f t="shared" si="2"/>
        <v>280</v>
      </c>
      <c r="J29">
        <f t="shared" si="6"/>
        <v>20250</v>
      </c>
      <c r="K29">
        <f t="shared" si="9"/>
        <v>1375</v>
      </c>
      <c r="L29">
        <f t="shared" si="7"/>
        <v>840</v>
      </c>
      <c r="N29">
        <v>80</v>
      </c>
      <c r="O29" t="s">
        <v>24</v>
      </c>
      <c r="S29">
        <v>28</v>
      </c>
      <c r="T29">
        <f t="shared" si="8"/>
        <v>37</v>
      </c>
    </row>
    <row r="30" spans="1:20" x14ac:dyDescent="0.25">
      <c r="A30">
        <v>29</v>
      </c>
      <c r="B30">
        <f t="shared" si="3"/>
        <v>692</v>
      </c>
      <c r="D30">
        <v>37</v>
      </c>
      <c r="F30">
        <f t="shared" si="5"/>
        <v>8</v>
      </c>
      <c r="G30">
        <f t="shared" si="0"/>
        <v>112</v>
      </c>
      <c r="H30">
        <f t="shared" si="1"/>
        <v>6.1785714285714288</v>
      </c>
      <c r="I30">
        <f t="shared" si="2"/>
        <v>290</v>
      </c>
      <c r="J30">
        <f t="shared" si="6"/>
        <v>21625</v>
      </c>
      <c r="K30">
        <f t="shared" si="9"/>
        <v>1375</v>
      </c>
      <c r="L30">
        <f t="shared" si="7"/>
        <v>870</v>
      </c>
      <c r="N30">
        <f>1-((N29/4)/100)</f>
        <v>0.8</v>
      </c>
      <c r="O30" t="s">
        <v>25</v>
      </c>
      <c r="S30">
        <v>29</v>
      </c>
      <c r="T30">
        <f t="shared" si="8"/>
        <v>38</v>
      </c>
    </row>
    <row r="31" spans="1:20" x14ac:dyDescent="0.25">
      <c r="A31">
        <v>30</v>
      </c>
      <c r="B31">
        <f t="shared" si="3"/>
        <v>729</v>
      </c>
      <c r="D31">
        <f t="shared" si="4"/>
        <v>37</v>
      </c>
      <c r="F31">
        <f t="shared" si="5"/>
        <v>9</v>
      </c>
      <c r="G31">
        <f t="shared" si="0"/>
        <v>126</v>
      </c>
      <c r="H31">
        <f t="shared" si="1"/>
        <v>5.7857142857142856</v>
      </c>
      <c r="I31">
        <f t="shared" si="2"/>
        <v>300</v>
      </c>
      <c r="J31">
        <f t="shared" si="6"/>
        <v>23000</v>
      </c>
      <c r="K31">
        <f t="shared" si="9"/>
        <v>1375</v>
      </c>
      <c r="L31">
        <f t="shared" si="7"/>
        <v>900</v>
      </c>
      <c r="S31">
        <v>30</v>
      </c>
      <c r="T31">
        <f t="shared" si="8"/>
        <v>39</v>
      </c>
    </row>
    <row r="32" spans="1:20" x14ac:dyDescent="0.25">
      <c r="A32">
        <v>31</v>
      </c>
      <c r="B32">
        <f t="shared" si="3"/>
        <v>766</v>
      </c>
      <c r="D32">
        <f t="shared" si="4"/>
        <v>37</v>
      </c>
      <c r="F32">
        <f t="shared" si="5"/>
        <v>9</v>
      </c>
      <c r="G32">
        <f t="shared" si="0"/>
        <v>126</v>
      </c>
      <c r="H32">
        <f t="shared" si="1"/>
        <v>6.0793650793650791</v>
      </c>
      <c r="I32">
        <f t="shared" si="2"/>
        <v>310</v>
      </c>
      <c r="J32">
        <f t="shared" si="6"/>
        <v>25387</v>
      </c>
      <c r="K32">
        <f t="shared" si="9"/>
        <v>2387</v>
      </c>
      <c r="L32">
        <f t="shared" si="7"/>
        <v>1240</v>
      </c>
      <c r="S32">
        <v>31</v>
      </c>
      <c r="T32">
        <f t="shared" si="8"/>
        <v>40</v>
      </c>
    </row>
    <row r="33" spans="1:21" x14ac:dyDescent="0.25">
      <c r="A33">
        <v>32</v>
      </c>
      <c r="B33">
        <f t="shared" si="3"/>
        <v>803</v>
      </c>
      <c r="D33">
        <f t="shared" si="4"/>
        <v>37</v>
      </c>
      <c r="F33">
        <f t="shared" si="5"/>
        <v>9</v>
      </c>
      <c r="G33">
        <f t="shared" si="0"/>
        <v>126</v>
      </c>
      <c r="H33">
        <f t="shared" si="1"/>
        <v>6.3730158730158726</v>
      </c>
      <c r="I33">
        <f t="shared" si="2"/>
        <v>320</v>
      </c>
      <c r="J33">
        <f t="shared" si="6"/>
        <v>27774</v>
      </c>
      <c r="K33">
        <f t="shared" si="9"/>
        <v>2387</v>
      </c>
      <c r="L33">
        <f t="shared" si="7"/>
        <v>1280</v>
      </c>
      <c r="S33">
        <v>32</v>
      </c>
      <c r="T33">
        <f t="shared" si="8"/>
        <v>41</v>
      </c>
    </row>
    <row r="34" spans="1:21" x14ac:dyDescent="0.25">
      <c r="A34">
        <v>33</v>
      </c>
      <c r="B34">
        <f t="shared" si="3"/>
        <v>840</v>
      </c>
      <c r="D34">
        <f t="shared" si="4"/>
        <v>37</v>
      </c>
      <c r="F34">
        <f t="shared" si="5"/>
        <v>9</v>
      </c>
      <c r="G34">
        <f t="shared" si="0"/>
        <v>126</v>
      </c>
      <c r="H34">
        <f t="shared" si="1"/>
        <v>6.666666666666667</v>
      </c>
      <c r="I34">
        <f t="shared" si="2"/>
        <v>330</v>
      </c>
      <c r="J34">
        <f t="shared" si="6"/>
        <v>30161</v>
      </c>
      <c r="K34">
        <f t="shared" si="9"/>
        <v>2387</v>
      </c>
      <c r="L34">
        <f t="shared" si="7"/>
        <v>1320</v>
      </c>
      <c r="S34">
        <v>33</v>
      </c>
      <c r="T34">
        <f t="shared" si="8"/>
        <v>42</v>
      </c>
    </row>
    <row r="35" spans="1:21" x14ac:dyDescent="0.25">
      <c r="A35">
        <v>34</v>
      </c>
      <c r="B35">
        <f t="shared" si="3"/>
        <v>877</v>
      </c>
      <c r="D35">
        <f t="shared" si="4"/>
        <v>37</v>
      </c>
      <c r="F35">
        <f t="shared" si="5"/>
        <v>9</v>
      </c>
      <c r="G35">
        <f t="shared" si="0"/>
        <v>126</v>
      </c>
      <c r="H35">
        <f t="shared" si="1"/>
        <v>6.9603174603174605</v>
      </c>
      <c r="I35">
        <f t="shared" si="2"/>
        <v>340</v>
      </c>
      <c r="J35">
        <f t="shared" si="6"/>
        <v>32548</v>
      </c>
      <c r="K35">
        <f t="shared" si="9"/>
        <v>2387</v>
      </c>
      <c r="L35">
        <f t="shared" si="7"/>
        <v>1360</v>
      </c>
      <c r="S35">
        <v>34</v>
      </c>
      <c r="T35">
        <f t="shared" si="8"/>
        <v>43</v>
      </c>
    </row>
    <row r="36" spans="1:21" x14ac:dyDescent="0.25">
      <c r="A36">
        <v>35</v>
      </c>
      <c r="B36">
        <f t="shared" si="3"/>
        <v>914</v>
      </c>
      <c r="C36" t="s">
        <v>2</v>
      </c>
      <c r="D36">
        <f t="shared" si="4"/>
        <v>37</v>
      </c>
      <c r="F36">
        <f t="shared" si="5"/>
        <v>10</v>
      </c>
      <c r="G36">
        <f t="shared" si="0"/>
        <v>140</v>
      </c>
      <c r="H36">
        <f t="shared" si="1"/>
        <v>6.5285714285714285</v>
      </c>
      <c r="I36">
        <f t="shared" si="2"/>
        <v>350</v>
      </c>
      <c r="J36">
        <f t="shared" si="6"/>
        <v>34935</v>
      </c>
      <c r="K36">
        <f t="shared" si="9"/>
        <v>2387</v>
      </c>
      <c r="L36">
        <f t="shared" si="7"/>
        <v>1400</v>
      </c>
      <c r="S36">
        <v>35</v>
      </c>
      <c r="T36">
        <f t="shared" si="8"/>
        <v>44</v>
      </c>
    </row>
    <row r="37" spans="1:21" x14ac:dyDescent="0.25">
      <c r="A37">
        <v>36</v>
      </c>
      <c r="B37">
        <f t="shared" si="3"/>
        <v>951</v>
      </c>
      <c r="D37">
        <f t="shared" si="4"/>
        <v>37</v>
      </c>
      <c r="F37">
        <f t="shared" si="5"/>
        <v>10</v>
      </c>
      <c r="G37">
        <f t="shared" si="0"/>
        <v>140</v>
      </c>
      <c r="H37">
        <f t="shared" si="1"/>
        <v>6.7928571428571427</v>
      </c>
      <c r="I37">
        <f t="shared" si="2"/>
        <v>360</v>
      </c>
      <c r="J37">
        <f t="shared" si="6"/>
        <v>37322</v>
      </c>
      <c r="K37">
        <f t="shared" si="9"/>
        <v>2387</v>
      </c>
      <c r="L37">
        <f t="shared" si="7"/>
        <v>1440</v>
      </c>
      <c r="S37">
        <v>36</v>
      </c>
      <c r="T37">
        <f t="shared" si="8"/>
        <v>45</v>
      </c>
    </row>
    <row r="38" spans="1:21" x14ac:dyDescent="0.25">
      <c r="A38">
        <v>37</v>
      </c>
      <c r="B38">
        <f t="shared" si="3"/>
        <v>988</v>
      </c>
      <c r="D38">
        <f t="shared" si="4"/>
        <v>37</v>
      </c>
      <c r="F38">
        <f t="shared" si="5"/>
        <v>10</v>
      </c>
      <c r="G38">
        <f t="shared" si="0"/>
        <v>140</v>
      </c>
      <c r="H38">
        <f t="shared" si="1"/>
        <v>7.0571428571428569</v>
      </c>
      <c r="I38">
        <f t="shared" si="2"/>
        <v>370</v>
      </c>
      <c r="J38">
        <f t="shared" si="6"/>
        <v>39709</v>
      </c>
      <c r="K38">
        <f t="shared" si="9"/>
        <v>2387</v>
      </c>
      <c r="L38">
        <f t="shared" si="7"/>
        <v>1480</v>
      </c>
      <c r="S38">
        <v>37</v>
      </c>
      <c r="T38">
        <f t="shared" si="8"/>
        <v>46</v>
      </c>
    </row>
    <row r="39" spans="1:21" x14ac:dyDescent="0.25">
      <c r="A39">
        <v>38</v>
      </c>
      <c r="B39">
        <f t="shared" si="3"/>
        <v>1025</v>
      </c>
      <c r="D39">
        <f t="shared" si="4"/>
        <v>37</v>
      </c>
      <c r="F39">
        <f t="shared" si="5"/>
        <v>10</v>
      </c>
      <c r="G39">
        <f t="shared" si="0"/>
        <v>140</v>
      </c>
      <c r="H39">
        <f t="shared" si="1"/>
        <v>7.3214285714285712</v>
      </c>
      <c r="I39">
        <f t="shared" si="2"/>
        <v>380</v>
      </c>
      <c r="J39">
        <f t="shared" si="6"/>
        <v>42096</v>
      </c>
      <c r="K39">
        <f t="shared" si="9"/>
        <v>2387</v>
      </c>
      <c r="L39">
        <f t="shared" si="7"/>
        <v>1520</v>
      </c>
      <c r="S39">
        <v>38</v>
      </c>
      <c r="T39">
        <f t="shared" si="8"/>
        <v>47</v>
      </c>
    </row>
    <row r="40" spans="1:21" x14ac:dyDescent="0.25">
      <c r="A40">
        <v>39</v>
      </c>
      <c r="B40">
        <f t="shared" si="3"/>
        <v>1081</v>
      </c>
      <c r="D40">
        <v>56</v>
      </c>
      <c r="F40">
        <f t="shared" si="5"/>
        <v>10</v>
      </c>
      <c r="G40">
        <f t="shared" si="0"/>
        <v>140</v>
      </c>
      <c r="H40">
        <f t="shared" si="1"/>
        <v>7.7214285714285715</v>
      </c>
      <c r="I40">
        <f t="shared" si="2"/>
        <v>390</v>
      </c>
      <c r="J40">
        <f t="shared" si="6"/>
        <v>44483</v>
      </c>
      <c r="K40">
        <f t="shared" si="9"/>
        <v>2387</v>
      </c>
      <c r="L40">
        <f t="shared" si="7"/>
        <v>1560</v>
      </c>
      <c r="S40">
        <v>39</v>
      </c>
      <c r="T40">
        <f t="shared" si="8"/>
        <v>48</v>
      </c>
    </row>
    <row r="41" spans="1:21" x14ac:dyDescent="0.25">
      <c r="A41">
        <v>40</v>
      </c>
      <c r="B41">
        <f t="shared" si="3"/>
        <v>1137</v>
      </c>
      <c r="D41">
        <f t="shared" si="4"/>
        <v>56</v>
      </c>
      <c r="F41">
        <f t="shared" si="5"/>
        <v>11</v>
      </c>
      <c r="G41">
        <f t="shared" si="0"/>
        <v>154</v>
      </c>
      <c r="H41">
        <f t="shared" si="1"/>
        <v>7.383116883116883</v>
      </c>
      <c r="I41">
        <f t="shared" si="2"/>
        <v>400</v>
      </c>
      <c r="J41">
        <f t="shared" si="6"/>
        <v>46870</v>
      </c>
      <c r="K41">
        <f t="shared" si="9"/>
        <v>2387</v>
      </c>
      <c r="L41">
        <f t="shared" si="7"/>
        <v>1600</v>
      </c>
      <c r="S41">
        <v>40</v>
      </c>
      <c r="T41">
        <f t="shared" si="8"/>
        <v>49</v>
      </c>
      <c r="U41" t="s">
        <v>22</v>
      </c>
    </row>
    <row r="42" spans="1:21" x14ac:dyDescent="0.25">
      <c r="A42">
        <v>41</v>
      </c>
      <c r="B42">
        <f t="shared" si="3"/>
        <v>1193</v>
      </c>
      <c r="D42">
        <f t="shared" si="4"/>
        <v>56</v>
      </c>
      <c r="F42">
        <f t="shared" si="5"/>
        <v>11</v>
      </c>
      <c r="G42">
        <f t="shared" si="0"/>
        <v>154</v>
      </c>
      <c r="H42">
        <f t="shared" si="1"/>
        <v>7.7467532467532472</v>
      </c>
      <c r="I42">
        <f t="shared" si="2"/>
        <v>410</v>
      </c>
      <c r="J42">
        <f t="shared" si="6"/>
        <v>50775</v>
      </c>
      <c r="K42">
        <f t="shared" si="9"/>
        <v>3905</v>
      </c>
      <c r="L42">
        <f t="shared" si="7"/>
        <v>2050</v>
      </c>
      <c r="S42">
        <v>41</v>
      </c>
      <c r="T42">
        <f>ROUNDUP(T41*0.9,0)</f>
        <v>45</v>
      </c>
    </row>
    <row r="43" spans="1:21" x14ac:dyDescent="0.25">
      <c r="A43">
        <v>42</v>
      </c>
      <c r="B43">
        <f t="shared" si="3"/>
        <v>1249</v>
      </c>
      <c r="D43">
        <f t="shared" si="4"/>
        <v>56</v>
      </c>
      <c r="F43">
        <f t="shared" si="5"/>
        <v>11</v>
      </c>
      <c r="G43">
        <f t="shared" si="0"/>
        <v>154</v>
      </c>
      <c r="H43">
        <f t="shared" si="1"/>
        <v>8.1103896103896105</v>
      </c>
      <c r="I43">
        <f t="shared" si="2"/>
        <v>420</v>
      </c>
      <c r="J43">
        <f t="shared" si="6"/>
        <v>54680</v>
      </c>
      <c r="K43">
        <f t="shared" si="9"/>
        <v>3905</v>
      </c>
      <c r="L43">
        <f t="shared" si="7"/>
        <v>2100</v>
      </c>
      <c r="S43">
        <v>42</v>
      </c>
      <c r="T43">
        <f t="shared" ref="T43:T100" si="10">ROUNDUP(T42*0.9,0)</f>
        <v>41</v>
      </c>
    </row>
    <row r="44" spans="1:21" x14ac:dyDescent="0.25">
      <c r="A44">
        <v>43</v>
      </c>
      <c r="B44">
        <f t="shared" si="3"/>
        <v>1305</v>
      </c>
      <c r="D44">
        <f t="shared" si="4"/>
        <v>56</v>
      </c>
      <c r="F44">
        <f t="shared" si="5"/>
        <v>11</v>
      </c>
      <c r="G44">
        <f t="shared" si="0"/>
        <v>154</v>
      </c>
      <c r="H44">
        <f t="shared" si="1"/>
        <v>8.4740259740259738</v>
      </c>
      <c r="I44">
        <f t="shared" si="2"/>
        <v>430</v>
      </c>
      <c r="J44">
        <f t="shared" si="6"/>
        <v>58585</v>
      </c>
      <c r="K44">
        <f t="shared" si="9"/>
        <v>3905</v>
      </c>
      <c r="L44">
        <f t="shared" si="7"/>
        <v>2150</v>
      </c>
      <c r="S44">
        <v>43</v>
      </c>
      <c r="T44">
        <f t="shared" si="10"/>
        <v>37</v>
      </c>
    </row>
    <row r="45" spans="1:21" x14ac:dyDescent="0.25">
      <c r="A45">
        <v>44</v>
      </c>
      <c r="B45">
        <f t="shared" si="3"/>
        <v>1361</v>
      </c>
      <c r="D45">
        <f t="shared" si="4"/>
        <v>56</v>
      </c>
      <c r="F45">
        <f t="shared" si="5"/>
        <v>11</v>
      </c>
      <c r="G45">
        <f t="shared" si="0"/>
        <v>154</v>
      </c>
      <c r="H45">
        <f t="shared" si="1"/>
        <v>8.8376623376623371</v>
      </c>
      <c r="I45">
        <f t="shared" si="2"/>
        <v>440</v>
      </c>
      <c r="J45">
        <f t="shared" si="6"/>
        <v>62490</v>
      </c>
      <c r="K45">
        <f t="shared" si="9"/>
        <v>3905</v>
      </c>
      <c r="L45">
        <f t="shared" si="7"/>
        <v>2200</v>
      </c>
      <c r="S45">
        <v>44</v>
      </c>
      <c r="T45">
        <f t="shared" si="10"/>
        <v>34</v>
      </c>
    </row>
    <row r="46" spans="1:21" x14ac:dyDescent="0.25">
      <c r="A46">
        <v>45</v>
      </c>
      <c r="B46">
        <f t="shared" si="3"/>
        <v>1417</v>
      </c>
      <c r="C46" t="s">
        <v>2</v>
      </c>
      <c r="D46">
        <f t="shared" si="4"/>
        <v>56</v>
      </c>
      <c r="F46">
        <f t="shared" si="5"/>
        <v>12</v>
      </c>
      <c r="G46">
        <f t="shared" si="0"/>
        <v>168</v>
      </c>
      <c r="H46">
        <f t="shared" si="1"/>
        <v>8.4345238095238102</v>
      </c>
      <c r="I46">
        <f t="shared" si="2"/>
        <v>450</v>
      </c>
      <c r="J46">
        <f t="shared" si="6"/>
        <v>66395</v>
      </c>
      <c r="K46">
        <f t="shared" si="9"/>
        <v>3905</v>
      </c>
      <c r="L46">
        <f t="shared" si="7"/>
        <v>2250</v>
      </c>
      <c r="S46">
        <v>45</v>
      </c>
      <c r="T46">
        <f t="shared" si="10"/>
        <v>31</v>
      </c>
    </row>
    <row r="47" spans="1:21" x14ac:dyDescent="0.25">
      <c r="A47">
        <v>46</v>
      </c>
      <c r="B47">
        <f t="shared" si="3"/>
        <v>1473</v>
      </c>
      <c r="D47">
        <f t="shared" si="4"/>
        <v>56</v>
      </c>
      <c r="F47">
        <f t="shared" si="5"/>
        <v>12</v>
      </c>
      <c r="G47">
        <f t="shared" si="0"/>
        <v>168</v>
      </c>
      <c r="H47">
        <f t="shared" si="1"/>
        <v>8.7678571428571423</v>
      </c>
      <c r="I47">
        <f t="shared" si="2"/>
        <v>460</v>
      </c>
      <c r="J47">
        <f t="shared" si="6"/>
        <v>70300</v>
      </c>
      <c r="K47">
        <f t="shared" si="9"/>
        <v>3905</v>
      </c>
      <c r="L47">
        <f t="shared" si="7"/>
        <v>2300</v>
      </c>
      <c r="S47">
        <v>46</v>
      </c>
      <c r="T47">
        <f t="shared" si="10"/>
        <v>28</v>
      </c>
    </row>
    <row r="48" spans="1:21" x14ac:dyDescent="0.25">
      <c r="A48">
        <v>47</v>
      </c>
      <c r="B48">
        <f t="shared" si="3"/>
        <v>1529</v>
      </c>
      <c r="D48">
        <f t="shared" si="4"/>
        <v>56</v>
      </c>
      <c r="F48">
        <f t="shared" si="5"/>
        <v>12</v>
      </c>
      <c r="G48">
        <f t="shared" si="0"/>
        <v>168</v>
      </c>
      <c r="H48">
        <f t="shared" si="1"/>
        <v>9.1011904761904763</v>
      </c>
      <c r="I48">
        <f t="shared" si="2"/>
        <v>470</v>
      </c>
      <c r="J48">
        <f t="shared" si="6"/>
        <v>74205</v>
      </c>
      <c r="K48">
        <f t="shared" si="9"/>
        <v>3905</v>
      </c>
      <c r="L48">
        <f t="shared" si="7"/>
        <v>2350</v>
      </c>
      <c r="S48">
        <v>47</v>
      </c>
      <c r="T48">
        <f t="shared" si="10"/>
        <v>26</v>
      </c>
    </row>
    <row r="49" spans="1:20" x14ac:dyDescent="0.25">
      <c r="A49">
        <v>48</v>
      </c>
      <c r="B49">
        <f t="shared" si="3"/>
        <v>1585</v>
      </c>
      <c r="D49">
        <f t="shared" si="4"/>
        <v>56</v>
      </c>
      <c r="F49">
        <f t="shared" si="5"/>
        <v>12</v>
      </c>
      <c r="G49">
        <f t="shared" si="0"/>
        <v>168</v>
      </c>
      <c r="H49">
        <f t="shared" si="1"/>
        <v>9.4345238095238102</v>
      </c>
      <c r="I49">
        <f t="shared" si="2"/>
        <v>480</v>
      </c>
      <c r="J49">
        <f t="shared" si="6"/>
        <v>78110</v>
      </c>
      <c r="K49">
        <f t="shared" si="9"/>
        <v>3905</v>
      </c>
      <c r="L49">
        <f t="shared" si="7"/>
        <v>2400</v>
      </c>
      <c r="S49">
        <v>48</v>
      </c>
      <c r="T49">
        <f t="shared" si="10"/>
        <v>24</v>
      </c>
    </row>
    <row r="50" spans="1:20" x14ac:dyDescent="0.25">
      <c r="A50">
        <v>49</v>
      </c>
      <c r="B50">
        <f t="shared" si="3"/>
        <v>1669</v>
      </c>
      <c r="D50">
        <v>84</v>
      </c>
      <c r="F50">
        <f t="shared" si="5"/>
        <v>12</v>
      </c>
      <c r="G50">
        <f t="shared" si="0"/>
        <v>168</v>
      </c>
      <c r="H50">
        <f t="shared" si="1"/>
        <v>9.9345238095238102</v>
      </c>
      <c r="I50">
        <f t="shared" si="2"/>
        <v>490</v>
      </c>
      <c r="J50">
        <f t="shared" si="6"/>
        <v>82015</v>
      </c>
      <c r="K50">
        <f t="shared" si="9"/>
        <v>3905</v>
      </c>
      <c r="L50">
        <f t="shared" si="7"/>
        <v>2450</v>
      </c>
      <c r="S50">
        <v>49</v>
      </c>
      <c r="T50">
        <f t="shared" si="10"/>
        <v>22</v>
      </c>
    </row>
    <row r="51" spans="1:20" x14ac:dyDescent="0.25">
      <c r="A51">
        <v>50</v>
      </c>
      <c r="B51">
        <f t="shared" si="3"/>
        <v>1753</v>
      </c>
      <c r="D51">
        <f t="shared" si="4"/>
        <v>84</v>
      </c>
      <c r="F51">
        <f t="shared" si="5"/>
        <v>13</v>
      </c>
      <c r="G51">
        <f t="shared" si="0"/>
        <v>182</v>
      </c>
      <c r="H51">
        <f t="shared" si="1"/>
        <v>9.6318681318681314</v>
      </c>
      <c r="I51">
        <f t="shared" si="2"/>
        <v>500</v>
      </c>
      <c r="J51">
        <f t="shared" si="6"/>
        <v>85920</v>
      </c>
      <c r="K51">
        <f t="shared" si="9"/>
        <v>3905</v>
      </c>
      <c r="L51">
        <f t="shared" si="7"/>
        <v>2500</v>
      </c>
      <c r="S51">
        <v>50</v>
      </c>
      <c r="T51">
        <f t="shared" si="10"/>
        <v>20</v>
      </c>
    </row>
    <row r="52" spans="1:20" x14ac:dyDescent="0.25">
      <c r="A52">
        <v>51</v>
      </c>
      <c r="B52">
        <f t="shared" si="3"/>
        <v>1837</v>
      </c>
      <c r="D52">
        <f t="shared" si="4"/>
        <v>84</v>
      </c>
      <c r="F52">
        <f t="shared" si="5"/>
        <v>13</v>
      </c>
      <c r="G52">
        <f t="shared" si="0"/>
        <v>182</v>
      </c>
      <c r="H52">
        <f t="shared" si="1"/>
        <v>10.093406593406593</v>
      </c>
      <c r="I52">
        <f t="shared" si="2"/>
        <v>510</v>
      </c>
      <c r="J52">
        <f t="shared" si="6"/>
        <v>92103</v>
      </c>
      <c r="K52">
        <f t="shared" si="9"/>
        <v>6183</v>
      </c>
      <c r="L52">
        <f t="shared" si="7"/>
        <v>3060</v>
      </c>
      <c r="S52">
        <v>51</v>
      </c>
      <c r="T52">
        <f t="shared" si="10"/>
        <v>18</v>
      </c>
    </row>
    <row r="53" spans="1:20" x14ac:dyDescent="0.25">
      <c r="A53">
        <v>52</v>
      </c>
      <c r="B53">
        <f t="shared" si="3"/>
        <v>1921</v>
      </c>
      <c r="D53">
        <f t="shared" si="4"/>
        <v>84</v>
      </c>
      <c r="F53">
        <f t="shared" si="5"/>
        <v>13</v>
      </c>
      <c r="G53">
        <f t="shared" si="0"/>
        <v>182</v>
      </c>
      <c r="H53">
        <f t="shared" si="1"/>
        <v>10.554945054945055</v>
      </c>
      <c r="I53">
        <f t="shared" si="2"/>
        <v>520</v>
      </c>
      <c r="J53">
        <f t="shared" si="6"/>
        <v>98286</v>
      </c>
      <c r="K53">
        <f t="shared" si="9"/>
        <v>6183</v>
      </c>
      <c r="L53">
        <f t="shared" si="7"/>
        <v>3120</v>
      </c>
      <c r="S53">
        <v>52</v>
      </c>
      <c r="T53">
        <f t="shared" si="10"/>
        <v>17</v>
      </c>
    </row>
    <row r="54" spans="1:20" x14ac:dyDescent="0.25">
      <c r="A54">
        <v>53</v>
      </c>
      <c r="B54">
        <f t="shared" si="3"/>
        <v>2005</v>
      </c>
      <c r="D54">
        <f t="shared" si="4"/>
        <v>84</v>
      </c>
      <c r="F54">
        <f t="shared" si="5"/>
        <v>13</v>
      </c>
      <c r="G54">
        <f t="shared" si="0"/>
        <v>182</v>
      </c>
      <c r="H54">
        <f t="shared" si="1"/>
        <v>11.016483516483516</v>
      </c>
      <c r="I54">
        <f t="shared" si="2"/>
        <v>530</v>
      </c>
      <c r="J54">
        <f t="shared" si="6"/>
        <v>104469</v>
      </c>
      <c r="K54">
        <f t="shared" si="9"/>
        <v>6183</v>
      </c>
      <c r="L54">
        <f t="shared" si="7"/>
        <v>3180</v>
      </c>
      <c r="S54">
        <v>53</v>
      </c>
      <c r="T54">
        <f t="shared" si="10"/>
        <v>16</v>
      </c>
    </row>
    <row r="55" spans="1:20" x14ac:dyDescent="0.25">
      <c r="A55">
        <v>54</v>
      </c>
      <c r="B55">
        <f t="shared" si="3"/>
        <v>2089</v>
      </c>
      <c r="D55">
        <f t="shared" si="4"/>
        <v>84</v>
      </c>
      <c r="F55">
        <f t="shared" si="5"/>
        <v>13</v>
      </c>
      <c r="G55">
        <f t="shared" si="0"/>
        <v>182</v>
      </c>
      <c r="H55">
        <f t="shared" si="1"/>
        <v>11.478021978021978</v>
      </c>
      <c r="I55">
        <f t="shared" si="2"/>
        <v>540</v>
      </c>
      <c r="J55">
        <f t="shared" si="6"/>
        <v>110652</v>
      </c>
      <c r="K55">
        <f t="shared" si="9"/>
        <v>6183</v>
      </c>
      <c r="L55">
        <f t="shared" si="7"/>
        <v>3240</v>
      </c>
      <c r="S55">
        <v>54</v>
      </c>
      <c r="T55">
        <f t="shared" si="10"/>
        <v>15</v>
      </c>
    </row>
    <row r="56" spans="1:20" x14ac:dyDescent="0.25">
      <c r="A56">
        <v>55</v>
      </c>
      <c r="B56">
        <f t="shared" si="3"/>
        <v>2173</v>
      </c>
      <c r="C56" t="s">
        <v>2</v>
      </c>
      <c r="D56">
        <f t="shared" si="4"/>
        <v>84</v>
      </c>
      <c r="F56">
        <f t="shared" si="5"/>
        <v>14</v>
      </c>
      <c r="G56">
        <f t="shared" si="0"/>
        <v>196</v>
      </c>
      <c r="H56">
        <f t="shared" si="1"/>
        <v>11.086734693877551</v>
      </c>
      <c r="I56">
        <f t="shared" si="2"/>
        <v>550</v>
      </c>
      <c r="J56">
        <f t="shared" si="6"/>
        <v>116835</v>
      </c>
      <c r="K56">
        <f t="shared" si="9"/>
        <v>6183</v>
      </c>
      <c r="L56">
        <f t="shared" si="7"/>
        <v>3300</v>
      </c>
      <c r="S56">
        <v>55</v>
      </c>
      <c r="T56">
        <f t="shared" si="10"/>
        <v>14</v>
      </c>
    </row>
    <row r="57" spans="1:20" x14ac:dyDescent="0.25">
      <c r="A57">
        <v>56</v>
      </c>
      <c r="B57">
        <f t="shared" si="3"/>
        <v>2257</v>
      </c>
      <c r="D57">
        <f t="shared" si="4"/>
        <v>84</v>
      </c>
      <c r="F57">
        <f t="shared" si="5"/>
        <v>14</v>
      </c>
      <c r="G57">
        <f t="shared" si="0"/>
        <v>196</v>
      </c>
      <c r="H57">
        <f t="shared" si="1"/>
        <v>11.51530612244898</v>
      </c>
      <c r="I57">
        <f t="shared" si="2"/>
        <v>560</v>
      </c>
      <c r="J57">
        <f t="shared" si="6"/>
        <v>123018</v>
      </c>
      <c r="K57">
        <f t="shared" si="9"/>
        <v>6183</v>
      </c>
      <c r="L57">
        <f t="shared" si="7"/>
        <v>3360</v>
      </c>
      <c r="S57">
        <v>56</v>
      </c>
      <c r="T57">
        <f t="shared" si="10"/>
        <v>13</v>
      </c>
    </row>
    <row r="58" spans="1:20" x14ac:dyDescent="0.25">
      <c r="A58">
        <v>57</v>
      </c>
      <c r="B58">
        <f t="shared" si="3"/>
        <v>2341</v>
      </c>
      <c r="D58">
        <f t="shared" si="4"/>
        <v>84</v>
      </c>
      <c r="F58">
        <f t="shared" si="5"/>
        <v>14</v>
      </c>
      <c r="G58">
        <f t="shared" si="0"/>
        <v>196</v>
      </c>
      <c r="H58">
        <f t="shared" si="1"/>
        <v>11.943877551020408</v>
      </c>
      <c r="I58">
        <f t="shared" si="2"/>
        <v>570</v>
      </c>
      <c r="J58">
        <f t="shared" si="6"/>
        <v>129201</v>
      </c>
      <c r="K58">
        <f t="shared" si="9"/>
        <v>6183</v>
      </c>
      <c r="L58">
        <f t="shared" si="7"/>
        <v>3420</v>
      </c>
      <c r="S58">
        <v>57</v>
      </c>
      <c r="T58">
        <f t="shared" si="10"/>
        <v>12</v>
      </c>
    </row>
    <row r="59" spans="1:20" x14ac:dyDescent="0.25">
      <c r="A59">
        <v>58</v>
      </c>
      <c r="B59">
        <f t="shared" si="3"/>
        <v>2425</v>
      </c>
      <c r="D59">
        <f t="shared" si="4"/>
        <v>84</v>
      </c>
      <c r="F59">
        <f t="shared" si="5"/>
        <v>14</v>
      </c>
      <c r="G59">
        <f t="shared" si="0"/>
        <v>196</v>
      </c>
      <c r="H59">
        <f t="shared" si="1"/>
        <v>12.372448979591837</v>
      </c>
      <c r="I59">
        <f t="shared" si="2"/>
        <v>580</v>
      </c>
      <c r="J59">
        <f t="shared" si="6"/>
        <v>135384</v>
      </c>
      <c r="K59">
        <f t="shared" si="9"/>
        <v>6183</v>
      </c>
      <c r="L59">
        <f t="shared" si="7"/>
        <v>3480</v>
      </c>
      <c r="S59">
        <v>58</v>
      </c>
      <c r="T59">
        <f t="shared" si="10"/>
        <v>11</v>
      </c>
    </row>
    <row r="60" spans="1:20" x14ac:dyDescent="0.25">
      <c r="A60">
        <v>59</v>
      </c>
      <c r="B60">
        <f t="shared" si="3"/>
        <v>2509</v>
      </c>
      <c r="D60">
        <f t="shared" si="4"/>
        <v>84</v>
      </c>
      <c r="F60">
        <f t="shared" si="5"/>
        <v>14</v>
      </c>
      <c r="G60">
        <f t="shared" si="0"/>
        <v>196</v>
      </c>
      <c r="H60">
        <f t="shared" si="1"/>
        <v>12.801020408163266</v>
      </c>
      <c r="I60">
        <f t="shared" si="2"/>
        <v>590</v>
      </c>
      <c r="J60">
        <f t="shared" si="6"/>
        <v>141567</v>
      </c>
      <c r="K60">
        <f t="shared" si="9"/>
        <v>6183</v>
      </c>
      <c r="L60">
        <f t="shared" si="7"/>
        <v>3540</v>
      </c>
      <c r="S60">
        <v>59</v>
      </c>
      <c r="T60">
        <f t="shared" si="10"/>
        <v>10</v>
      </c>
    </row>
    <row r="61" spans="1:20" x14ac:dyDescent="0.25">
      <c r="A61">
        <v>60</v>
      </c>
      <c r="B61">
        <f t="shared" si="3"/>
        <v>2635</v>
      </c>
      <c r="D61">
        <v>126</v>
      </c>
      <c r="F61">
        <f t="shared" si="5"/>
        <v>15</v>
      </c>
      <c r="G61">
        <f t="shared" si="0"/>
        <v>210</v>
      </c>
      <c r="H61">
        <f t="shared" si="1"/>
        <v>12.547619047619047</v>
      </c>
      <c r="I61">
        <f t="shared" si="2"/>
        <v>600</v>
      </c>
      <c r="J61">
        <f t="shared" si="6"/>
        <v>147750</v>
      </c>
      <c r="K61">
        <f t="shared" si="9"/>
        <v>6183</v>
      </c>
      <c r="L61">
        <f t="shared" si="7"/>
        <v>3600</v>
      </c>
      <c r="S61">
        <v>60</v>
      </c>
      <c r="T61">
        <f t="shared" si="10"/>
        <v>9</v>
      </c>
    </row>
    <row r="62" spans="1:20" x14ac:dyDescent="0.25">
      <c r="A62">
        <v>61</v>
      </c>
      <c r="B62">
        <f t="shared" si="3"/>
        <v>2761</v>
      </c>
      <c r="D62">
        <v>126</v>
      </c>
      <c r="F62">
        <f t="shared" si="5"/>
        <v>15</v>
      </c>
      <c r="G62">
        <f t="shared" si="0"/>
        <v>210</v>
      </c>
      <c r="H62">
        <f t="shared" si="1"/>
        <v>13.147619047619047</v>
      </c>
      <c r="I62">
        <f t="shared" si="2"/>
        <v>610</v>
      </c>
      <c r="J62">
        <f t="shared" si="6"/>
        <v>157350</v>
      </c>
      <c r="K62">
        <f t="shared" si="9"/>
        <v>9600</v>
      </c>
      <c r="L62">
        <f t="shared" si="7"/>
        <v>4270</v>
      </c>
      <c r="S62">
        <v>61</v>
      </c>
      <c r="T62">
        <f t="shared" si="10"/>
        <v>9</v>
      </c>
    </row>
    <row r="63" spans="1:20" x14ac:dyDescent="0.25">
      <c r="A63">
        <v>62</v>
      </c>
      <c r="B63">
        <f t="shared" si="3"/>
        <v>2887</v>
      </c>
      <c r="D63">
        <v>126</v>
      </c>
      <c r="F63">
        <f t="shared" si="5"/>
        <v>15</v>
      </c>
      <c r="G63">
        <f t="shared" si="0"/>
        <v>210</v>
      </c>
      <c r="H63">
        <f t="shared" si="1"/>
        <v>13.747619047619047</v>
      </c>
      <c r="I63">
        <f t="shared" si="2"/>
        <v>620</v>
      </c>
      <c r="J63">
        <f t="shared" si="6"/>
        <v>166950</v>
      </c>
      <c r="K63">
        <f t="shared" si="9"/>
        <v>9600</v>
      </c>
      <c r="L63">
        <f t="shared" si="7"/>
        <v>4340</v>
      </c>
      <c r="S63">
        <v>62</v>
      </c>
      <c r="T63">
        <f t="shared" si="10"/>
        <v>9</v>
      </c>
    </row>
    <row r="64" spans="1:20" x14ac:dyDescent="0.25">
      <c r="A64">
        <v>63</v>
      </c>
      <c r="B64">
        <f t="shared" si="3"/>
        <v>3013</v>
      </c>
      <c r="D64">
        <v>126</v>
      </c>
      <c r="F64">
        <f t="shared" si="5"/>
        <v>15</v>
      </c>
      <c r="G64">
        <f t="shared" si="0"/>
        <v>210</v>
      </c>
      <c r="H64">
        <f t="shared" si="1"/>
        <v>14.347619047619048</v>
      </c>
      <c r="I64">
        <f t="shared" si="2"/>
        <v>630</v>
      </c>
      <c r="J64">
        <f t="shared" si="6"/>
        <v>176550</v>
      </c>
      <c r="K64">
        <f t="shared" si="9"/>
        <v>9600</v>
      </c>
      <c r="L64">
        <f t="shared" si="7"/>
        <v>4410</v>
      </c>
      <c r="S64">
        <v>63</v>
      </c>
      <c r="T64">
        <f t="shared" si="10"/>
        <v>9</v>
      </c>
    </row>
    <row r="65" spans="1:20" x14ac:dyDescent="0.25">
      <c r="A65">
        <v>64</v>
      </c>
      <c r="B65">
        <f t="shared" si="3"/>
        <v>3139</v>
      </c>
      <c r="D65">
        <v>126</v>
      </c>
      <c r="F65">
        <f t="shared" si="5"/>
        <v>15</v>
      </c>
      <c r="G65">
        <f t="shared" si="0"/>
        <v>210</v>
      </c>
      <c r="H65">
        <f t="shared" si="1"/>
        <v>14.947619047619048</v>
      </c>
      <c r="I65">
        <f t="shared" si="2"/>
        <v>640</v>
      </c>
      <c r="J65">
        <f t="shared" si="6"/>
        <v>186150</v>
      </c>
      <c r="K65">
        <f t="shared" si="9"/>
        <v>9600</v>
      </c>
      <c r="L65">
        <f t="shared" si="7"/>
        <v>4480</v>
      </c>
      <c r="S65">
        <v>64</v>
      </c>
      <c r="T65">
        <f t="shared" si="10"/>
        <v>9</v>
      </c>
    </row>
    <row r="66" spans="1:20" x14ac:dyDescent="0.25">
      <c r="A66">
        <v>65</v>
      </c>
      <c r="B66">
        <f t="shared" si="3"/>
        <v>3265</v>
      </c>
      <c r="C66" t="s">
        <v>2</v>
      </c>
      <c r="D66">
        <v>126</v>
      </c>
      <c r="F66">
        <f t="shared" si="5"/>
        <v>16</v>
      </c>
      <c r="G66">
        <f t="shared" si="0"/>
        <v>224</v>
      </c>
      <c r="H66">
        <f t="shared" si="1"/>
        <v>14.575892857142858</v>
      </c>
      <c r="I66">
        <f t="shared" si="2"/>
        <v>650</v>
      </c>
      <c r="J66">
        <f t="shared" si="6"/>
        <v>195750</v>
      </c>
      <c r="K66">
        <f t="shared" si="9"/>
        <v>9600</v>
      </c>
      <c r="L66">
        <f t="shared" si="7"/>
        <v>4550</v>
      </c>
      <c r="S66">
        <v>65</v>
      </c>
      <c r="T66">
        <f t="shared" si="10"/>
        <v>9</v>
      </c>
    </row>
    <row r="67" spans="1:20" x14ac:dyDescent="0.25">
      <c r="A67">
        <v>66</v>
      </c>
      <c r="B67">
        <f t="shared" si="3"/>
        <v>3391</v>
      </c>
      <c r="D67">
        <v>126</v>
      </c>
      <c r="F67">
        <f t="shared" si="5"/>
        <v>16</v>
      </c>
      <c r="G67">
        <f t="shared" ref="G67:G99" si="11">(F67*(1.4*10))</f>
        <v>224</v>
      </c>
      <c r="H67">
        <f t="shared" ref="H67:H100" si="12">B67/G67</f>
        <v>15.138392857142858</v>
      </c>
      <c r="I67">
        <f t="shared" ref="I67:I100" si="13">A67*10</f>
        <v>660</v>
      </c>
      <c r="J67">
        <f t="shared" si="6"/>
        <v>205350</v>
      </c>
      <c r="K67">
        <f t="shared" si="9"/>
        <v>9600</v>
      </c>
      <c r="L67">
        <f t="shared" si="7"/>
        <v>4620</v>
      </c>
      <c r="S67">
        <v>66</v>
      </c>
      <c r="T67">
        <f t="shared" si="10"/>
        <v>9</v>
      </c>
    </row>
    <row r="68" spans="1:20" x14ac:dyDescent="0.25">
      <c r="A68">
        <v>67</v>
      </c>
      <c r="B68">
        <f t="shared" ref="B68:B100" si="14">B67+D68</f>
        <v>3517</v>
      </c>
      <c r="D68">
        <v>126</v>
      </c>
      <c r="F68">
        <f t="shared" ref="F68:F100" si="15">ROUNDDOWN(A68/5,0)+3</f>
        <v>16</v>
      </c>
      <c r="G68">
        <f t="shared" si="11"/>
        <v>224</v>
      </c>
      <c r="H68">
        <f t="shared" si="12"/>
        <v>15.700892857142858</v>
      </c>
      <c r="I68">
        <f t="shared" si="13"/>
        <v>670</v>
      </c>
      <c r="J68">
        <f t="shared" ref="J68:J99" si="16">J67+K68</f>
        <v>214950</v>
      </c>
      <c r="K68">
        <f t="shared" si="9"/>
        <v>9600</v>
      </c>
      <c r="L68">
        <f t="shared" ref="L68:L99" si="17">(A68*10)*ROUNDUP(A68/10,0)</f>
        <v>4690</v>
      </c>
      <c r="S68">
        <v>67</v>
      </c>
      <c r="T68">
        <f t="shared" si="10"/>
        <v>9</v>
      </c>
    </row>
    <row r="69" spans="1:20" x14ac:dyDescent="0.25">
      <c r="A69">
        <v>68</v>
      </c>
      <c r="B69">
        <f t="shared" si="14"/>
        <v>3643</v>
      </c>
      <c r="D69">
        <v>126</v>
      </c>
      <c r="F69">
        <f t="shared" si="15"/>
        <v>16</v>
      </c>
      <c r="G69">
        <f t="shared" si="11"/>
        <v>224</v>
      </c>
      <c r="H69">
        <f t="shared" si="12"/>
        <v>16.263392857142858</v>
      </c>
      <c r="I69">
        <f t="shared" si="13"/>
        <v>680</v>
      </c>
      <c r="J69">
        <f t="shared" si="16"/>
        <v>224550</v>
      </c>
      <c r="K69">
        <f t="shared" ref="K69:K99" si="18">IF(MOD(A68,10)=0,K68+ROUNDDOWN(300*1.5^ROUNDDOWN(A68/10,0),0),K68)</f>
        <v>9600</v>
      </c>
      <c r="L69">
        <f t="shared" si="17"/>
        <v>4760</v>
      </c>
      <c r="S69">
        <v>68</v>
      </c>
      <c r="T69">
        <f t="shared" si="10"/>
        <v>9</v>
      </c>
    </row>
    <row r="70" spans="1:20" x14ac:dyDescent="0.25">
      <c r="A70">
        <v>69</v>
      </c>
      <c r="B70">
        <f t="shared" si="14"/>
        <v>3769</v>
      </c>
      <c r="D70">
        <v>126</v>
      </c>
      <c r="F70">
        <f t="shared" si="15"/>
        <v>16</v>
      </c>
      <c r="G70">
        <f t="shared" si="11"/>
        <v>224</v>
      </c>
      <c r="H70">
        <f t="shared" si="12"/>
        <v>16.825892857142858</v>
      </c>
      <c r="I70">
        <f t="shared" si="13"/>
        <v>690</v>
      </c>
      <c r="J70">
        <f t="shared" si="16"/>
        <v>234150</v>
      </c>
      <c r="K70">
        <f t="shared" si="18"/>
        <v>9600</v>
      </c>
      <c r="L70">
        <f t="shared" si="17"/>
        <v>4830</v>
      </c>
      <c r="S70">
        <v>69</v>
      </c>
      <c r="T70">
        <f t="shared" si="10"/>
        <v>9</v>
      </c>
    </row>
    <row r="71" spans="1:20" x14ac:dyDescent="0.25">
      <c r="A71">
        <v>70</v>
      </c>
      <c r="B71">
        <f t="shared" si="14"/>
        <v>3958</v>
      </c>
      <c r="D71">
        <v>189</v>
      </c>
      <c r="F71">
        <f t="shared" si="15"/>
        <v>17</v>
      </c>
      <c r="G71">
        <f t="shared" si="11"/>
        <v>238</v>
      </c>
      <c r="H71">
        <f t="shared" si="12"/>
        <v>16.630252100840337</v>
      </c>
      <c r="I71">
        <f t="shared" si="13"/>
        <v>700</v>
      </c>
      <c r="J71">
        <f t="shared" si="16"/>
        <v>243750</v>
      </c>
      <c r="K71">
        <f t="shared" si="18"/>
        <v>9600</v>
      </c>
      <c r="L71">
        <f t="shared" si="17"/>
        <v>4900</v>
      </c>
      <c r="S71">
        <v>70</v>
      </c>
      <c r="T71">
        <f t="shared" si="10"/>
        <v>9</v>
      </c>
    </row>
    <row r="72" spans="1:20" x14ac:dyDescent="0.25">
      <c r="A72">
        <v>71</v>
      </c>
      <c r="B72">
        <f t="shared" si="14"/>
        <v>4147</v>
      </c>
      <c r="D72">
        <f t="shared" ref="D72:D100" si="19">D71</f>
        <v>189</v>
      </c>
      <c r="F72">
        <f t="shared" si="15"/>
        <v>17</v>
      </c>
      <c r="G72">
        <f t="shared" si="11"/>
        <v>238</v>
      </c>
      <c r="H72">
        <f t="shared" si="12"/>
        <v>17.42436974789916</v>
      </c>
      <c r="I72">
        <f t="shared" si="13"/>
        <v>710</v>
      </c>
      <c r="J72">
        <f t="shared" si="16"/>
        <v>258475</v>
      </c>
      <c r="K72">
        <f t="shared" si="18"/>
        <v>14725</v>
      </c>
      <c r="L72">
        <f t="shared" si="17"/>
        <v>5680</v>
      </c>
      <c r="S72">
        <v>71</v>
      </c>
      <c r="T72">
        <f t="shared" si="10"/>
        <v>9</v>
      </c>
    </row>
    <row r="73" spans="1:20" x14ac:dyDescent="0.25">
      <c r="A73">
        <v>72</v>
      </c>
      <c r="B73">
        <f t="shared" si="14"/>
        <v>4336</v>
      </c>
      <c r="D73">
        <f t="shared" si="19"/>
        <v>189</v>
      </c>
      <c r="F73">
        <f t="shared" si="15"/>
        <v>17</v>
      </c>
      <c r="G73">
        <f t="shared" si="11"/>
        <v>238</v>
      </c>
      <c r="H73">
        <f t="shared" si="12"/>
        <v>18.218487394957982</v>
      </c>
      <c r="I73">
        <f t="shared" si="13"/>
        <v>720</v>
      </c>
      <c r="J73">
        <f t="shared" si="16"/>
        <v>273200</v>
      </c>
      <c r="K73">
        <f t="shared" si="18"/>
        <v>14725</v>
      </c>
      <c r="L73">
        <f t="shared" si="17"/>
        <v>5760</v>
      </c>
      <c r="S73">
        <v>72</v>
      </c>
      <c r="T73">
        <f t="shared" si="10"/>
        <v>9</v>
      </c>
    </row>
    <row r="74" spans="1:20" x14ac:dyDescent="0.25">
      <c r="A74">
        <v>73</v>
      </c>
      <c r="B74">
        <f t="shared" si="14"/>
        <v>4525</v>
      </c>
      <c r="D74">
        <f t="shared" si="19"/>
        <v>189</v>
      </c>
      <c r="F74">
        <f t="shared" si="15"/>
        <v>17</v>
      </c>
      <c r="G74">
        <f t="shared" si="11"/>
        <v>238</v>
      </c>
      <c r="H74">
        <f t="shared" si="12"/>
        <v>19.012605042016808</v>
      </c>
      <c r="I74">
        <f t="shared" si="13"/>
        <v>730</v>
      </c>
      <c r="J74">
        <f t="shared" si="16"/>
        <v>287925</v>
      </c>
      <c r="K74">
        <f t="shared" si="18"/>
        <v>14725</v>
      </c>
      <c r="L74">
        <f t="shared" si="17"/>
        <v>5840</v>
      </c>
      <c r="S74">
        <v>73</v>
      </c>
      <c r="T74">
        <f t="shared" si="10"/>
        <v>9</v>
      </c>
    </row>
    <row r="75" spans="1:20" x14ac:dyDescent="0.25">
      <c r="A75">
        <v>74</v>
      </c>
      <c r="B75">
        <f t="shared" si="14"/>
        <v>4714</v>
      </c>
      <c r="D75">
        <f t="shared" si="19"/>
        <v>189</v>
      </c>
      <c r="F75">
        <f t="shared" si="15"/>
        <v>17</v>
      </c>
      <c r="G75">
        <f t="shared" si="11"/>
        <v>238</v>
      </c>
      <c r="H75">
        <f t="shared" si="12"/>
        <v>19.806722689075631</v>
      </c>
      <c r="I75">
        <f t="shared" si="13"/>
        <v>740</v>
      </c>
      <c r="J75">
        <f t="shared" si="16"/>
        <v>302650</v>
      </c>
      <c r="K75">
        <f t="shared" si="18"/>
        <v>14725</v>
      </c>
      <c r="L75">
        <f t="shared" si="17"/>
        <v>5920</v>
      </c>
      <c r="S75">
        <v>74</v>
      </c>
      <c r="T75">
        <f t="shared" si="10"/>
        <v>9</v>
      </c>
    </row>
    <row r="76" spans="1:20" x14ac:dyDescent="0.25">
      <c r="A76">
        <v>75</v>
      </c>
      <c r="B76">
        <f t="shared" si="14"/>
        <v>4903</v>
      </c>
      <c r="D76">
        <f t="shared" si="19"/>
        <v>189</v>
      </c>
      <c r="F76">
        <f t="shared" si="15"/>
        <v>18</v>
      </c>
      <c r="G76">
        <f t="shared" si="11"/>
        <v>252</v>
      </c>
      <c r="H76">
        <f t="shared" si="12"/>
        <v>19.456349206349206</v>
      </c>
      <c r="I76">
        <f t="shared" si="13"/>
        <v>750</v>
      </c>
      <c r="J76">
        <f t="shared" si="16"/>
        <v>317375</v>
      </c>
      <c r="K76">
        <f t="shared" si="18"/>
        <v>14725</v>
      </c>
      <c r="L76">
        <f t="shared" si="17"/>
        <v>6000</v>
      </c>
      <c r="S76">
        <v>75</v>
      </c>
      <c r="T76">
        <f t="shared" si="10"/>
        <v>9</v>
      </c>
    </row>
    <row r="77" spans="1:20" x14ac:dyDescent="0.25">
      <c r="A77">
        <v>76</v>
      </c>
      <c r="B77">
        <f t="shared" si="14"/>
        <v>5092</v>
      </c>
      <c r="D77">
        <f t="shared" si="19"/>
        <v>189</v>
      </c>
      <c r="F77">
        <f t="shared" si="15"/>
        <v>18</v>
      </c>
      <c r="G77">
        <f t="shared" si="11"/>
        <v>252</v>
      </c>
      <c r="H77">
        <f t="shared" si="12"/>
        <v>20.206349206349206</v>
      </c>
      <c r="I77">
        <f t="shared" si="13"/>
        <v>760</v>
      </c>
      <c r="J77">
        <f t="shared" si="16"/>
        <v>332100</v>
      </c>
      <c r="K77">
        <f t="shared" si="18"/>
        <v>14725</v>
      </c>
      <c r="L77">
        <f t="shared" si="17"/>
        <v>6080</v>
      </c>
      <c r="S77">
        <v>76</v>
      </c>
      <c r="T77">
        <f t="shared" si="10"/>
        <v>9</v>
      </c>
    </row>
    <row r="78" spans="1:20" x14ac:dyDescent="0.25">
      <c r="A78">
        <v>77</v>
      </c>
      <c r="B78">
        <f t="shared" si="14"/>
        <v>5281</v>
      </c>
      <c r="D78">
        <f t="shared" si="19"/>
        <v>189</v>
      </c>
      <c r="F78">
        <f t="shared" si="15"/>
        <v>18</v>
      </c>
      <c r="G78">
        <f t="shared" si="11"/>
        <v>252</v>
      </c>
      <c r="H78">
        <f t="shared" si="12"/>
        <v>20.956349206349206</v>
      </c>
      <c r="I78">
        <f t="shared" si="13"/>
        <v>770</v>
      </c>
      <c r="J78">
        <f t="shared" si="16"/>
        <v>346825</v>
      </c>
      <c r="K78">
        <f t="shared" si="18"/>
        <v>14725</v>
      </c>
      <c r="L78">
        <f t="shared" si="17"/>
        <v>6160</v>
      </c>
      <c r="S78">
        <v>77</v>
      </c>
      <c r="T78">
        <f t="shared" si="10"/>
        <v>9</v>
      </c>
    </row>
    <row r="79" spans="1:20" x14ac:dyDescent="0.25">
      <c r="A79">
        <v>78</v>
      </c>
      <c r="B79">
        <f t="shared" si="14"/>
        <v>5470</v>
      </c>
      <c r="D79">
        <f t="shared" si="19"/>
        <v>189</v>
      </c>
      <c r="F79">
        <f t="shared" si="15"/>
        <v>18</v>
      </c>
      <c r="G79">
        <f t="shared" si="11"/>
        <v>252</v>
      </c>
      <c r="H79">
        <f t="shared" si="12"/>
        <v>21.706349206349206</v>
      </c>
      <c r="I79">
        <f t="shared" si="13"/>
        <v>780</v>
      </c>
      <c r="J79">
        <f t="shared" si="16"/>
        <v>361550</v>
      </c>
      <c r="K79">
        <f t="shared" si="18"/>
        <v>14725</v>
      </c>
      <c r="L79">
        <f t="shared" si="17"/>
        <v>6240</v>
      </c>
      <c r="S79">
        <v>78</v>
      </c>
      <c r="T79">
        <f t="shared" si="10"/>
        <v>9</v>
      </c>
    </row>
    <row r="80" spans="1:20" x14ac:dyDescent="0.25">
      <c r="A80">
        <v>79</v>
      </c>
      <c r="B80">
        <f t="shared" si="14"/>
        <v>5659</v>
      </c>
      <c r="D80">
        <f t="shared" si="19"/>
        <v>189</v>
      </c>
      <c r="F80">
        <f t="shared" si="15"/>
        <v>18</v>
      </c>
      <c r="G80">
        <f t="shared" si="11"/>
        <v>252</v>
      </c>
      <c r="H80">
        <f t="shared" si="12"/>
        <v>22.456349206349206</v>
      </c>
      <c r="I80">
        <f t="shared" si="13"/>
        <v>790</v>
      </c>
      <c r="J80">
        <f t="shared" si="16"/>
        <v>376275</v>
      </c>
      <c r="K80">
        <f t="shared" si="18"/>
        <v>14725</v>
      </c>
      <c r="L80">
        <f t="shared" si="17"/>
        <v>6320</v>
      </c>
      <c r="S80">
        <v>79</v>
      </c>
      <c r="T80">
        <f t="shared" si="10"/>
        <v>9</v>
      </c>
    </row>
    <row r="81" spans="1:20" x14ac:dyDescent="0.25">
      <c r="A81">
        <v>80</v>
      </c>
      <c r="B81">
        <f t="shared" si="14"/>
        <v>5943</v>
      </c>
      <c r="D81">
        <v>284</v>
      </c>
      <c r="F81">
        <f t="shared" si="15"/>
        <v>19</v>
      </c>
      <c r="G81">
        <f t="shared" si="11"/>
        <v>266</v>
      </c>
      <c r="H81">
        <f t="shared" si="12"/>
        <v>22.342105263157894</v>
      </c>
      <c r="I81">
        <f t="shared" si="13"/>
        <v>800</v>
      </c>
      <c r="J81">
        <f t="shared" si="16"/>
        <v>391000</v>
      </c>
      <c r="K81">
        <f t="shared" si="18"/>
        <v>14725</v>
      </c>
      <c r="L81">
        <f t="shared" si="17"/>
        <v>6400</v>
      </c>
      <c r="S81">
        <v>80</v>
      </c>
      <c r="T81">
        <f t="shared" si="10"/>
        <v>9</v>
      </c>
    </row>
    <row r="82" spans="1:20" x14ac:dyDescent="0.25">
      <c r="A82">
        <v>81</v>
      </c>
      <c r="B82">
        <f t="shared" si="14"/>
        <v>6227</v>
      </c>
      <c r="D82">
        <f t="shared" si="19"/>
        <v>284</v>
      </c>
      <c r="F82">
        <f t="shared" si="15"/>
        <v>19</v>
      </c>
      <c r="G82">
        <f t="shared" si="11"/>
        <v>266</v>
      </c>
      <c r="H82">
        <f t="shared" si="12"/>
        <v>23.409774436090224</v>
      </c>
      <c r="I82">
        <f t="shared" si="13"/>
        <v>810</v>
      </c>
      <c r="J82">
        <f t="shared" si="16"/>
        <v>413413</v>
      </c>
      <c r="K82">
        <f t="shared" si="18"/>
        <v>22413</v>
      </c>
      <c r="L82">
        <f t="shared" si="17"/>
        <v>7290</v>
      </c>
      <c r="S82">
        <v>81</v>
      </c>
      <c r="T82">
        <f t="shared" si="10"/>
        <v>9</v>
      </c>
    </row>
    <row r="83" spans="1:20" x14ac:dyDescent="0.25">
      <c r="A83">
        <v>82</v>
      </c>
      <c r="B83">
        <f t="shared" si="14"/>
        <v>6511</v>
      </c>
      <c r="D83">
        <f t="shared" si="19"/>
        <v>284</v>
      </c>
      <c r="F83">
        <f t="shared" si="15"/>
        <v>19</v>
      </c>
      <c r="G83">
        <f t="shared" si="11"/>
        <v>266</v>
      </c>
      <c r="H83">
        <f t="shared" si="12"/>
        <v>24.477443609022558</v>
      </c>
      <c r="I83">
        <f t="shared" si="13"/>
        <v>820</v>
      </c>
      <c r="J83">
        <f t="shared" si="16"/>
        <v>435826</v>
      </c>
      <c r="K83">
        <f t="shared" si="18"/>
        <v>22413</v>
      </c>
      <c r="L83">
        <f t="shared" si="17"/>
        <v>7380</v>
      </c>
      <c r="S83">
        <v>82</v>
      </c>
      <c r="T83">
        <f t="shared" si="10"/>
        <v>9</v>
      </c>
    </row>
    <row r="84" spans="1:20" x14ac:dyDescent="0.25">
      <c r="A84">
        <v>83</v>
      </c>
      <c r="B84">
        <f t="shared" si="14"/>
        <v>6795</v>
      </c>
      <c r="D84">
        <f t="shared" si="19"/>
        <v>284</v>
      </c>
      <c r="F84">
        <f t="shared" si="15"/>
        <v>19</v>
      </c>
      <c r="G84">
        <f t="shared" si="11"/>
        <v>266</v>
      </c>
      <c r="H84">
        <f t="shared" si="12"/>
        <v>25.545112781954888</v>
      </c>
      <c r="I84">
        <f t="shared" si="13"/>
        <v>830</v>
      </c>
      <c r="J84">
        <f t="shared" si="16"/>
        <v>458239</v>
      </c>
      <c r="K84">
        <f t="shared" si="18"/>
        <v>22413</v>
      </c>
      <c r="L84">
        <f t="shared" si="17"/>
        <v>7470</v>
      </c>
      <c r="S84">
        <v>83</v>
      </c>
      <c r="T84">
        <f t="shared" si="10"/>
        <v>9</v>
      </c>
    </row>
    <row r="85" spans="1:20" x14ac:dyDescent="0.25">
      <c r="A85">
        <v>84</v>
      </c>
      <c r="B85">
        <f t="shared" si="14"/>
        <v>7079</v>
      </c>
      <c r="D85">
        <f t="shared" si="19"/>
        <v>284</v>
      </c>
      <c r="F85">
        <f t="shared" si="15"/>
        <v>19</v>
      </c>
      <c r="G85">
        <f t="shared" si="11"/>
        <v>266</v>
      </c>
      <c r="H85">
        <f t="shared" si="12"/>
        <v>26.612781954887218</v>
      </c>
      <c r="I85">
        <f t="shared" si="13"/>
        <v>840</v>
      </c>
      <c r="J85">
        <f t="shared" si="16"/>
        <v>480652</v>
      </c>
      <c r="K85">
        <f t="shared" si="18"/>
        <v>22413</v>
      </c>
      <c r="L85">
        <f t="shared" si="17"/>
        <v>7560</v>
      </c>
      <c r="S85">
        <v>84</v>
      </c>
      <c r="T85">
        <f t="shared" si="10"/>
        <v>9</v>
      </c>
    </row>
    <row r="86" spans="1:20" x14ac:dyDescent="0.25">
      <c r="A86">
        <v>85</v>
      </c>
      <c r="B86">
        <f t="shared" si="14"/>
        <v>7363</v>
      </c>
      <c r="C86" t="s">
        <v>2</v>
      </c>
      <c r="D86">
        <f t="shared" si="19"/>
        <v>284</v>
      </c>
      <c r="F86">
        <f t="shared" si="15"/>
        <v>20</v>
      </c>
      <c r="G86">
        <f t="shared" si="11"/>
        <v>280</v>
      </c>
      <c r="H86">
        <f t="shared" si="12"/>
        <v>26.296428571428571</v>
      </c>
      <c r="I86">
        <f t="shared" si="13"/>
        <v>850</v>
      </c>
      <c r="J86">
        <f t="shared" si="16"/>
        <v>503065</v>
      </c>
      <c r="K86">
        <f t="shared" si="18"/>
        <v>22413</v>
      </c>
      <c r="L86">
        <f t="shared" si="17"/>
        <v>7650</v>
      </c>
      <c r="S86">
        <v>85</v>
      </c>
      <c r="T86">
        <f t="shared" si="10"/>
        <v>9</v>
      </c>
    </row>
    <row r="87" spans="1:20" x14ac:dyDescent="0.25">
      <c r="A87">
        <v>86</v>
      </c>
      <c r="B87">
        <f t="shared" si="14"/>
        <v>7647</v>
      </c>
      <c r="D87">
        <f t="shared" si="19"/>
        <v>284</v>
      </c>
      <c r="F87">
        <f t="shared" si="15"/>
        <v>20</v>
      </c>
      <c r="G87">
        <f t="shared" si="11"/>
        <v>280</v>
      </c>
      <c r="H87">
        <f t="shared" si="12"/>
        <v>27.310714285714287</v>
      </c>
      <c r="I87">
        <f t="shared" si="13"/>
        <v>860</v>
      </c>
      <c r="J87">
        <f t="shared" si="16"/>
        <v>525478</v>
      </c>
      <c r="K87">
        <f t="shared" si="18"/>
        <v>22413</v>
      </c>
      <c r="L87">
        <f t="shared" si="17"/>
        <v>7740</v>
      </c>
      <c r="S87">
        <v>86</v>
      </c>
      <c r="T87">
        <f t="shared" si="10"/>
        <v>9</v>
      </c>
    </row>
    <row r="88" spans="1:20" x14ac:dyDescent="0.25">
      <c r="A88">
        <v>87</v>
      </c>
      <c r="B88">
        <f t="shared" si="14"/>
        <v>7931</v>
      </c>
      <c r="D88">
        <f t="shared" si="19"/>
        <v>284</v>
      </c>
      <c r="F88">
        <f t="shared" si="15"/>
        <v>20</v>
      </c>
      <c r="G88">
        <f t="shared" si="11"/>
        <v>280</v>
      </c>
      <c r="H88">
        <f t="shared" si="12"/>
        <v>28.324999999999999</v>
      </c>
      <c r="I88">
        <f t="shared" si="13"/>
        <v>870</v>
      </c>
      <c r="J88">
        <f t="shared" si="16"/>
        <v>547891</v>
      </c>
      <c r="K88">
        <f t="shared" si="18"/>
        <v>22413</v>
      </c>
      <c r="L88">
        <f t="shared" si="17"/>
        <v>7830</v>
      </c>
      <c r="S88">
        <v>87</v>
      </c>
      <c r="T88">
        <f t="shared" si="10"/>
        <v>9</v>
      </c>
    </row>
    <row r="89" spans="1:20" x14ac:dyDescent="0.25">
      <c r="A89">
        <v>88</v>
      </c>
      <c r="B89">
        <f t="shared" si="14"/>
        <v>8215</v>
      </c>
      <c r="D89">
        <f t="shared" si="19"/>
        <v>284</v>
      </c>
      <c r="F89">
        <f t="shared" si="15"/>
        <v>20</v>
      </c>
      <c r="G89">
        <f t="shared" si="11"/>
        <v>280</v>
      </c>
      <c r="H89">
        <f t="shared" si="12"/>
        <v>29.339285714285715</v>
      </c>
      <c r="I89">
        <f t="shared" si="13"/>
        <v>880</v>
      </c>
      <c r="J89">
        <f t="shared" si="16"/>
        <v>570304</v>
      </c>
      <c r="K89">
        <f t="shared" si="18"/>
        <v>22413</v>
      </c>
      <c r="L89">
        <f t="shared" si="17"/>
        <v>7920</v>
      </c>
      <c r="S89">
        <v>88</v>
      </c>
      <c r="T89">
        <f t="shared" si="10"/>
        <v>9</v>
      </c>
    </row>
    <row r="90" spans="1:20" x14ac:dyDescent="0.25">
      <c r="A90">
        <v>89</v>
      </c>
      <c r="B90">
        <f t="shared" si="14"/>
        <v>8499</v>
      </c>
      <c r="D90">
        <f t="shared" si="19"/>
        <v>284</v>
      </c>
      <c r="F90">
        <f t="shared" si="15"/>
        <v>20</v>
      </c>
      <c r="G90">
        <f t="shared" si="11"/>
        <v>280</v>
      </c>
      <c r="H90">
        <f t="shared" si="12"/>
        <v>30.353571428571428</v>
      </c>
      <c r="I90">
        <f t="shared" si="13"/>
        <v>890</v>
      </c>
      <c r="J90">
        <f t="shared" si="16"/>
        <v>592717</v>
      </c>
      <c r="K90">
        <f t="shared" si="18"/>
        <v>22413</v>
      </c>
      <c r="L90">
        <f t="shared" si="17"/>
        <v>8010</v>
      </c>
      <c r="S90">
        <v>89</v>
      </c>
      <c r="T90">
        <f t="shared" si="10"/>
        <v>9</v>
      </c>
    </row>
    <row r="91" spans="1:20" x14ac:dyDescent="0.25">
      <c r="A91">
        <v>90</v>
      </c>
      <c r="B91">
        <f t="shared" si="14"/>
        <v>8926</v>
      </c>
      <c r="D91">
        <v>427</v>
      </c>
      <c r="F91">
        <f t="shared" si="15"/>
        <v>21</v>
      </c>
      <c r="G91">
        <f t="shared" si="11"/>
        <v>294</v>
      </c>
      <c r="H91">
        <f t="shared" si="12"/>
        <v>30.360544217687075</v>
      </c>
      <c r="I91">
        <f t="shared" si="13"/>
        <v>900</v>
      </c>
      <c r="J91">
        <f t="shared" si="16"/>
        <v>615130</v>
      </c>
      <c r="K91">
        <f t="shared" si="18"/>
        <v>22413</v>
      </c>
      <c r="L91">
        <f t="shared" si="17"/>
        <v>8100</v>
      </c>
      <c r="S91">
        <v>90</v>
      </c>
      <c r="T91">
        <f t="shared" si="10"/>
        <v>9</v>
      </c>
    </row>
    <row r="92" spans="1:20" x14ac:dyDescent="0.25">
      <c r="A92">
        <v>91</v>
      </c>
      <c r="B92">
        <f t="shared" si="14"/>
        <v>9353</v>
      </c>
      <c r="D92">
        <f t="shared" si="19"/>
        <v>427</v>
      </c>
      <c r="F92">
        <f t="shared" si="15"/>
        <v>21</v>
      </c>
      <c r="G92">
        <f t="shared" si="11"/>
        <v>294</v>
      </c>
      <c r="H92">
        <f t="shared" si="12"/>
        <v>31.812925170068027</v>
      </c>
      <c r="I92">
        <f t="shared" si="13"/>
        <v>910</v>
      </c>
      <c r="J92">
        <f t="shared" si="16"/>
        <v>649076</v>
      </c>
      <c r="K92">
        <f t="shared" si="18"/>
        <v>33946</v>
      </c>
      <c r="L92">
        <f t="shared" si="17"/>
        <v>9100</v>
      </c>
      <c r="S92">
        <v>91</v>
      </c>
      <c r="T92">
        <f t="shared" si="10"/>
        <v>9</v>
      </c>
    </row>
    <row r="93" spans="1:20" x14ac:dyDescent="0.25">
      <c r="A93">
        <v>92</v>
      </c>
      <c r="B93">
        <f t="shared" si="14"/>
        <v>9780</v>
      </c>
      <c r="D93">
        <f t="shared" si="19"/>
        <v>427</v>
      </c>
      <c r="F93">
        <f t="shared" si="15"/>
        <v>21</v>
      </c>
      <c r="G93">
        <f t="shared" si="11"/>
        <v>294</v>
      </c>
      <c r="H93">
        <f t="shared" si="12"/>
        <v>33.265306122448976</v>
      </c>
      <c r="I93">
        <f t="shared" si="13"/>
        <v>920</v>
      </c>
      <c r="J93">
        <f t="shared" si="16"/>
        <v>683022</v>
      </c>
      <c r="K93">
        <f t="shared" si="18"/>
        <v>33946</v>
      </c>
      <c r="L93">
        <f t="shared" si="17"/>
        <v>9200</v>
      </c>
      <c r="S93">
        <v>92</v>
      </c>
      <c r="T93">
        <f t="shared" si="10"/>
        <v>9</v>
      </c>
    </row>
    <row r="94" spans="1:20" x14ac:dyDescent="0.25">
      <c r="A94">
        <v>93</v>
      </c>
      <c r="B94">
        <f t="shared" si="14"/>
        <v>10207</v>
      </c>
      <c r="D94">
        <f t="shared" si="19"/>
        <v>427</v>
      </c>
      <c r="F94">
        <f t="shared" si="15"/>
        <v>21</v>
      </c>
      <c r="G94">
        <f t="shared" si="11"/>
        <v>294</v>
      </c>
      <c r="H94">
        <f t="shared" si="12"/>
        <v>34.717687074829932</v>
      </c>
      <c r="I94">
        <f t="shared" si="13"/>
        <v>930</v>
      </c>
      <c r="J94">
        <f t="shared" si="16"/>
        <v>716968</v>
      </c>
      <c r="K94">
        <f t="shared" si="18"/>
        <v>33946</v>
      </c>
      <c r="L94">
        <f t="shared" si="17"/>
        <v>9300</v>
      </c>
      <c r="S94">
        <v>93</v>
      </c>
      <c r="T94">
        <f t="shared" si="10"/>
        <v>9</v>
      </c>
    </row>
    <row r="95" spans="1:20" x14ac:dyDescent="0.25">
      <c r="A95">
        <v>94</v>
      </c>
      <c r="B95">
        <f t="shared" si="14"/>
        <v>10634</v>
      </c>
      <c r="D95">
        <f t="shared" si="19"/>
        <v>427</v>
      </c>
      <c r="F95">
        <f t="shared" si="15"/>
        <v>21</v>
      </c>
      <c r="G95">
        <f t="shared" si="11"/>
        <v>294</v>
      </c>
      <c r="H95">
        <f t="shared" si="12"/>
        <v>36.170068027210881</v>
      </c>
      <c r="I95">
        <f t="shared" si="13"/>
        <v>940</v>
      </c>
      <c r="J95">
        <f t="shared" si="16"/>
        <v>750914</v>
      </c>
      <c r="K95">
        <f t="shared" si="18"/>
        <v>33946</v>
      </c>
      <c r="L95">
        <f t="shared" si="17"/>
        <v>9400</v>
      </c>
      <c r="S95">
        <v>94</v>
      </c>
      <c r="T95">
        <f t="shared" si="10"/>
        <v>9</v>
      </c>
    </row>
    <row r="96" spans="1:20" x14ac:dyDescent="0.25">
      <c r="A96">
        <v>95</v>
      </c>
      <c r="B96">
        <f t="shared" si="14"/>
        <v>11061</v>
      </c>
      <c r="D96">
        <f t="shared" si="19"/>
        <v>427</v>
      </c>
      <c r="F96">
        <f t="shared" si="15"/>
        <v>22</v>
      </c>
      <c r="G96">
        <f t="shared" si="11"/>
        <v>308</v>
      </c>
      <c r="H96">
        <f t="shared" si="12"/>
        <v>35.912337662337663</v>
      </c>
      <c r="I96">
        <f t="shared" si="13"/>
        <v>950</v>
      </c>
      <c r="J96">
        <f t="shared" si="16"/>
        <v>784860</v>
      </c>
      <c r="K96">
        <f t="shared" si="18"/>
        <v>33946</v>
      </c>
      <c r="L96">
        <f t="shared" si="17"/>
        <v>9500</v>
      </c>
      <c r="S96">
        <v>95</v>
      </c>
      <c r="T96">
        <f t="shared" si="10"/>
        <v>9</v>
      </c>
    </row>
    <row r="97" spans="1:20" x14ac:dyDescent="0.25">
      <c r="A97">
        <v>96</v>
      </c>
      <c r="B97">
        <f t="shared" si="14"/>
        <v>11488</v>
      </c>
      <c r="D97">
        <f t="shared" si="19"/>
        <v>427</v>
      </c>
      <c r="F97">
        <f t="shared" si="15"/>
        <v>22</v>
      </c>
      <c r="G97">
        <f t="shared" si="11"/>
        <v>308</v>
      </c>
      <c r="H97">
        <f t="shared" si="12"/>
        <v>37.298701298701296</v>
      </c>
      <c r="I97">
        <f t="shared" si="13"/>
        <v>960</v>
      </c>
      <c r="J97">
        <f t="shared" si="16"/>
        <v>818806</v>
      </c>
      <c r="K97">
        <f t="shared" si="18"/>
        <v>33946</v>
      </c>
      <c r="L97">
        <f t="shared" si="17"/>
        <v>9600</v>
      </c>
      <c r="S97">
        <v>96</v>
      </c>
      <c r="T97">
        <f t="shared" si="10"/>
        <v>9</v>
      </c>
    </row>
    <row r="98" spans="1:20" x14ac:dyDescent="0.25">
      <c r="A98">
        <v>97</v>
      </c>
      <c r="B98">
        <f t="shared" si="14"/>
        <v>11915</v>
      </c>
      <c r="D98">
        <f t="shared" si="19"/>
        <v>427</v>
      </c>
      <c r="F98">
        <f t="shared" si="15"/>
        <v>22</v>
      </c>
      <c r="G98">
        <f t="shared" si="11"/>
        <v>308</v>
      </c>
      <c r="H98">
        <f t="shared" si="12"/>
        <v>38.685064935064936</v>
      </c>
      <c r="I98">
        <f t="shared" si="13"/>
        <v>970</v>
      </c>
      <c r="J98">
        <f t="shared" si="16"/>
        <v>852752</v>
      </c>
      <c r="K98">
        <f t="shared" si="18"/>
        <v>33946</v>
      </c>
      <c r="L98">
        <f t="shared" si="17"/>
        <v>9700</v>
      </c>
      <c r="S98">
        <v>97</v>
      </c>
      <c r="T98">
        <f t="shared" si="10"/>
        <v>9</v>
      </c>
    </row>
    <row r="99" spans="1:20" x14ac:dyDescent="0.25">
      <c r="A99">
        <v>98</v>
      </c>
      <c r="B99">
        <f t="shared" si="14"/>
        <v>12342</v>
      </c>
      <c r="D99">
        <f t="shared" si="19"/>
        <v>427</v>
      </c>
      <c r="F99">
        <f t="shared" si="15"/>
        <v>22</v>
      </c>
      <c r="G99">
        <f t="shared" si="11"/>
        <v>308</v>
      </c>
      <c r="H99">
        <f t="shared" si="12"/>
        <v>40.071428571428569</v>
      </c>
      <c r="I99">
        <f t="shared" si="13"/>
        <v>980</v>
      </c>
      <c r="J99">
        <f t="shared" si="16"/>
        <v>886698</v>
      </c>
      <c r="K99">
        <f t="shared" si="18"/>
        <v>33946</v>
      </c>
      <c r="L99">
        <f t="shared" si="17"/>
        <v>9800</v>
      </c>
      <c r="S99">
        <v>98</v>
      </c>
      <c r="T99">
        <f t="shared" si="10"/>
        <v>9</v>
      </c>
    </row>
    <row r="100" spans="1:20" x14ac:dyDescent="0.25">
      <c r="A100">
        <v>99</v>
      </c>
      <c r="B100">
        <f t="shared" si="14"/>
        <v>12769</v>
      </c>
      <c r="D100">
        <f t="shared" si="19"/>
        <v>427</v>
      </c>
      <c r="F100">
        <f t="shared" si="15"/>
        <v>22</v>
      </c>
      <c r="G100">
        <f>(F100*(1.4*10))</f>
        <v>308</v>
      </c>
      <c r="H100">
        <f t="shared" si="12"/>
        <v>41.45779220779221</v>
      </c>
      <c r="I100">
        <f t="shared" si="13"/>
        <v>990</v>
      </c>
      <c r="J100">
        <v>999999</v>
      </c>
      <c r="S100">
        <v>99</v>
      </c>
      <c r="T100">
        <f t="shared" si="10"/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Windows-felhasználó</dc:creator>
  <cp:lastModifiedBy>Windows-felhasználó</cp:lastModifiedBy>
  <dcterms:created xsi:type="dcterms:W3CDTF">2023-01-11T22:54:53Z</dcterms:created>
  <dcterms:modified xsi:type="dcterms:W3CDTF">2023-01-19T06:29:21Z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e55f4a47-d0ed-4792-8d96-411c1a4227a5</vt:lpwstr>
  </property>
</Properties>
</file>