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mc:AlternateContent xmlns:mc="http://schemas.openxmlformats.org/markup-compatibility/2006">
    <mc:Choice Requires="x15">
      <x15ac:absPath xmlns:x15ac="http://schemas.microsoft.com/office/spreadsheetml/2010/11/ac" url="C:\Users\pfefferz\Documents\wip\DOE SBIR 2021 Topics\"/>
    </mc:Choice>
  </mc:AlternateContent>
  <xr:revisionPtr revIDLastSave="0" documentId="13_ncr:1_{9306E453-CA1D-4C8C-A0DD-739D680E272D}" xr6:coauthVersionLast="45" xr6:coauthVersionMax="45" xr10:uidLastSave="{00000000-0000-0000-0000-000000000000}"/>
  <bookViews>
    <workbookView xWindow="1116" yWindow="444" windowWidth="16968" windowHeight="10788" xr2:uid="{00000000-000D-0000-FFFF-FFFF00000000}"/>
  </bookViews>
  <sheets>
    <sheet name="Sheet1"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L88" i="1" l="1"/>
  <c r="L11" i="1" l="1"/>
  <c r="L87" i="1"/>
  <c r="L86" i="1"/>
  <c r="L44" i="1"/>
  <c r="L10" i="1"/>
  <c r="L9" i="1"/>
  <c r="L91" i="1"/>
  <c r="L95" i="1"/>
  <c r="L24" i="1"/>
  <c r="L106" i="1"/>
  <c r="L43" i="1"/>
  <c r="L25" i="1"/>
  <c r="L96" i="1"/>
  <c r="L45" i="1"/>
  <c r="L99" i="1"/>
  <c r="L97" i="1"/>
  <c r="L98" i="1"/>
  <c r="L23" i="1"/>
  <c r="L28" i="1"/>
  <c r="L21" i="1"/>
  <c r="F13" i="1"/>
  <c r="F75" i="1"/>
  <c r="F83" i="1"/>
  <c r="F107" i="1"/>
  <c r="F36" i="1"/>
  <c r="F32" i="1"/>
  <c r="F102" i="1"/>
  <c r="F18" i="1"/>
  <c r="F68" i="1"/>
  <c r="F94" i="1"/>
  <c r="F101" i="1"/>
</calcChain>
</file>

<file path=xl/sharedStrings.xml><?xml version="1.0" encoding="utf-8"?>
<sst xmlns="http://schemas.openxmlformats.org/spreadsheetml/2006/main" count="1498" uniqueCount="887">
  <si>
    <t>DCA++</t>
  </si>
  <si>
    <t>EGSim v1.0</t>
  </si>
  <si>
    <t>Compadre Toolkit v. 1.0</t>
  </si>
  <si>
    <t>COMPOSE Version. 1.0</t>
  </si>
  <si>
    <t>Global-Address Networking (GASNet-1) Library</t>
  </si>
  <si>
    <t>Albany v. 3.0</t>
  </si>
  <si>
    <t>ImageVis3D</t>
  </si>
  <si>
    <t>Chombo</t>
  </si>
  <si>
    <t>OpenAD</t>
  </si>
  <si>
    <t>ADIOS Schema reader for VTK</t>
  </si>
  <si>
    <t>General purpose nonlinear system solver based on Newton-Krylov method</t>
  </si>
  <si>
    <t>Kokkos Version 2.0</t>
  </si>
  <si>
    <t>jShyLU Scalable Hybrid Preconditioner and Solver</t>
  </si>
  <si>
    <t>Dax v. 1.0</t>
  </si>
  <si>
    <t>ForTrilinos v 10.1</t>
  </si>
  <si>
    <t>DAKOTA Design Analysis Kit for Optimization and Terascale</t>
  </si>
  <si>
    <t>DyninstAPI Patches</t>
  </si>
  <si>
    <t>Stiff DAE integrator with sensitivity analysis capabilities</t>
  </si>
  <si>
    <t>Amesos Solver Package</t>
  </si>
  <si>
    <t>A Distributed, Parallel Visualization and Analysis Tool</t>
  </si>
  <si>
    <t>CCA/Babel</t>
  </si>
  <si>
    <t>FastBit</t>
  </si>
  <si>
    <t>iMesh/GRUMMP</t>
  </si>
  <si>
    <t>PaToH Matlab Interface</t>
  </si>
  <si>
    <t>Trilinos/Anasazi</t>
  </si>
  <si>
    <t>Trilinos/LOCA</t>
  </si>
  <si>
    <t>Trilinos/ML</t>
  </si>
  <si>
    <t>Trilinos/NOX</t>
  </si>
  <si>
    <t>OSKI</t>
  </si>
  <si>
    <t>Orio</t>
  </si>
  <si>
    <t>Rapsodia</t>
  </si>
  <si>
    <t>Trilinos/IFPACK</t>
  </si>
  <si>
    <t>Trilinos/AztecOO</t>
  </si>
  <si>
    <t>Trilinos/Zoltan</t>
  </si>
  <si>
    <t>ADIFOR</t>
  </si>
  <si>
    <t>Trilinos/Isorropia</t>
  </si>
  <si>
    <t>ADIC</t>
  </si>
  <si>
    <t>Globus Online/GridFTP</t>
  </si>
  <si>
    <t>Active Harmony</t>
  </si>
  <si>
    <t>SUNDIALS/CVODES</t>
  </si>
  <si>
    <t>SUNDIALS/CVODE</t>
  </si>
  <si>
    <t>SUNDIALS/IDA</t>
  </si>
  <si>
    <t>ZeptoOS</t>
  </si>
  <si>
    <t>PLASMA</t>
  </si>
  <si>
    <t>VisTrails</t>
  </si>
  <si>
    <t>PETSc/TAO</t>
  </si>
  <si>
    <t>Kepler</t>
  </si>
  <si>
    <t>SCIRun</t>
  </si>
  <si>
    <t>MPAS-Dev/MPAS-Model</t>
  </si>
  <si>
    <t>HPCToolkit</t>
  </si>
  <si>
    <t>SuperLU</t>
  </si>
  <si>
    <t>SUNDIALS</t>
  </si>
  <si>
    <t>Trilinos</t>
  </si>
  <si>
    <t>PETSc</t>
  </si>
  <si>
    <t>ROSE</t>
  </si>
  <si>
    <t>ParaView</t>
  </si>
  <si>
    <t>https://www.scidac.gov/software.html?title=paraview</t>
  </si>
  <si>
    <t>ParaView is an open-source, multi-platform data analysis and visualization application that allows users to quickly build visualizations to analyze their data using qualitative and quantitative techniques.</t>
  </si>
  <si>
    <t>https://www.osti.gov/doecode/biblio/13973</t>
  </si>
  <si>
    <t>https://gitlab.kitware.com/paraview/paraview</t>
  </si>
  <si>
    <t>https://www.paraview.org/</t>
  </si>
  <si>
    <t>Publicly Accessible Repository</t>
  </si>
  <si>
    <t>Abstract</t>
  </si>
  <si>
    <t>Documentation</t>
  </si>
  <si>
    <t>Project Details</t>
  </si>
  <si>
    <t>Landing Page</t>
  </si>
  <si>
    <t>Released</t>
  </si>
  <si>
    <t>ROSE is a compiler infrastructure that builds source-to-source program transformation for a variety of programming languages. These transformations can be used for static analysis, program optimization, performance analysis, and cyber-security purposes.</t>
  </si>
  <si>
    <t>https://www.osti.gov/doecode/biblio/14126</t>
  </si>
  <si>
    <t>https://github.com/rose-compiler/rose</t>
  </si>
  <si>
    <t>None listed</t>
  </si>
  <si>
    <t>https://www.scidac.gov/software.html?title=rose</t>
  </si>
  <si>
    <t>PETSc is a suite of data structures and routines for the scalable (parallel) solution of scientific applications modeled by partial differential equations. It supports MPI, and GPUs through CUDA or OpenCL, as well as hybrid MPI-GPU parallelism. PETSc (sometimes called PETSc/Tao) also contains the Tao optimization software library.</t>
  </si>
  <si>
    <t>https://github.com/petsc/petsc</t>
  </si>
  <si>
    <t>https://www.osti.gov/doecode/biblio/10232</t>
  </si>
  <si>
    <t>https://www.scidac.gov/software.html?title=petsc</t>
  </si>
  <si>
    <t>The Trilinos Project is an effort to develop algorithms and enabling technologies within an object-oriented software framework for the solution of large-scale, complex multi-physics engineering and scientific problems.</t>
  </si>
  <si>
    <t>https://github.com/trilinos/Trilinos</t>
  </si>
  <si>
    <t>https://www.osti.gov/doecode/biblio/13839</t>
  </si>
  <si>
    <t>https://www.scidac.gov/software.html?title=trilinos</t>
  </si>
  <si>
    <t>The SUite of Nonlinear and DIfferential/ALgebraic equation Solvers was implemented with the goal of providing robust time integrators and nonlinear solvers that can easily be incorporated into existing simulation codes. The primary design goals were to require minimal information from the user, allow users to easily supply their own data structures underneath the solvers, and allow for easy incorporation of user-supplied linear solvers and preconditioners.</t>
  </si>
  <si>
    <t>Lawrence Livermore National Laboratory (LLNL), Livermore, CA (United States)</t>
  </si>
  <si>
    <t>https://www.scidac.gov/software.html?title=sundials</t>
  </si>
  <si>
    <t>https://github.com/LLNL/sundials</t>
  </si>
  <si>
    <t>https://computation.llnl.gov/projects/sundials</t>
  </si>
  <si>
    <t>Research Org</t>
  </si>
  <si>
    <t>SuperLU is a general purpose library for the direct solution of large, sparse, nonsymmetric systems of linear equations on high performance machines.</t>
  </si>
  <si>
    <t>https://github.com/xiaoyeli/superlu</t>
  </si>
  <si>
    <t>http://crd-legacy.lbl.gov/~xiaoye/SuperLU</t>
  </si>
  <si>
    <t>https://www.osti.gov/doecode/biblio/13513</t>
  </si>
  <si>
    <t>https://www.scidac.gov/software.html?title=superlu</t>
  </si>
  <si>
    <t>https://www.osti.gov/doecode/biblio/13445</t>
  </si>
  <si>
    <t>HPCToolkit is a suite of tools for measurement and analysis of program performance. It uses hardware counters to sample the execution of a multithreaded and/or multiprocess program, enabling fine-grain measurement without modifying the source code.</t>
  </si>
  <si>
    <t>https://www.osti.gov/doecode/biblio/13010</t>
  </si>
  <si>
    <t>http://hpctoolkit.org/index.html</t>
  </si>
  <si>
    <t>https://github.com/HPCToolkit/hpctoolkit</t>
  </si>
  <si>
    <t>https://www.scidac.gov/software.html?title=-hpctoolkit</t>
  </si>
  <si>
    <t>https://github.com/MPAS-Dev/MPAS-Model</t>
  </si>
  <si>
    <t>https://github.com/MPAS-Dev/MPAS-Documents</t>
  </si>
  <si>
    <t>https://www.osti.gov/doecode/biblio/25063</t>
  </si>
  <si>
    <t>https://www.scidac.gov/software.html?title=mpas-devmpas-model</t>
  </si>
  <si>
    <t>USDOE Office of Science (SC), Biological and Environmental Research (BER) (SC-23). Climate and Environmental Sciences Division; USDOE Office of Science (SC), Advanced Scientific Computing Research (ASCR) (SC-21)</t>
  </si>
  <si>
    <t>The Model for Prediction Across Scales (MPAS) is a collaborative project for developing atmosphere, ocean, and other earth-system simulation components for use in climate, regional climate, and weather studies. The primary development partners are the climate modeling group at Los Alamos National Laboratory (COSIM) and the National Center for Atmospheric Research. Both primary partners are responsible for the MPAS framework, operators, and tools common to the applications; LANL has primary responsibility for the ocean, sea ice, and land ice models, and NCAR has primary responsibility for the atmospheric model.</t>
  </si>
  <si>
    <t>SciRun is a problem solving environment for modeling, simulation and visualization of scientific problems; VACET extends the visualization component.</t>
  </si>
  <si>
    <t>https://www.osti.gov/doecode/biblio/13377</t>
  </si>
  <si>
    <t>https://github.com/SCIInstitute/SCIRun</t>
  </si>
  <si>
    <t>http://www.sci.utah.edu/cibc-software/scirun.html</t>
  </si>
  <si>
    <t>https://www.scidac.gov/software.html?title=scirun</t>
  </si>
  <si>
    <t>https://code.kepler-project.org/code/kepler</t>
  </si>
  <si>
    <t>https://kepler-project.org/</t>
  </si>
  <si>
    <t>https://www.osti.gov/doecode/biblio/13189</t>
  </si>
  <si>
    <t>https://www.scidac.gov/software.html?title=kepler</t>
  </si>
  <si>
    <t>Kepler is a problem-solving environment for the analysis and modeling of scientific data. It simplifies the creation of executable models by using a visual representation of processes, or “scientific workflows”, which display the flow of data among discrete analysis and modeling components.</t>
  </si>
  <si>
    <t>TAO is the Toolkit for Advanced Optimization, focused on the development of software for large-scale optimization problems. Part of the PETSc suite of solver tools.</t>
  </si>
  <si>
    <t>https://www.osti.gov/doecode/biblio/14078</t>
  </si>
  <si>
    <t>https://www.scidac.gov/software.html?title=petsctao</t>
  </si>
  <si>
    <t>https://www.scidac.gov/software.html?title=vistrails</t>
  </si>
  <si>
    <t>VisTrails is an open-source scientific workflow and provenance management system developed at the University of Utah that provides support for data exploration and visualization.</t>
  </si>
  <si>
    <t>https://github.com/VisTrails/VisTrails</t>
  </si>
  <si>
    <t>https://www.osti.gov/doecode/biblio/13907</t>
  </si>
  <si>
    <t>PLASMA is the Parallel Linear Algebra for Scalable Multi-core Architectures library uses out-of-order scheduling as the basis for scalable and highly efficient computational linear algebra.</t>
  </si>
  <si>
    <t>https://bitbucket.org/icl/plasma</t>
  </si>
  <si>
    <t>https://www.osti.gov/doecode/biblio/13326</t>
  </si>
  <si>
    <t>https://www.scidac.gov/software.html?title=plasma</t>
  </si>
  <si>
    <t>ZeptoOS is a research project that focuses on operating systems for petascale architectures. It provides a complete software stack for Blue Gene/P, covering both compute and I/O nodes.</t>
  </si>
  <si>
    <t>https://svn.mcs.anl.gov/repos/ZeptoOS/trunk</t>
  </si>
  <si>
    <t>http://www.mcs.anl.gov/research/projects/zeptoos</t>
  </si>
  <si>
    <t>https://www.osti.gov/doecode/biblio/13952</t>
  </si>
  <si>
    <t>https://www.scidac.gov/software.html?title=zeptoos</t>
  </si>
  <si>
    <t>IDA solves initial value problems for differential-algebraic equation (DAE) systems. Part of the SUNDIALS SUite of Nonlinear and DIfferential/ALgebraic equation Solvers.</t>
  </si>
  <si>
    <t>https://www.osti.gov/doecode/biblio/13496</t>
  </si>
  <si>
    <t>https://computation.llnl.gov/projects/sundials/ida</t>
  </si>
  <si>
    <t>https://www.scidac.gov/software.html?title=sundialsida</t>
  </si>
  <si>
    <t>CVODE solves initial value problems for ordinary differential equation (ODE) systems. Part of the SUNDIALS SUite of Nonlinear and DIfferential/ALgebraic equation Solvers.</t>
  </si>
  <si>
    <t>https://computation.llnl.gov/projects/sundials/cvode</t>
  </si>
  <si>
    <t>https://www.osti.gov/doecode/biblio/13462</t>
  </si>
  <si>
    <t>https://www.scidac.gov/software.html?title=sundialscvode</t>
  </si>
  <si>
    <t>CVODES solves ordinary differential equation (ODE) systems and includes sensitivity analysis capabilities (forward and adjoint). Part of the SUNDIALS SUite of Nonlinear and DIfferential/ALgebraic equation Solvers.</t>
  </si>
  <si>
    <t>https://www.osti.gov/doecode/biblio/13479</t>
  </si>
  <si>
    <t>https://www.scidac.gov/software.html?title=sundialscvodes</t>
  </si>
  <si>
    <t>https://computation.llnl.gov/projects/sundials/cvodes</t>
  </si>
  <si>
    <t>https://www.scidac.gov/software.html?title=active-harmony</t>
  </si>
  <si>
    <t>Active Harmony provides software architecture that supports distributed execution of computational objects, and allows applications to be tuned with minimal changes to the application and library source code. It can be used to improve the performance of an application during execution taking into account observed performance.</t>
  </si>
  <si>
    <t>https://www.osti.gov/doecode/biblio/12738</t>
  </si>
  <si>
    <t>https://github.com/ActiveHarmony/harmony</t>
  </si>
  <si>
    <t>https://dyninst.org/harmony</t>
  </si>
  <si>
    <t>Data transfer protocol based on the standard FTP protocol that is optimized for high-bandwidth wide-area networks. By applying a set of changes to FTP, GridFTP enables faster transfer and in-built security, which are essential for the transmission of very large files stemming from applications that use Grid computing resources.</t>
  </si>
  <si>
    <t>https://www.osti.gov/doecode/biblio/13969</t>
  </si>
  <si>
    <t>https://www.scidac.gov/software.html?title=globus-onlinegridftp</t>
  </si>
  <si>
    <t>ADIC is a tool for the automatic differentiation (AD) of programs written in ANSI C. Given the source code and a user's specification of dependent and independent variables, ADIC generates an augmented C code that computes the partial derivatives of all of the specified dependent variables with respect to all of the specified independent variables in addition to the original result.</t>
  </si>
  <si>
    <t>https://www.osti.gov/doecode/biblio/12771</t>
  </si>
  <si>
    <t>http://www.mcs.anl.gov/research/projects/adic</t>
  </si>
  <si>
    <t>https://www.scidac.gov/software.html?title=adic</t>
  </si>
  <si>
    <t>Isorropia performs combinatorial scientific computing, with focus on partitioning and load balancing, but also supports coloring and ordering of sparse matrices. Isorropia provides an object-oriented interface to Zoltan using the Epetra linear algebra services. To access the Isorropia package, please refer to the packages directory within the main Trilinos GitHub repository.</t>
  </si>
  <si>
    <t>https://www.osti.gov/doecode/biblio/13739</t>
  </si>
  <si>
    <t>https://www.scidac.gov/software.html?title=trilinosisorropia</t>
  </si>
  <si>
    <t>https://www.scidac.gov/software.html?title=adifor</t>
  </si>
  <si>
    <t>ADIFOR is a tool for the automatic differentiation of Fortran 77 programs. Given a Fortran 77 source code and a user's specification of dependent and independent variables, ADIFOR will generate an augmented derivative code that computes the partial derivatives of all of the specified dependent variables with respect to all of the specified independent variables in addition to the original result.</t>
  </si>
  <si>
    <t>https://www.osti.gov/doecode/biblio/12776</t>
  </si>
  <si>
    <t>http://www.mcs.anl.gov/research/projects/adifor</t>
  </si>
  <si>
    <t>https://www.scidac.gov/software.html?title=trilinoszoltan</t>
  </si>
  <si>
    <t>Zoltan provides dynamic load balancing for parallel computing with a procedural C interface, with a variety of redistribution algorithms available. To access the Zoltan package, please refer to the packages directory within the main Trilinos GitHub repository.</t>
  </si>
  <si>
    <t>https://www.osti.gov/doecode/biblio/13801</t>
  </si>
  <si>
    <t>AztecOO provides an object-oriented interface the the well-known Aztec Krylov-space iterative solver library. Uses the Epetra linear algebra services to define vector and operator objects. To access the AztecOO package, please refer to the packages directory within the main Trilinos GitHub repository.</t>
  </si>
  <si>
    <t>https://www.scidac.gov/software.html?title=trilinosaztecoo</t>
  </si>
  <si>
    <t>https://www.osti.gov/doecode/biblio/13537</t>
  </si>
  <si>
    <t>https://www.scidac.gov/software.html?title=trilinosifpack</t>
  </si>
  <si>
    <t>IFPACK provides a suite of object-oriented algebraic preconditioners for the solution of preconditioned iterative solvers. To access the IFPACK package, please refer to the packages directory within the main Trilinos GitHub repository.</t>
  </si>
  <si>
    <t>https://www.osti.gov/doecode/biblio/13733</t>
  </si>
  <si>
    <t>https://www.scidac.gov/software.html?title=rapsodia</t>
  </si>
  <si>
    <t>Rapide Surcharge d'Opérateur pour la Différentiation Automatique, a code generator to efficiently compute higher order derivatives via operator overloading. Rapsodia is intended for the computation of higher order derivative information of numerical models written in Fortran, C or C++ by automatic differentiation.</t>
  </si>
  <si>
    <t>https://www.osti.gov/doecode/biblio/13371</t>
  </si>
  <si>
    <t>Orio is an annotation system implemented in Python that enables developers to insert annotations into their source code (in C or Fortran). These annotations are used to trigger performance optimizations on a specified code fragment.</t>
  </si>
  <si>
    <t>https://www.osti.gov/doecode/biblio/13298</t>
  </si>
  <si>
    <t>https://github.com/brnorris03/Orio</t>
  </si>
  <si>
    <t>http://brnorris03.github.io/Orio</t>
  </si>
  <si>
    <t>https://www.scidac.gov/software.html?title=orio</t>
  </si>
  <si>
    <t>https://www.scidac.gov/software.html?title=oski</t>
  </si>
  <si>
    <t>OSKI is the Optimized Sparse Kernel Interface, a collection of low-level C primitives that provide automatically tuned computational kernels on sparse matrices, for use in solver libraries and applications.</t>
  </si>
  <si>
    <t>https://www.osti.gov/doecode/biblio/13307</t>
  </si>
  <si>
    <t>http://bebop.cs.berkeley.edu/oski</t>
  </si>
  <si>
    <t>Dev Aff</t>
  </si>
  <si>
    <t>Univ. of California, Berkeley, CA (United States)</t>
  </si>
  <si>
    <t>Argonne National Lab. (ANL), Argonne, IL (United States)
Univ. of Oregon, Eugene, OR (United States)</t>
  </si>
  <si>
    <t>University of Strasbourg (France)
Argonne National Lab. (ANL), Argonne, IL (United States)</t>
  </si>
  <si>
    <t>Sandia National Lab. (SNL-NM), Albuquerque, NM (United States)</t>
  </si>
  <si>
    <t>Argonne National Lab. (ANL), Argonne, IL (United States)
Rice Univ., Houston, TX (United States)</t>
  </si>
  <si>
    <t>Argonne National Lab. (ANL), Argonne, IL (United States)</t>
  </si>
  <si>
    <t>Univ. of Maryland, College Park, MD (United States)</t>
  </si>
  <si>
    <t>Lawrence Livermore National Lab. (LLNL), Livermore, CA (United States)
Univ. of Oregon, Eugene, OR (United States)
Univ. of Illinois, Urbana-Champaign, IL (United States)
Univ. of California, Berkeley, CA (United States)
Univ. of Alabama, Birmingham, AL (United States)
Georgia Inst. of Technology, Atlanta, GA (United States)
Univ. of Utah, Salt Lake City, UT (United States)
Univ. of Delaware, Newark, DE (United States)</t>
  </si>
  <si>
    <t>Argonne National Lab. (ANL), Argonne, IL (United States)
Idaho National Lab. (INL), Idaho Falls, ID (United States)
Univ. of Chicago, IL (United States)
Univ. of Texas, Austin, TX (United States)</t>
  </si>
  <si>
    <t>Oak Ridge National Lab. (ORNL), Oak Ridge, TN (United States)
SAIC
Sandia National Laboratories (United States)</t>
  </si>
  <si>
    <t>Univ. of Tennessee, Knoxville, TN (United States)
Univ. of California, Berkeley, CA (United States)
Univ. of California, Santa Barbara, CA (United States)
INRIA Paris and J.L. Lions Laboratory, UPMC (France)
Lawrence Berkeley National Lab. (LBNL), Berkeley, CA (United States)
Georgia Inst. of Technology, Atlanta, GA (United States)
Lawrence Livermore National Lab. (LLNL), Livermore, CA (United States)</t>
  </si>
  <si>
    <t>Rice Univ., Houston, TX (United States)</t>
  </si>
  <si>
    <t>Intel Corporation
National Center for Atmospheric Research
Los Alamos National Lab. (LANL), Los Alamos, NM (United States)
National Center for Atmospheric Research, Boulder, CO (United States)
National Oceanic and Atmospheric Administration, Earth System Research Laboratory, Global Systems Division
Sandia National Lab. (SNL-NM), Albuquerque, NM (United States)
Argonne National Lab. (ANL), Argonne, IL (United States)
Berkeley National Laboratory
University of Washington</t>
  </si>
  <si>
    <t>Univ. of Arizona, Tucson, AZ (United States)
New York Univ. (NYU), NY (United States)
University of Massachusetts, Dartmouth, MA (United States)
Univ. of Utah, Salt Lake City, UT (United States)
City College of New York, NY (United States)</t>
  </si>
  <si>
    <t>https://www.scidac.gov/software.html?title=trilinosnox</t>
  </si>
  <si>
    <t>NOX is the Nonlinear Object-Oriented Solutions package of Trilinos, which enables the robust and efficient solution of the nonlinear equations of the form F(x) = 0. To access the NOX package, please refer to the packages directory within the main Trilinos GitHub repository.</t>
  </si>
  <si>
    <t>https://www.osti.gov/doecode/biblio/13752</t>
  </si>
  <si>
    <t>ML is the Trilinos multigrid preconditioning package designed to solve large sparse linear systems of equations arising primarily from elliptic PDE discretizations. To access the ML package, please refer to the packages directory within the main Trilinos GitHub repository.</t>
  </si>
  <si>
    <t>https://www.scidac.gov/software.html?title=trilinosml</t>
  </si>
  <si>
    <t>https://www.osti.gov/doecode/biblio/13748</t>
  </si>
  <si>
    <t>LOCA is the Library of Continuation Algorithms, whose objective is to compute families of solutions to the parameterized nonlinear equation F(x,p) = 0 and their bifurcations. To access the LOCA package, please refer to the packages directory within the main Trilinos GitHub repository.</t>
  </si>
  <si>
    <t>https://www.scidac.gov/software.html?title=trilinosloca</t>
  </si>
  <si>
    <t>https://www.osti.gov/doecode/biblio/13744</t>
  </si>
  <si>
    <t>Anasazi is an extensible and interoperable framework for large-scale eigenvalue algorithms. Abstract interface supports Epetra and other linear algebra objects. To access the Anasazi package, please refer to the packages directory within the main Trilinos GitHub repository.</t>
  </si>
  <si>
    <t>https://www.osti.gov/doecode/biblio/13533</t>
  </si>
  <si>
    <t>https://www.scidac.gov/software.html?title=trilinosanasazi</t>
  </si>
  <si>
    <t>Matlab interface to PaToH, the Partitioning Tools for Hypergraph, a multilevel hypergraph partitioning tool that provides fast hypergraph partitioning.</t>
  </si>
  <si>
    <t>https://www.scidac.gov/software.html?title=patoh-matlab-interface</t>
  </si>
  <si>
    <t>https://www.osti.gov/doecode/biblio/13318</t>
  </si>
  <si>
    <t>The Ohio State Univ., Columbus, OH (United States)</t>
  </si>
  <si>
    <t>iMesh interface to GRUMMP, the Generation and Refinement of Unstructured, Mixed-Element Meshes in Parallel. Supports all mesh topologies except septahedra, polygons, and polyhedra (no edges in 3D), all upward and downward adjacencies (again, no edges in 3D), 2D and 3D, full implementation.</t>
  </si>
  <si>
    <t>http://tetra.mech.ubc.ca/GRUMMP</t>
  </si>
  <si>
    <t>https://www.osti.gov/doecode/biblio/13056</t>
  </si>
  <si>
    <t>University of British Columbia, Vancouver, BC (Canada)</t>
  </si>
  <si>
    <t>https://www.scidac.gov/software.html?title=imeshgrummp</t>
  </si>
  <si>
    <t>https://www.scidac.gov/software.html?title=fastbit</t>
  </si>
  <si>
    <t>FastBit is a library of search functions supported by compressed bitmap indexes. Similarly to other database management systems, Fastbit treats user data in a column-oriented manner but it is designed to accelerate user's data selection tasks.</t>
  </si>
  <si>
    <t>https://sdm.lbl.gov/fastbit</t>
  </si>
  <si>
    <t>https://www.osti.gov/doecode/biblio/12821</t>
  </si>
  <si>
    <t>Babel is a tool that provides support for language interoperability. It is based on the Scientific Interface Description Language (SIDL), which is specifically tuned for scientific applications and supports complex numbers, structures, and dynamic multidimensional arrays.</t>
  </si>
  <si>
    <t>https://www.scidac.gov/software.html?title=ccababel</t>
  </si>
  <si>
    <t>https://www.osti.gov/doecode/biblio/12798</t>
  </si>
  <si>
    <t>https://computation.llnl.gov/projects/babel-high-performance-language-interoperability/#page=home</t>
  </si>
  <si>
    <t>Lawrence Livermore National Lab. (LLNL), Livermore, CA (United States)</t>
  </si>
  <si>
    <t>VisIt is an interactive parallel visualization and graphical analysis tool for viewing scientific date on UNIX and PC platforms. Users can quickly generate visualizations from their data, animate them through time, manipulate them, and save the resulting images for presentations. VisIt contains a rich set of visualization features so that you can view your data in a variety of ways. It can be used to visualize scalar and vector fields defined on two- and three- dimensional (2D and 3D) structured and unstructured meshes. VisIt was designed to handle very large data set sizes in the terascale range and yet can also handle small data sets in the kilobyte range.</t>
  </si>
  <si>
    <t>https://www.scidac.gov/software.html?title=a-distributed-parallel-visualization-and-analysis-tool</t>
  </si>
  <si>
    <t>https://www.osti.gov/doecode/biblio/5989</t>
  </si>
  <si>
    <t>https://visit.llnl.gov/</t>
  </si>
  <si>
    <t>https://www.scidac.gov/software.html?title=amesos-solver-package</t>
  </si>
  <si>
    <t>Amesos is the Direct Sparse Solver Package in Trilinos. The goal of Amesos is to make AX=S as easy as it sounds, at least for direct methods. Amesos provides interfaces to a number of third party sparse direct solvers, including SuperLU, SuperLU MPI, DSCPACK, UMFPACK and KLU. Amesos provides a common object oriented interface to the best sparse direct solvers in the world. A sparse direct solver solves for x in Ax = b. where A is a matrix and x and b are vectors (or multi-vectors). A sparse direct solver flrst factors A into trinagular matrices L and U such that A = LU via gaussian elimination and then solves LU x = b. Switching amongst solvers in Amesos roquires a change to a single parameter. Yet, no solver needs to be linked it, unless it is used. All conversions between the matrices provided by the user and the format required by the underlying solver is performed by Amesos. As new sparse direct solvers are created, they will be incorporated into Amesos, allowing the user to simpty link with the new solver, change a single parameter in the calling sequence, and use the new solver. Amesos allows users to specify whether the matrix has changed. Amesos can be used anywhere that any sparse direct solver is needed.</t>
  </si>
  <si>
    <t>https://www.osti.gov/doecode/biblio/255</t>
  </si>
  <si>
    <t>?</t>
  </si>
  <si>
    <t>https://www.scidac.gov/software.html?title=stiff-dae-integrator-with-sensitivity-analysis-capabilities</t>
  </si>
  <si>
    <t>IDAS is a general purpose (serial and parallel) solver for differential equation (ODE) systems with senstivity analysis capabilities. It provides both forward and adjoint sensitivity analysis options.</t>
  </si>
  <si>
    <t>https://www.osti.gov/doecode/biblio/938</t>
  </si>
  <si>
    <t>Sandia National Laboratories</t>
  </si>
  <si>
    <t>Project</t>
  </si>
  <si>
    <t>https://github.com/dyninst/dyninst</t>
  </si>
  <si>
    <t>https://www.osti.gov/doecode/biblio/2146</t>
  </si>
  <si>
    <t>https://www.scidac.gov/software.html?title=dyninstapi-patches</t>
  </si>
  <si>
    <t>The DAKOTA (Design Analysis Kit for Optimization and Terascale Applications) toolkit provides a flexible and extensible interface between simulation codes (computational models) and iterative analysis methods. By employing object-oriented design to implement abstractions of the key components required for iterative systems analyses, the DAKOTA toolkit provides a flexible and extensible problem-solving environment for design and analysis of computational models on high performance computers.A user provides a set of DAKOTA commands in an input file and launches DAKOTA. DAKOTA invokes instances of the computational models, collects their results, and performs systems analyses. DAKOTA contains algorithms for optimization with gradient and nongradient-based methods; uncertainty quantification with sampling, reliability, polynomial chaos, stochastic collocation, and epistemic methods; parameter estimation with nonlinear least squares methods; and sensitivity/variance analysis with design of experiments and parameter study methods. These capabilities may be used on their own or as components within advanced strategies such as hybrid optimization, surrogate-based optimization, mixed integer nonlinear programming, or optimization under uncertainty. Services for parallel computing, simulation interfacing, approximation modeling, fault tolerance, restart, and graphics are also included.</t>
  </si>
  <si>
    <t>https://www.scidac.gov/software.html?title=dakota-design-analysis-kit-for-optimization-and-terascale</t>
  </si>
  <si>
    <t>https://www.osti.gov/doecode/biblio/1509</t>
  </si>
  <si>
    <t>ForTrilinos stands for interfaces to Trilinos. It effectively replaces common practices for interfacing Fortran codes with Trilinos C++ packages. Common practices include writing user-specific drivers and exploiting the name-mangling schemes of specific compilers. ForTrilinos improves portability and robustness by exploiting the C interoperability constructs of Fortran 2003. These constructs facilitate binding Fortran interface bodies to their equivalent C function prototypes, providing for name resolution independent of the compiler™s underlying mangling scheme and guaranteeing compatible type bit representations. Furthermore, ForTrilinos maintains the overall design philosophy and architecture of Trilinos by creating a derived type structure in Fortran similar to the class hierarchy in the underlying C++.ForTrilinos can be applied wherever the underlying Trilinos packages can be applied.</t>
  </si>
  <si>
    <t>https://www.scidac.gov/software.html?title=fortrilinos-v-101</t>
  </si>
  <si>
    <t>SciDAC Page</t>
  </si>
  <si>
    <t>https://www.osti.gov/doecode/biblio/1541</t>
  </si>
  <si>
    <t>The Dax Toolkit enables the fine-grained concurrency for data analysis and visualization required to drive multi-core processors, many-core GPU accelerators, and emerging architectures for exascale computing. Dax simplifies the design of finely threaded algorithms by characterizing them in per element operations, which we call worklets. Worklets simplify design because they can behave as serial processes without the complications of memory clashes or other race conditions. Yet worklets can be scheduled on a practically unlimited number of threads, thereby making effective utilization of many processing cores. Operations coordinated across elements are encapsulated in a few versatile communicative operations that are adapted to the specifics of computing devices.</t>
  </si>
  <si>
    <t>https://www.osti.gov/doecode/biblio/2089</t>
  </si>
  <si>
    <t>https://www.scidac.gov/software.html?title=dax-v-10</t>
  </si>
  <si>
    <t>https://github.com/Kitware/DaxToolkit</t>
  </si>
  <si>
    <t>ShyLU is numerical software to solve sparse linear systems of equations. ShyLU uses a hybrid direct-iterative Schur complement method, and may be used either as a preconditioner or as a solver. ShyLU is parallel and optimized for a single compute Solver node. ShyLU will be a package in the Trilinos software framework.</t>
  </si>
  <si>
    <t>https://www.scidac.gov/software.html?title=jshylu-scalable-hybrid-preconditioner-and-solver</t>
  </si>
  <si>
    <t>https://www.osti.gov/doecode/biblio/2077</t>
  </si>
  <si>
    <t>The Kokkos library implements thread-parallel execution policies and shared-memory multidimensional array data structures that enable applications and domain libraries to develop computational kernels that are performance portable across multicore-CPU and manycore-accelerator (e.g. GPU) computing architectures.</t>
  </si>
  <si>
    <t>https://www.scidac.gov/software.html?title=kokkos-version-20</t>
  </si>
  <si>
    <t>https://www.osti.gov/doecode/biblio/3666</t>
  </si>
  <si>
    <t>https://github.com/kokkos/kokkos</t>
  </si>
  <si>
    <t>https://www.scidac.gov/software.html?title=general-purpose-nonlinear-system-solver-based-on-newton-krylov-method</t>
  </si>
  <si>
    <t>KINSOL is part of a software family called SUNDIALS: SUite of Nonlinear and Differential/Algebraic equation Solvers [1]. KINSOL is a general-purpose nonlinear system solver based on Newton-Krylov and fixed-point solver technologies [2].</t>
  </si>
  <si>
    <t>https://www.osti.gov/doecode/biblio/6444</t>
  </si>
  <si>
    <t>This is an implementation of a VTK class that can read data from an ADIOS file. Specifically, it interprets a schema embedded in the attributes of the ADIOS metadata to determine the structure of the data.</t>
  </si>
  <si>
    <t>https://www.scidac.gov/software.html?title=adios-schema-reader-for-vtk</t>
  </si>
  <si>
    <t>https://www.osti.gov/doecode/biblio/3272</t>
  </si>
  <si>
    <t>https://www.osti.gov/doecode/biblio/13266</t>
  </si>
  <si>
    <t>https://www.scidac.gov/software.html?title=openad</t>
  </si>
  <si>
    <t>http://www.mcs.anl.gov/OpenAD</t>
  </si>
  <si>
    <t>Chombo provides a set of tools for implementing finite difference and finite volume methods for the solution of partial differential equations on block-structured adaptively refined rectangular grids. Both elliptic and time-dependent modules are included. Chombo supports calculations in complex geometries with both embedded boundaries and mapped grids, and Chombo also supports particle methods. Most parallel platforms are supported, and cross-platform self-describing file formats are included. The Chombo package is a product of the community of collaborators working with the Applied Numerical Algorithms Group part of the Computational Research Division at LBNL. Chombo is a Swahili word meaning "tool" or "container".</t>
  </si>
  <si>
    <t>https://www.scidac.gov/software.html?title=chombo</t>
  </si>
  <si>
    <t>https://commons.lbl.gov/display/chombo/Chombo+-+Software+for+Adaptive+Solutions+of+Partial+Differential+Equations</t>
  </si>
  <si>
    <t>https://www.osti.gov/doecode/biblio/7413</t>
  </si>
  <si>
    <t>OpenAD is a tool for automatic differentiation (AD) of C/C++ numerical computer programs. For the C/C++ side the entire pipeline is encapsulated in single binary. While the C/C++ tool incarnation shares components with OpenAD its development is a separate effort and it was decided to retain for it the name "ADIC" which goes back to the previous generation of tools.</t>
  </si>
  <si>
    <t>ImageVis3D is a volume rendering program developed by the NIH/NCRR Center for Integrative Biomedical Computing with main design goals of simplicity, scalability, and interactivity.</t>
  </si>
  <si>
    <t>https://www.scidac.gov/software.html?title=imagevis3d</t>
  </si>
  <si>
    <t>https://www.osti.gov/doecode/biblio/13042</t>
  </si>
  <si>
    <t>https://github.com/SCIInstitute/ImageVis3D</t>
  </si>
  <si>
    <t>http://www.sci.utah.edu/cibc-software/imagevis3d.html</t>
  </si>
  <si>
    <t>The Albany code is a general-purpose finite element code for solving partial differential equations (PDEs). Albany is a research code that demonstrates how a PDE code can be built by interfacing many of the open-source software libraries that are released under Sandia's Trilinos project. Part of the mission of Albany is to be a testbed for new Trilinos libraries, to refine their methods, usability, and interfaces. Albany includes hooks to optimization and uncertainty quantification algorithms, including those in Trilinos as well as those in the Dakota toolkit. Because of this, Albany is a desirable starting point for new code development efforts that wish to make heavy use of Trilinos. Albany is both a framework and the host for specific finite element applications. These applications have project names, and can be controlled by configuration option when the code is compiled, but are all developed and released as part of the single Albany code base, These include LCM, QCAD, FELIX, Aeras, and ATO applications.</t>
  </si>
  <si>
    <t>https://www.scidac.gov/software.html?title=albany-v-30</t>
  </si>
  <si>
    <t>Sandia National Laboratories (SNL-NM), Albuquerque, NM (United States)</t>
  </si>
  <si>
    <t>https://www.osti.gov/doecode/biblio/3900</t>
  </si>
  <si>
    <t>Sandia National Laboratories
RPI</t>
  </si>
  <si>
    <t>GASNet is a language-independent, networking middleware layer that provides network-independent, high-performance communication primitives including Remote Memory Access (RMA) and Active Messages (AM). It has been used to implement parallel programming models and libraries such as UPC, Co-Array Fortran, Titanium, Legion, Chapel, and many others. The interface is primarily intended as a compilation target and for use by runtime library writers (as opposed to end users), and the primary goals are high performance, interface portability, and expressiveness. GASNet stands for "Global-Address Space Networking".</t>
  </si>
  <si>
    <t>Lawrence Berkeley National Laboratory (LBNL), Berkeley, CA (United States)</t>
  </si>
  <si>
    <t>https://www.scidac.gov/software.html?title=global-address-networking-gasnet-1-library</t>
  </si>
  <si>
    <t>Lawrence Berkeley National Lab. (LBNL), Berkeley, CA (United States)</t>
  </si>
  <si>
    <t>https://bitbucket.org/berkeleylab/gasnet</t>
  </si>
  <si>
    <t>https://www.osti.gov/doecode/biblio/17574</t>
  </si>
  <si>
    <t>COMPOSE is scientific software to help to solve tracer transport equations, which are partial differential equations that model how chemical species move when carried by a fluid. It will be used in a future version of the open-source DOE Energy Exascale Earth System Model (E3SM) to help model the movement of chemical species in Earth’s atmosphere as part of simulating the climate. In particular, COMPOSE help to implement semi-Lagrangian tracer transport and, more generally, property preserving remap of tracer fields. Logical components include Communication-Efficient Constrained Density Reconstructors (COMPOSE-CEDR) and Spherical Polygon Intersection and Quadrature with Kokkos (COMPOSE-SIQK).</t>
  </si>
  <si>
    <t>https://www.scidac.gov/software.html?title=compose-version-10</t>
  </si>
  <si>
    <t>https://www.osti.gov/doecode/biblio/24580</t>
  </si>
  <si>
    <t>https://github.com/E3SM-Project/COMPOSE</t>
  </si>
  <si>
    <t>The Compadre Toolkit solves a minimization problem, that once solved allows a user to reconstruct a function from sample data collected from a cloud of data sites. The solution to this minimization can also be used to assemble a linear system that can be solved numerically using some other software. The minimization problem the toolkit solves is to find the optimal finite polynomial in a user specified finite dimensional space with regards to minimizing an objective function which measures a linear sampling functional applied to the polynomial, compared to the same sampling functional applied to the source function, weighted by a positive kernel that has compact support.</t>
  </si>
  <si>
    <t>https://www.scidac.gov/software.html?title=compadre-toolkit-v-10</t>
  </si>
  <si>
    <t>https://www.osti.gov/doecode/biblio/24566</t>
  </si>
  <si>
    <t>https://github.com/SNLComputation/compadre</t>
  </si>
  <si>
    <t>EGSim contains tools aimed at simulating static load flow solutions for power grids. It implements models for loads, generators, and transmission lines. The static load flow solution is computed via gradient descent. SAND20019-4672 M</t>
  </si>
  <si>
    <t>https://www.scidac.gov/software.html?title=egsim-v10</t>
  </si>
  <si>
    <t>https://github.com/csafta/EGSim</t>
  </si>
  <si>
    <t>https://www.osti.gov/doecode/biblio/26151</t>
  </si>
  <si>
    <t>With the DCA++ project, we aim to gain insight into the fascinating physics of strongly correlated electron systems by employing modern quantum cluster methods. The DCA++ code provides a state of the art implementation of the dynamical cluster approximation (DCA) and its DCA+ extension. High scalability and portable performance allow to exploit today's leadership computing systems.</t>
  </si>
  <si>
    <t>https://www.osti.gov/doecode/biblio/26155</t>
  </si>
  <si>
    <t>ETH Zürich
CSCS
ETH Zürich
Oak Ridge National Lab. (ORNL), Oak Ridge, TN (United States). Center for Nanophase Materials Science (CNMS)
Oak Ridge National Laboratory
ETH Zurich</t>
  </si>
  <si>
    <t>https://github.com/CompFUSE/DCA</t>
  </si>
  <si>
    <t>https://github.com/CompFUSE/DCA/wiki</t>
  </si>
  <si>
    <t>https://www.scidac.gov/software.html?title=dca</t>
  </si>
  <si>
    <t>Developers</t>
  </si>
  <si>
    <t>ID</t>
  </si>
  <si>
    <t>Tool for Problem Discretization</t>
  </si>
  <si>
    <t>Column1</t>
  </si>
  <si>
    <t>Download</t>
  </si>
  <si>
    <t>More Into</t>
  </si>
  <si>
    <t>FASTMath</t>
  </si>
  <si>
    <t>SciDAC Institute</t>
  </si>
  <si>
    <t>https://github.com/SNLComputation/Albany</t>
  </si>
  <si>
    <t>https://fastmath-scidac.llnl.gov/software/albany.html</t>
  </si>
  <si>
    <t>Unstructured grid finite element code with optimization</t>
  </si>
  <si>
    <t>Short Description</t>
  </si>
  <si>
    <t>Class</t>
  </si>
  <si>
    <t>Algorithms for implicitly defined geometry, level set methods, and Voronoi implicit interface methods</t>
  </si>
  <si>
    <t>https://algoim.github.io/</t>
  </si>
  <si>
    <t>https://fastmath-scidac.llnl.gov/software/algoim.html</t>
  </si>
  <si>
    <t>Algoim</t>
  </si>
  <si>
    <t>AMRex</t>
  </si>
  <si>
    <t>Block-structured AMR framework for mesh and particle data in regular and complex geometries</t>
  </si>
  <si>
    <t>https://amrex-codes.github.io/</t>
  </si>
  <si>
    <t>https://fastmath-scidac.llnl.gov/software/amrex.html</t>
  </si>
  <si>
    <t>Attached Parallel Fields</t>
  </si>
  <si>
    <t>Fields library for unstructured mesh solution information</t>
  </si>
  <si>
    <t>https://github.com/SCOREC/core</t>
  </si>
  <si>
    <t>https://fastmath-scidac.llnl.gov/software/fields-ifields.html</t>
  </si>
  <si>
    <t>AMR framework, complex geometries</t>
  </si>
  <si>
    <t>https://commons.lbl.gov/display/chombo/Chombo+Download+Page</t>
  </si>
  <si>
    <t xml:space="preserve">https://fastmath-scidac.llnl.gov/software/chombo.html </t>
  </si>
  <si>
    <t>MeshAdapt</t>
  </si>
  <si>
    <t>Parallel size field based anisotropic mesh adaptation</t>
  </si>
  <si>
    <t>https://fastmath-scidac.llnl.gov/software/meshadapt.html</t>
  </si>
  <si>
    <t>MFEM</t>
  </si>
  <si>
    <t>Scalable C++ library for high-order finite element discretizations</t>
  </si>
  <si>
    <t>http://mfem.org/download</t>
  </si>
  <si>
    <t>https://fastmath-scidac.llnl.gov/software/mfem.html</t>
  </si>
  <si>
    <t>ParMA</t>
  </si>
  <si>
    <t>Mesh partitioning, mesh partition improvement</t>
  </si>
  <si>
    <t>https://fastmath-scidac.llnl.gov/software/parma.html</t>
  </si>
  <si>
    <t>PHASTA</t>
  </si>
  <si>
    <t>PuLP/XtraPuLP</t>
  </si>
  <si>
    <t>PUMI</t>
  </si>
  <si>
    <t>Zoltan/Zoltan2</t>
  </si>
  <si>
    <t>http://github.com/PHASTA/phasta</t>
  </si>
  <si>
    <t>https://github.com/HPCGraphAnalysis/PuLP</t>
  </si>
  <si>
    <t>https://computation.llnl.gov/casc/sundials</t>
  </si>
  <si>
    <t>https://fastmath-scidac.llnl.gov/software/phasta.html</t>
  </si>
  <si>
    <t>https://fastmath-scidac.llnl.gov/software/pulpxtrapulp.html</t>
  </si>
  <si>
    <t>https://fastmath-scidac.llnl.gov/software/fmdb-imeshp.html</t>
  </si>
  <si>
    <t>https://fastmath-scidac.llnl.gov/software/sundials.html</t>
  </si>
  <si>
    <t>https://fastmath-scidac.llnl.gov/software/zoltanzoltan2.html</t>
  </si>
  <si>
    <t>Parallel graph partitioning tools for shared-memory (PuLP) and distributed-memory (XtraPuLP) partitioning of large sparse graphs</t>
  </si>
  <si>
    <t>Adaptive unstructured grid computational fluid dynamics</t>
  </si>
  <si>
    <t>Parallel unstructured mesh infrastructure</t>
  </si>
  <si>
    <t>Time integrators, nonlinear solvers for algebraic systems</t>
  </si>
  <si>
    <t>Dynamic load balancing, partitioning, task placement, data ordering, coloring</t>
  </si>
  <si>
    <t>Tool for Uncertainty Quantification</t>
  </si>
  <si>
    <t>UQTk</t>
  </si>
  <si>
    <t>Libraries and tools for the quantification of uncertainty in numerical model predictions</t>
  </si>
  <si>
    <t>Flexible, extensible interface between simulation codes and various iterative systems analysis methods</t>
  </si>
  <si>
    <t>https://dakota.sandia.gov/download.html</t>
  </si>
  <si>
    <t>http://www.sandia.gov/UQToolkit/</t>
  </si>
  <si>
    <t>https://fastmath-scidac.llnl.gov/software/dakota.html</t>
  </si>
  <si>
    <t>https://fastmath-scidac.llnl.gov/software/uqtk.html</t>
  </si>
  <si>
    <t>Tool for Solution of Algebraic Systems</t>
  </si>
  <si>
    <t>Computational science libraries</t>
  </si>
  <si>
    <t xml:space="preserve">Hybrid direct/iterative solver
</t>
  </si>
  <si>
    <t>Compute eigenpairs or perform spectral analysis of large sparse or structured matrices</t>
  </si>
  <si>
    <t>High-performance preconditioners and solvers for large sparse linear systems</t>
  </si>
  <si>
    <t>Library for node-level, performance-portable, computational kernels for sparse/dense linear algebra and graph operations</t>
  </si>
  <si>
    <t>Nonlinear solver</t>
  </si>
  <si>
    <t>Algebraic multigrid methods</t>
  </si>
  <si>
    <t>Numerical solution of partial differential equations</t>
  </si>
  <si>
    <t>Solver library that has implementations of domain decomposition algorithms and node-level direct solvers</t>
  </si>
  <si>
    <t>Software library that provides linear algebra routines for sparse matrices and for dense rank-structured matrices</t>
  </si>
  <si>
    <t>Direct solution of large sparse nonsymmetric systems</t>
  </si>
  <si>
    <t>Direct solution of sparse symmetric positive definite systems of linear equations</t>
  </si>
  <si>
    <t>Not listed</t>
  </si>
  <si>
    <t>https://fastmath-scidac.llnl.gov/software/fasteig.html</t>
  </si>
  <si>
    <t>https://github.com/LLNL/hypre</t>
  </si>
  <si>
    <t>https://fastmath-scidac.llnl.gov/software/hypre.html</t>
  </si>
  <si>
    <t>https://github.com/kokkos/kokkos-kernels</t>
  </si>
  <si>
    <t>https://fastmath-scidac.llnl.gov/software/kokkoskernels.html</t>
  </si>
  <si>
    <t>https://fastmath-scidac.llnl.gov/software/mlmuelu.html</t>
  </si>
  <si>
    <t>https://fastmath-scidac.llnl.gov/software/nox.html</t>
  </si>
  <si>
    <t>http://portal.nersc.gov/project/sparse/pdslin/</t>
  </si>
  <si>
    <t>https://fastmath-scidac.llnl.gov/software/pdslin.html</t>
  </si>
  <si>
    <t>http://www.mcs.anl.gov/petsc/download</t>
  </si>
  <si>
    <t>https://fastmath-scidac.llnl.gov/software/petsc.html</t>
  </si>
  <si>
    <t>https://fastmath-scidac.llnl.gov/software/shylu.html</t>
  </si>
  <si>
    <t>http://portal.nersc.gov/project/sparse/strumpack/</t>
  </si>
  <si>
    <t>http://crd-legacy.lbl.gov/~xiaoye/SuperLU/</t>
  </si>
  <si>
    <t>https://fastmath-scidac.llnl.gov/software/superlu.html</t>
  </si>
  <si>
    <t>http://www.sympack.org/</t>
  </si>
  <si>
    <t>https://fastmath-scidac.llnl.gov/software/sympack.html</t>
  </si>
  <si>
    <t>https://fastmath-scidac.llnl.gov/software/trilinos.html</t>
  </si>
  <si>
    <t>https://fastmath-scidac.llnl.gov/software/strumpack.html</t>
  </si>
  <si>
    <t>FASTEig</t>
  </si>
  <si>
    <t>hypre</t>
  </si>
  <si>
    <t>KokkosKernels</t>
  </si>
  <si>
    <t>ML/MueLu</t>
  </si>
  <si>
    <t>NOX</t>
  </si>
  <si>
    <t>PDSLin</t>
  </si>
  <si>
    <t>ShyLU</t>
  </si>
  <si>
    <t>STRUMPACK</t>
  </si>
  <si>
    <t>SUNDIALS/KINSOL</t>
  </si>
  <si>
    <t>symPACK</t>
  </si>
  <si>
    <t>Tool for Nmumerical Optimization</t>
  </si>
  <si>
    <t xml:space="preserve">Managing ensemble-like collections of computations
</t>
  </si>
  <si>
    <t xml:space="preserve">Surrogate model toolbox for box-constrained global optimization.
</t>
  </si>
  <si>
    <t xml:space="preserve">Toolkit for solving mixed-integer nonlinear optimization problems
</t>
  </si>
  <si>
    <t xml:space="preserve">Bound-constrained derivative-free optimization solver
</t>
  </si>
  <si>
    <t xml:space="preserve">C++ package for large-scale optimization
</t>
  </si>
  <si>
    <t xml:space="preserve">Toolkit for Advanced Optimization
</t>
  </si>
  <si>
    <t>https://github.com/Libensemble</t>
  </si>
  <si>
    <t>https://optimization.lbl.gov/downloads</t>
  </si>
  <si>
    <t>https://wiki.mcs.anl.gov/minotaur/</t>
  </si>
  <si>
    <t>http://www.mcs.anl.gov/~wild/orbit</t>
  </si>
  <si>
    <t>https://trilinos.github.io/rol.html</t>
  </si>
  <si>
    <t>http://www.mcs.anl.gov/petsc</t>
  </si>
  <si>
    <t>https://fastmath-scidac.llnl.gov/software/libensemble.html</t>
  </si>
  <si>
    <t>https://fastmath-scidac.llnl.gov/software/matsumoto.html</t>
  </si>
  <si>
    <t>https://fastmath-scidac.llnl.gov/software/minotaur.html</t>
  </si>
  <si>
    <t>https://fastmath-scidac.llnl.gov/software/orbit.html</t>
  </si>
  <si>
    <t>https://fastmath-scidac.llnl.gov/software/rol.html</t>
  </si>
  <si>
    <t>https://fastmath-scidac.llnl.gov/software/tao.html</t>
  </si>
  <si>
    <t>libEnsemble</t>
  </si>
  <si>
    <t>MATSuMoTo</t>
  </si>
  <si>
    <t>MINOTAUR</t>
  </si>
  <si>
    <t>ORBIT</t>
  </si>
  <si>
    <t>ROL</t>
  </si>
  <si>
    <t>ID2</t>
  </si>
  <si>
    <t>RAPIDS</t>
  </si>
  <si>
    <t>Data Understanding</t>
  </si>
  <si>
    <t>Platform Readiness</t>
  </si>
  <si>
    <t>Scientific Data Management</t>
  </si>
  <si>
    <t xml:space="preserve">DIY </t>
  </si>
  <si>
    <t>GraphBLAS</t>
  </si>
  <si>
    <t xml:space="preserve">Tess </t>
  </si>
  <si>
    <t xml:space="preserve">VisIt </t>
  </si>
  <si>
    <t>VTK-m</t>
  </si>
  <si>
    <t xml:space="preserve">CrossVis </t>
  </si>
  <si>
    <t xml:space="preserve">AutoMOMML </t>
  </si>
  <si>
    <t xml:space="preserve">EDDA </t>
  </si>
  <si>
    <t xml:space="preserve">A block-parallel library for implementing scalable algorithms that can execute both in-core and out-of-core. 
</t>
  </si>
  <si>
    <t>An open effort, including an API, to define standard building blocks for graph algorithms in the language of linear algebra.</t>
  </si>
  <si>
    <t xml:space="preserve">An open-source multiple-platform application for interactive, scientific visualization. Catalyst, its in situ use case library, orchestrates the delicate alliance between simulation, analysis, and visualization tasks. </t>
  </si>
  <si>
    <t>A parallel Delaunay and Voronoi tessellation library. It includes support for density estimation.</t>
  </si>
  <si>
    <t>An open-source interactive, scalable visualization, animation, and analysis tool. libsim enables its use in situ with the simulations.</t>
  </si>
  <si>
    <t>A toolkit of scientific visualization algorithms for emerging processor architectures. It supports the fine-grained concurrency for data analysis and visualization algorithms required to drive extreme scale computing.</t>
  </si>
  <si>
    <t>An open-source multivariate visual analytics system that provides statistical analytics, multi-scale summarizations, and correlation displays to guide user's to interesting features in complex scientific data.</t>
  </si>
  <si>
    <t>An end-to-end, machine-learning-based framework to build predictive models for objectives such as performance, and power. The framework adopts statistical approaches to reduce the modeling complexity and automatically identifies and configures the most suitable learning algorithm to model the required objectives based on hardware and application signatures.</t>
  </si>
  <si>
    <t xml:space="preserve">A distribution based data analysis and visualization software for in situ analytics. Based on Gaussian Mixture Models, Probability Distributions, and Information Theory, EDDA provides both C++ and Python APIs that can help scientists preserve salient information from their simulation output while delivering high quality visualization and achieving significant data reduction. </t>
  </si>
  <si>
    <t xml:space="preserve">Roofline </t>
  </si>
  <si>
    <t xml:space="preserve">TAU Performance System </t>
  </si>
  <si>
    <t xml:space="preserve">SOSflow </t>
  </si>
  <si>
    <t xml:space="preserve">Papyrus </t>
  </si>
  <si>
    <t xml:space="preserve">DRAGON </t>
  </si>
  <si>
    <t xml:space="preserve">OpenARC  </t>
  </si>
  <si>
    <t xml:space="preserve">Clacc </t>
  </si>
  <si>
    <t xml:space="preserve">A visually-intuitive performance model and set of tools developed to understand how computation, data movement, and locality constrain performance on modern multicore, manycore, and GPU-accelerated systems.  </t>
  </si>
  <si>
    <t>A portable profiling and tracing toolkit for performance analysis of parallel programs written in Fortran, C, C++, UPC, Java, Python, and others.</t>
  </si>
  <si>
    <t>(Scalable Observation System for Scientific Workflows) provides a flexible, scalable, and programmable framework for observation, introspection, feedback, and control of HPC applications.</t>
  </si>
  <si>
    <t>A programming system that provides features for scalable, aggregate, persistent memory in an extreme-scale system for typical HPC usage scenarios. Papyrus provides a portable and scalable programming interface to access and manage parallel data structures on the distributed NVM storage.</t>
  </si>
  <si>
    <t xml:space="preserve">A solution that enables all classes of GP-GPU applications to transparently compute on terabyte datasets residing in NVM while ensuring the integrity of data buffers as necessary for NVM.  DRAGON leverages the page-faulting mechanism on the recent NVIDIA GPUs by extending capabilities of CUDA Unified Memory (UM). Further, DRAGON improves overall performance by dynamically optimizing accesses to NVM. </t>
  </si>
  <si>
    <t xml:space="preserve">The  first  open-sourced,  OpenACC/OpenMP compiler  supporting  Altera  FPGAs,  in  addition  to  NVIDIA/AMD  GPUs  and  Intel  Xeon  Phis.  OpenARC has various additional directives/environment variables for internal tracing and architecture-specific optimizations. Combined with its built-in tuning tools, OpenARC allows users to control overall OpenACC-to-accelerator translation and optimization in a fine-grained, but still abstract manner, offering very high tunability.
</t>
  </si>
  <si>
    <t>An OpenACC-to-OpenMP4 translation framework, which builds on clang’s existing OpenMP compiler/runtime support and allows OpenACC programs to be compiled by the production-quality clang/LLVM programming system. OpenACC support in clang/LLVM will facilitate the programming of GPUs and other accelerators in DOE applications, and it will provide a popular compiler platform on which to perform research and development for related optimizations and tools (e.g., static analyzers, debuggers, editor extensions).</t>
  </si>
  <si>
    <t xml:space="preserve">ADIOS </t>
  </si>
  <si>
    <t xml:space="preserve">DataSpaces </t>
  </si>
  <si>
    <t xml:space="preserve">Darshan </t>
  </si>
  <si>
    <t xml:space="preserve">HDF5 </t>
  </si>
  <si>
    <t xml:space="preserve">PnetCDF </t>
  </si>
  <si>
    <t xml:space="preserve">ROMIO </t>
  </si>
  <si>
    <t>Provides a simple, flexible way for scientists to describe the data in their code that may need to be written, read, or processed outside of the running simulation. By providing an external to the code XML file describing the various elements, their types, and how you wish to process them this run, the routines in the host code (either Fortran or C) can transparently change how they process the data.</t>
  </si>
  <si>
    <t xml:space="preserve">A middleware library and runtime providing asynchronous coupling of codes using RDMA for memory-memory data transfer.
</t>
  </si>
  <si>
    <t>A toolkit for characterizing the I/O behavior of applications, used in production at many DOE compute facilities.</t>
  </si>
  <si>
    <t>An open-source data processing library following the spirit of NoSQL movement. It offers a set of searching functions supported by compressed bitmap indexes. It treats user data in the column-oriented manner, and is able to accelerate user's data selection tasks without imposing undue requirements.</t>
  </si>
  <si>
    <t>A data model, library, and file format for storing and managing data. It supports an unlimited variety of data types and is designed for flexible and efficient I/O and high volume and complex data. HDF5 is portable and is extensible, allowing applications to evolve in their use of HDF5. The HDF5 Technology suite includes tools and applications for managing, manipulating, viewing, and analyzing data in the HDF5 format.</t>
  </si>
  <si>
    <t>A high performance, parallel I/O library for storing and accessing data in the NetCDF format.</t>
  </si>
  <si>
    <t>A portable implementation of the I/O portion of the MPI standard, included in most vendor MPI implementations.</t>
  </si>
  <si>
    <t>ID3</t>
  </si>
  <si>
    <t>https://github.com/diatomic/diy</t>
  </si>
  <si>
    <t>http://graphblas.org/index.php?title=Graph_BLAS_Forum</t>
  </si>
  <si>
    <t>https://github.com/diatomic/tess2</t>
  </si>
  <si>
    <t>https://wci.llnl.gov/simulation/computer-codes/visit/</t>
  </si>
  <si>
    <t>http://m.vtk.org/index.php/Main_Page</t>
  </si>
  <si>
    <t>https://github.com/ORNL/CrossVis</t>
  </si>
  <si>
    <t>https://xgitlab.cels.anl.gov/pbalapra/automomml</t>
  </si>
  <si>
    <t>https://sites.google.com/site/gravityvisdb/edda</t>
  </si>
  <si>
    <t>https://crd.lbl.gov/departments/computer-science/PAR/research/roofline/</t>
  </si>
  <si>
    <t>http://www.cs.uoregon.edu/research/tau/home.php</t>
  </si>
  <si>
    <t xml:space="preserve">Dead link: https://ft.ornl.gov/research/dragon </t>
  </si>
  <si>
    <t>Dead link: https://ft.ornl.gov/research/papyrus</t>
  </si>
  <si>
    <t>https://csmd.ornl.gov/project/openarc-open-accelerator-research-compiler/</t>
  </si>
  <si>
    <t>https://csmd.ornl.gov/project/clacc</t>
  </si>
  <si>
    <t>https://www.olcf.ornl.gov/center-projects/adios/</t>
  </si>
  <si>
    <t>https://dataspaces.rdi2.rutgers.edu/</t>
  </si>
  <si>
    <t>https://www.mcs.anl.gov/research/projects/darshan/</t>
  </si>
  <si>
    <t>https://portal.hdfgroup.org/display/support</t>
  </si>
  <si>
    <t>https://parallel-netcdf.github.io/</t>
  </si>
  <si>
    <t>https://www.mcs.anl.gov/projects/romio/</t>
  </si>
  <si>
    <t>Usage and Applications</t>
  </si>
  <si>
    <t>Algoim is a collection of high-order accurate numerical methods and C++ algorithms for working with implicitly defined geometry and level set methods. Motivated by multi-phase multi-physics applications, particularly those with evolving dynamic interfaces, these algorithms target core, fundamental techniques in level set methods. They have been designed with a view to standard finite difference implementations as well as more advanced finite element and discontinuos Galerkin implementations, multi-threading and massively parallel MPI computation. The collection includes high-order accurate quadrature algorithms for implicitly defined domains in hyperrectangles (such as for computing integrals on curved surfaces), Voronoi implicit interface methods for multi-phase interconnected interface dynamics, high-order accurate closest point calculations, accurate level set reinitialization and extension velocity schemes, and k-d trees optimized for codimension-one point clouds.</t>
  </si>
  <si>
    <t>Algoim-based algorithms have been used in a variety of high-order accurate computational physics applications, including complex flow in non-trivial geometry, free surface flow driven by intricate surface tension dynamics, multi-scale models of thin-film foam dynamics, multi-phase fluid flow, and have been coupled to high-order accurate implicit mesh discontinuous Galerkin methods and interfacial gauge methods. Ongoing applications include DOE HPC4Mfg projects on the modeling of rotary bell atomization, involving intricate interface dynamics and the generation of thousands of micrometer droplets in high performance peta-scale computation. In addition, the quadrature algorithms have found success in a number of worldwide research projects on solving PDEs on curved surfaces, extended finite element methods, and cut cell finite volume methods in computational physics, chemistry, and materials.</t>
  </si>
  <si>
    <t>AMReX is a publicly available software framework for building massively parallel block-structured AMR applications. Cell-centered, face-centered and nodal data are supported as well as particles with multiple real and/or integer attributes. Complex geometries can be represented using an embedded boundary approach, and both fluid and particle interactions with walls are enabled. Multilevel geometric multigrid solvers are included in AMReX. Parallelism is achieved using the distribution of grids to nodes using MPI as well as on-node parallelism using OpenMP. AMReX-based applications can interface with external libraries such as CVODE, hypre, and PETSc. Highly efficient parallel I/O for checkpoint/restart and for visualization is included; AMReX's native format is supported by tools such as Visit, Paraview, and yt. In addition, the AMReX distribution contains an extensive User’s Guide and straightforward tutorials that demonstrate how to build parallel adaptive application codes using AMReX.</t>
  </si>
  <si>
    <t>The AMReX software framework is supported by the ECP Block-Structured AMR Co-Design Center and began as an extension of the BoxLIb software framework with elements of the embedded boundary capability from Chombo and efficient multigrid strategies from HPGMG. AMReX-based codes are already in use in a number of research areas, including accelerator modeling (WarpX), compressible astrophysics (CASTRO), low Mach number astrophysics (MAESTRO), cosmology (Nyx), compressible and low Mach number combustion (PeleC and PeleLM), and multiphase flow (MFIX-Exa). In addition, DOE Base Math research in a number of areas takes advantage of the AMReX framework.</t>
  </si>
  <si>
    <t>The Attached Parallel Fields (APF) library supports the storage and manipulation of finite element fields attached to a mesh database. It includes a wide variety of built-in finite element basis functions and integration rules. Users can extend APF with their own custom basis functions and integration rules. Storage of raw field data is supported through interchangeable back ends for multiple mesh databases. Basic field operations such as integration are implemented in a core library, with more user-specific functionality such as error estimation in the form of additional modules. Applications built on APF’s interface gain compatibility with multiple mesh databases and field descriptions.</t>
  </si>
  <si>
    <t>MeshAdapt produces unstructured anisotropic adapted meshes using local mesh modification to satisfy a prescribed anisotropic size field. Parallel mesh adapt works with large-scale problems and focuses on carefully selected local mesh operators, such as refinement, coarsening, swapping, and node repositioning, to increase the quality of the mesh while satisfying the requested anisotropic mesh size field. MeshAdapt supports anisotropic mesh adaptation accounting for mixed element types and boundary layer meshes. MeshAdapt also supports curved mesh adaptation. Parallel adaptive methods dramatically reduce the number of degrees of freedom needed to obtain a given level of accuracy. MeshAdapt has been used to create adapted meshes of nearly 100 billion elements on ¾ million cores using 3 million processes.</t>
  </si>
  <si>
    <t xml:space="preserve">MeshAdapt has been used to create parallel mesh adaptation simulations for ACE3P (SLAC), Albany (Sandia), MFEM (LLNL), M3D-C1 (PPPL), XGC (PPPL) DOE codes, as well as the FUN3D (NASA), PHASTA (Colorado/RPI), and Proteus (DoD) codes. </t>
  </si>
  <si>
    <t>MFEM is a lightweight, scalable C++ library for finite element discretizations of partial differential equations on unstructured grids, with particular emphasis on high-order methods and applications. The goal of the project is to enable high-performance finite element discretization research and application development on a wide variety of platforms, ranging from laptops to exascale supercomputers. It has a number of unique features including: support for arbitrary order finite element meshes and spaces with both conforming and nonconforming adaptive mesh refinement; advanced finite element spaces and discretizations, such as mixed methods, DG (discontinuous Galerkin), DPG (discontinuous Petrov-Galerkin) and Isogeometric Analysis (IGA) on NURBS (Non-Uniform Rational B-Splines) meshes; and a large number of well-documented example codes and miniapps that can be used as tutorials/starting points for user applications. MFEM also has native support for the FASTMath packages hypre, PETSc, SUNDIALS, SuperLU, Mesquite, and PUMI.</t>
  </si>
  <si>
    <t>MFEM has been applied successfully to a variety of applications, including high-order ALE shock hydrodynamics, radiation-diffusion, linear and non-linear elasticity, time- and frequency-domain electromagnetics, Stokes/Darcy flow, topology optimization, reaction-diffusion, DG advection, heart modeling, additive manufacturing, and more. It is a main component of the ECP co-design Center for Efficient Exascale Discretizations (CEED).</t>
  </si>
  <si>
    <t>ParMA performs effective mesh partition improvement and has been used on meshes having up to 92 billion elements on 3/4 million cores. Partition improvement is driven by an application-defined priority list of mesh entities to be balanced. For example, in an application, a user could specify Vtx = Edge &gt; Rgn. By this input, there are three types of mesh entities to be balanced (the balance of mesh faces is not of interest) and two levels of relative importance; the balance of vertices and edges is more important than that of regions.</t>
  </si>
  <si>
    <t>PHASTA is a parallel, hierarchic (2nd to 5th order accurate), adaptive, stabilized (finite-element) transient analysis tool for the solution of compressible or incompressible flows. PHASTA (and its predecessor ENSA) was the first massively parallel unstructured grid LES/DNS code and has been applied to flows ranging from validation benchmarks to cases of practical interest. The practical cases of interest not only involve complicated geometries (such as detailed aerospace configurations or human arterial system) but also complex physics (such as fluid turbulence or multi-phase interactions).</t>
  </si>
  <si>
    <t>PuLP and XtraPuLP are parallel graph partitioning tools for shared-memory (PuLP) and distributed-memory (XtraPuLP) partitioning of large sparse graphs. These partitioners were developed for scalability to extreme-scale problems, having demonstrated the ability to solve multi-billion vertex and trillion+ edge problems. PuLP and XtraPuLP solve a multi-constraint and multi-objective partitioning problem, specifically solving for (weighted) vertex- and edge-balanced partitioning while minimizing the total cut volume and maximum cut volume per-part. Optimizing for this secondary objective is a particularly novel feature of these partitioners, and its importance as an objective has been empirically demonstrated for certain distributed graph computations. While optimized for solving partitioning problems on large irregular real-world networks for graph analytical applications, the PuLP and XtraPuLP methods can additionally be applied to the more regular meshes arising from traditional scientific computing applications. An interface to PuLP and XtraPuLP currently exists in the Zoltan2 package of Trilinos.</t>
  </si>
  <si>
    <t>The Parallel Unstructured Mesh Infrastructure (PUMI) provides geometric model interface and distributed mesh management to support automated adaptive simulation on massively parallel computers with high core count nodes. PUMI operations include various interrogations on non-manifold model, distributed mesh loading/writing in parts, migrating mesh entities and entity sets with associated user data between parts, cumulative ghosting, static/dynamic mesh partitioning with weight control in conjunction with Zoltan and ParMA, mesh modification on part boundaries, and queries on entity copies on remote parts, etc.</t>
  </si>
  <si>
    <t>The combination of PUMI and MeshAdapt is being used to provide multiple Department of Energy and other codes with the ability to perform adaptive simulations and access to advanced automatic mesh generation. PUMI is also supporting PIC particle operations on distributed unstructured meshes.</t>
  </si>
  <si>
    <t>https://scorec.rpi.edu/pumi/</t>
  </si>
  <si>
    <t>https://cs.sandia.gov/Zoltan/</t>
  </si>
  <si>
    <t>Zoltan and Zoltan2 are toolkits for solving combinatorial problems in scientific computing:
data partitioning 
dynamic load balancing 
architecture-aware MPI task placement 
data ordering 
graph coloring 
The Zoltan toolkit includes distributed-memory hypergraph and geometric partitioners, as well as interfaces to third-party libraries ParMETIS and Scotch. Zoltan also includes parallel graph coloring and graph ordering, as well as distributed data directories and communication plans. Zoltan’s data-neutral interface allows it to be used easily by a wide range of applications. Zoltan is written in C and uses MPI-only parallelism.
Zoltan2 is the next-generation successor to Zoltan. In addition to many features from Zoltan, Zoltan2’s new features include architecture-aware MPI task placement and MPI+OpenMP implementations of geometric partitioning. It serves as our testbed for algorithms that both run on and provide solutions appropriate for multi-core and GPU architectures. Zoltan2 is written in C++ (for seamless integration with Trilinos) and exploits MPI+X parallelism for some algorithms.</t>
  </si>
  <si>
    <t>Zoltan and Zoltan2 are distributed in Trilinos (more than 4800 downloads per year); Zoltan is also distributed as a standalone package (over 400 downloads per year). They are used in industry, academia, and all DOE national labs for unstructured applications such as multiphysics finite element codes, particle-based methods, crash simulation, electrical circuit simulations, linear solvers/preconditioners, and graph analytics. They are used in FASTMath tools Albany, ML/MueLu, MOAB, PAALS, PDSLin, PETSc, PHASTA, and PUMI.</t>
  </si>
  <si>
    <t>The UQ Toolkit (UQTk) is a collection of libraries and tools for the quantification of uncertainty in numerical model predictions. UQTk offers intrusive and non-intrusive methods for propagating input uncertainties through computational models, tools for sensitivity analysis, methods for sparse surrogate construction, and Bayesian inference tools for inferring parameters from experimental data. UQTk is written mainly in C++ and can be linked to an application code for direct access to its functionality. Standalone C++ apps, as well as a Python wrapper PyUQTk are also provided to access UQTk from the command line or shell scripts.
UQTk is designed primarily for rapid prototyping, UQ tutorials, and algorithmic design. As such, it is used in various DOE ASCR SciDAC application partnership projects including climate modeling and fusion energy sciences. It is also used in the DOE BER E3SM earth system modeling effort as well as in DARPA-funded work on UQ in supersonic turbulent reacting flow. UQTk has about 200 downloads per year.</t>
  </si>
  <si>
    <t>Many of the algorithms are implemented directly in application software tools such as Quantum Espresso, DGDFT, BerkeleyGW and MFDn.</t>
  </si>
  <si>
    <t>FASTEig is a collection of eigensolvers that can be used to compute eigenpairs or perform spectral analysis of large sparse or structured matrices arising from a number of DOE applications. The algorithms implemented in FASTEig solvers include: implicitly restarted Lanczos/Arnoldi algorithm, a robust locally optimal block preconditioned conjugate gradient (LOBPCG) algorithm, preconditioned projected conjugate gradient (PPCG) algorithm, generalized preconditioned local harmonic projection (GPLHR), structure preserving algorithms for computing eigenpairs of linear response operators (in TDDFT or Bethe-Salpeter equations) and a spectrum slicing algorithm for computing a relatively large number of eigenpairs of large sparse or structure matrix.</t>
  </si>
  <si>
    <t>The hypre library is a parallel sparse linear solver and preconditioner package featuring algebraic multigrid methods. It provides several interfaces for building linear systems that arise from structured, semi-structured, finite difference, finite element, and general matrix problems. These system interfaces improve usability but also enable multigrid solvers that take advantage of the additional information. The hypre library is also supported through the FASTMath packages PETSc and Trilinos.</t>
  </si>
  <si>
    <t xml:space="preserve">The hypre library has impacted applications around the world in areas such as groundwater flow, reservoir simulation, electromagnetic applications, and astrophysics. It is currently being further developed and linked to the USQCD software stack as part of two SciDAC partnerships. </t>
  </si>
  <si>
    <t>KokkosKernels is a library for node-level, performance-portable, computational kernels for sparse/dense linear algebra and graph operations, using the Kokkos shared-memory parallel programming model. The focus is on computational kernels that are coarse-grained operations; they take a lot of work and make sense to parallelize inside using Kokkos. KokkosKernels can be the building block of a solver, linear algebra library that uses MPI and threads for parallelism, or it can be used stand-alone in an application.</t>
  </si>
  <si>
    <t>ML is distributed in Trilinos (&gt; 4800 downloads/year). ML is used throughout the DOE complex in ASC applications, in Department of Defense applications, and at universities worldwide. For example, ML is used within Sandia’s Sierra engineering mechanics simulation suite.</t>
  </si>
  <si>
    <t>The ML package in Trilinos provides algebraic multigrid methods based upon smoothed aggregation. ML contains algorithm variants appropriate for Poisson, elasticity, convection-diffusion, H(curl), and H(div) problems. The successor to ML is MueLu, which supports a variety of scalar types via templating, including extended precision types. Optimal algorithmic scaling in MueLu has been demonstrated on 1 million cores of Sequoia BG/Q.</t>
  </si>
  <si>
    <t>NOX is the Trilinos nonlinear solver package, with a strength in Newton-based algorithms. Recent developments include an Anderson Acceleration alternative as well as maturation of the continuation-based homotopy algorithm.</t>
  </si>
  <si>
    <t>As part of Trilinos, NOX has roughly 4800 downloads per year. The improvements to NOX are impacting the CASL program in Nuclear Energy.</t>
  </si>
  <si>
    <t>PDSLin (Parallel Domain decomposition Schur complement based Linear Solver) is based on a non-overlapping domain decomposition technique called the Schur complement method. In this method, the global system is first partitioned into smaller interior subdomain systems, which are connected only through separators. To compute the solution of the global system, the unknowns associated with the interior subdomain systems are first eliminated to form the Schur complement system, which is defined only on the separators. Since most of the fill occurs in the Schur complement, to obtain the solution on the separators, the Schur complement is solved using a preconditioned iterative method. Then, the solution on the subdomains is computed by using this solution on the separators and solving another set of subdomain systems. These unknowns associated with the mutually-independent interior subdomains are eliminated in parallel using multiple processors per subdomain. PDSLin is implemented in C with Fortran interfaces, and uses message passing interface on distributed memory machines.</t>
  </si>
  <si>
    <t>PDSLin is used in the ACE3P code of the ComPASS SciDAC.</t>
  </si>
  <si>
    <t>ShyLU is a solver library that has implementations of  domain decomposition algorithms and node-level direct solvers. The distributed memory algorithms in ShyLU uses MPI and the node level algorithms use Kokkos when performance-portability is achievable.</t>
  </si>
  <si>
    <t>An interface to STRUMPACK is available from PETSc. STRUMPACK is used in the M3D-C1 fusion code and the MFEM finite element library.</t>
  </si>
  <si>
    <t>STRUMPACK – STRUctured Matrix PACKage – is a software library that provides linear algebra routines for sparse matrices and for dense rank-structured matrices, i.e., matrices that exhibit some kind of low-rank property. In particular, STRUMPACK uses the Hierarchically Semi-Separable matrix format (HSS). Such matrices appear in many applications, e.g., Finite Element Methods, Boundary Element Methods ... In sparse matrix factorization, the fill-in in the triangular factors often has a low-rank structure. Hence, the sparse linear solve in STRUMPACK exploits the HSS matrix format to compress the fill-in. Exploiting this structure using a compression algorithm allows for fast solution of linear systems and/or fast computation of matrix-vector products, which are two of the main building blocks of matrix computations. STRUMPACK has two main components: a distributed-memory dense matrix computations package (for dense matrices that have the HSS structure) and a distributed memory fully algebraic sparse general solver and preconditioner. The preconditioner is mostly aimed at large sparse linear systems which result from the discretization of a partial differential equation, but is not limited to any particular type of problem. STRUMPACK also provides preconditioned GMRES and BiCGStab iterative solvers.</t>
  </si>
  <si>
    <t>https://github.com/pghysels/STRUMPACK</t>
  </si>
  <si>
    <t>https://portal.nersc.gov/project/sparse/strumpack/</t>
  </si>
  <si>
    <t xml:space="preserve">The KINSOL package within the SUNDIALS suite provides robust solvers for systems of algebraic nonlinear equations, including Newton-based and accelerated fixed point methods. Like other packages in SUNDIALS, parallelism is encapsulated in vector and linear solver modules.  </t>
  </si>
  <si>
    <t>KINSOL is used in numerous applications in industry, DOE labs, and academia, and LLNL supports an active user community. KINSOL is used within the ParaDiS dislocation dynamics simulator and the PARFLOW watershed simulator.</t>
  </si>
  <si>
    <t>https://computing.llnl.gov/projects/sundials</t>
  </si>
  <si>
    <t>symPACK is a package for the direct solution of sparse symmetric positive definite systems of linear equations. The routines perform an LL^T (or LDL^T without pivoting) decomposition and triangular solutions through forward and back substitutions. Capabilities include asynchronous task-based computation, matrix column reordering and relative backward error calculation.</t>
  </si>
  <si>
    <t>symPACK is the default solver used in the preprocessing step of the Parallel Selected Inversion implemented in Pole EXpansion and Selected Inversion (PEXSI) package, which is included in multiple electronic structure calculation packages, such as SIESTA and CP2K. symPACK and PEXSI have recently been incorporated into the ELectronic Structure Infrastructure (ELSI) library, which is an NSF effort providing a common interface to multiple software libraries used in electronic structure calculations in materials science. It has been used by several DOE application codes, including DGDFT, and is used in the current BES SciDAC application partnership projects.</t>
  </si>
  <si>
    <t>Hijacked: http://sympack.org/</t>
  </si>
  <si>
    <t>A library for managing ensemble-like collections of computations; includes the multi-start APOSMM solver.</t>
  </si>
  <si>
    <t xml:space="preserve">MATSuMoTo is intended for computationally expensive black-box global optimization problems with continuous, integer, or mixed-integer variables that are formulated as minimization problems. We call optimization problems “computationally expensive” when objective function evaluations take a considerable amount of time (from several minutes to several hours or more). Such objective function evaluations may require, for example, running a computer simulation and hence the analytical description of the objective function is not available (black box). Furthermore, these objective functions are generally multimodal, i.e. there are several local minima and the goal is to find the global minimum. MATSuMoTo contains various surrogate model mixtures, initial experimental design strategies, and sampling strategies. </t>
  </si>
  <si>
    <t>MINOTAUR is a toolkit for solving mixed-integer nonlinear optimization problems, where some of the variables are restricted to take integer values. MINOTAUR implements a range of standard techniques, such as branch-and-bound and branch-and-cut, and is written to be extensible to accommodate new algorithmic paradigms as well as new problem classes. The MINOTAUR library can also be used to customize algorithms to exploit on specific problem structures.</t>
  </si>
  <si>
    <t>https://wiki.mcs.anl.gov/minotaur/index.php/MINOTAUR</t>
  </si>
  <si>
    <t>A bound-constrained derivative-free optimization solver for expensive blackbox functions.</t>
  </si>
  <si>
    <t>https://www.mcs.anl.gov/~wild/orbit/</t>
  </si>
  <si>
    <t>Rapid Optimization Library (ROL) is a C++ package for large-scale optimization and is part of the Trilinos software suite. It is used for the solution of optimal design, optimal control, and inverse problems in large-scale engineering applications. Other uses include mesh optimization and image processing. ROL aims to combine flexibility, efficiency, and robustness. Key features include: matrix-free application programming interfaces (APIs) that enable direct use of application data structures and memory spaces, linear solvers, nonlinear solvers, and preconditioners; state-of-the-art algorithms for unconstrained optimization, constrained optimization and optimization under uncertainty that enable inexact and adaptive function evaluations and iterative linear system solves; special APIs for simulation-based optimization that enable a streamlined embedding into engineering applications, rigorous implementation verification and efficient use; and modular interfaces throughout the optimization process that enable custom and user-defined algorithms, stopping criteria, hierarchies of algorithms, and selective use of a variety of tools and components.</t>
  </si>
  <si>
    <t>https://github.com/algoim/algoim</t>
  </si>
  <si>
    <t>https://github.com/AMReX-Codes/amrex</t>
  </si>
  <si>
    <t>https://github.com/mfem/mfem</t>
  </si>
  <si>
    <t>https://mfem.org/</t>
  </si>
  <si>
    <t>https://www.youtube.com/watch?v=Rpccj3NopSE</t>
  </si>
  <si>
    <t>YouTube</t>
  </si>
  <si>
    <t>https://github.com/PHASTA/phasta</t>
  </si>
  <si>
    <t>https://www.sandia.gov/UQToolkit/</t>
  </si>
  <si>
    <t>https://github.com/sandialabs/UQTk</t>
  </si>
  <si>
    <t>https://www.sandia.gov/UQToolkit/UQTk_v3.1.0_manual.pdf</t>
  </si>
  <si>
    <t>https://portal.nersc.gov/project/sparse/pdslin/</t>
  </si>
  <si>
    <t>https://portal.nersc.gov/project/sparse/pdslin/ug-pdslin.pdf</t>
  </si>
  <si>
    <t>https://portal.nersc.gov/project/sparse/pdslin/pdslin_1.2.tar.gz</t>
  </si>
  <si>
    <t>http://graphblas.org/index.php</t>
  </si>
  <si>
    <t>Version</t>
  </si>
  <si>
    <t>3.2.7</t>
  </si>
  <si>
    <t>Note</t>
  </si>
  <si>
    <t>You need to register to access the repo. The repo is svn.</t>
  </si>
  <si>
    <t>https://anag-repo.lbl.gov/svn/Chombo/release/3.2</t>
  </si>
  <si>
    <t>493</t>
  </si>
  <si>
    <t>http://www.mcs.anl.gov/~utke/OpenAD_tars/493/OpenAD_2014-03-15.tgz</t>
  </si>
  <si>
    <t>https://dakota.sandia.gov/</t>
  </si>
  <si>
    <t>6.12</t>
  </si>
  <si>
    <t>https://wci.llnl.gov/simulation/computer-codes/visit/source</t>
  </si>
  <si>
    <t>3.1.2</t>
  </si>
  <si>
    <t>https://computing.llnl.gov/projects/babel-high-performance-language-interoperability/#page=download</t>
  </si>
  <si>
    <t>2.0.0</t>
  </si>
  <si>
    <t>https://codeforge.lbl.gov/frs/?group_id=44</t>
  </si>
  <si>
    <t>2.0.3</t>
  </si>
  <si>
    <t>0.7.2</t>
  </si>
  <si>
    <t>http://tetra.mech.ubc.ca/GRUMMP/GRUMMP.tar.gz</t>
  </si>
  <si>
    <t>Not at http://bmi.osu.edu/~umit/software.html#patoh</t>
  </si>
  <si>
    <t>http://bebop.cs.berkeley.edu/oski/downloads.html</t>
  </si>
  <si>
    <t>1.0.1h</t>
  </si>
  <si>
    <t>https://www.mcs.anl.gov/Rapsodia/</t>
  </si>
  <si>
    <t xml:space="preserve">f65927e3ce9b tip </t>
  </si>
  <si>
    <t>Mercurial is used for source</t>
  </si>
  <si>
    <t>http://mercurial.mcs.anl.gov/ad/Rapsodia</t>
  </si>
  <si>
    <t>2.0 (Revision D)</t>
  </si>
  <si>
    <t>https://www.mcs.anl.gov/research/projects/adifor/AdiforDocs.html</t>
  </si>
  <si>
    <t>https://www.mcs.anl.gov/research/projects/adic/down-2.htm</t>
  </si>
  <si>
    <t>1.2.3</t>
  </si>
  <si>
    <t>Not at http://toolkit.globus.org/toolkit/data/gridftp</t>
  </si>
  <si>
    <t>https://bitbucket.org/icl/plasma/downloads/</t>
  </si>
  <si>
    <t>https://bitbucket.org/icl/plasma/src</t>
  </si>
  <si>
    <t>17.1</t>
  </si>
  <si>
    <t>https://icl.bitbucket.io/plasma/</t>
  </si>
  <si>
    <t>https://www.mcs.anl.gov/petsc/</t>
  </si>
  <si>
    <t>https://www.mcs.anl.gov/petsc/documentation/index.html</t>
  </si>
  <si>
    <t>https://www.mcs.anl.gov/petsc/download/index.html</t>
  </si>
  <si>
    <t>https://gitlab.com/petsc/petsc.git</t>
  </si>
  <si>
    <t>3.13</t>
  </si>
  <si>
    <t>https://github.com/visit-dav/visit/releases/download/v3.1.2/visit3.1.2.tar.gz</t>
  </si>
  <si>
    <t>1.13.1</t>
  </si>
  <si>
    <t>https://users.nccs.gov/~pnorbert/adios-1.13.1.tar.gz</t>
  </si>
  <si>
    <t>https://users.nccs.gov/~pnorbert/ADIOS-UsersManual-1.13.1.pdf</t>
  </si>
  <si>
    <t>Last Commit</t>
  </si>
  <si>
    <t>Contributors Aug 1st 2020</t>
  </si>
  <si>
    <t>Commits Aug 1st 2020</t>
  </si>
  <si>
    <t>5.3.0</t>
  </si>
  <si>
    <t>https://github.com/LLNL/sundials/releases/tag/v5.3.0</t>
  </si>
  <si>
    <t>https://github.com/kokkos/kokkos/releases/tag/3.1.01</t>
  </si>
  <si>
    <t>3.1.1</t>
  </si>
  <si>
    <t>https://trilinos.github.io/</t>
  </si>
  <si>
    <t>https://trilinos.github.io/documentation.html</t>
  </si>
  <si>
    <t>http://brnorris03.github.io/Orio/</t>
  </si>
  <si>
    <t>3.5.0</t>
  </si>
  <si>
    <t>10.2.0</t>
  </si>
  <si>
    <t>https://dyninst.org/</t>
  </si>
  <si>
    <t>https://dyninst.org/manuals</t>
  </si>
  <si>
    <t>https://dyninst.org/downloads/dyninst-10.x</t>
  </si>
  <si>
    <t>2018.09</t>
  </si>
  <si>
    <t>https://github.com/Libensemble/libensemble</t>
  </si>
  <si>
    <t>v0.7.0</t>
  </si>
  <si>
    <t>https://github.com/Libensemble/libensemble/releases/tag/v0.7.0</t>
  </si>
  <si>
    <t>https://libensemble.readthedocs.io/en/master/</t>
  </si>
  <si>
    <t>https://libensemble.readthedocs.io/en/master/introduction.html</t>
  </si>
  <si>
    <t>v4.1</t>
  </si>
  <si>
    <t>MPAS Version 7.0</t>
  </si>
  <si>
    <t>https://www.youtube.com/watch?v=xQqeX1yVwiw&amp;feature=youtu.be</t>
  </si>
  <si>
    <t>v3.13.4</t>
  </si>
  <si>
    <t>https://portal.nersc.gov/project/sparse/strumpack/v3.1.0/index.html</t>
  </si>
  <si>
    <t>https://portal.nersc.gov/project/sparse/strumpack/download.html</t>
  </si>
  <si>
    <t>http://rosecompiler.org/</t>
  </si>
  <si>
    <t>https://github.com/rose-compiler/rose/wiki</t>
  </si>
  <si>
    <t>v.10.11.15</t>
  </si>
  <si>
    <t>UQTk version 3.1.0</t>
  </si>
  <si>
    <t>v5.0-beta.X</t>
  </si>
  <si>
    <t>https://www.sci.utah.edu/cibc-software/scirun.html</t>
  </si>
  <si>
    <t>https://github.com/SCIInstitute/SCIRun/releases</t>
  </si>
  <si>
    <t>https://www.vistrails.org/index.php/Main_Page</t>
  </si>
  <si>
    <t>v2.2.4</t>
  </si>
  <si>
    <t>https://github.com/VisTrails/VisTrails/releases/tag/v2.2.4</t>
  </si>
  <si>
    <t>Last Release Archive</t>
  </si>
  <si>
    <t>https://www.vistrails.org/index.php/Main_Page#System_Documentation</t>
  </si>
  <si>
    <t>https://portal.nersc.gov/project/sparse/superlu/</t>
  </si>
  <si>
    <t>v5.2.1</t>
  </si>
  <si>
    <t>https://github.com/xiaoyeli/superlu/releases/tag/v5.2.1</t>
  </si>
  <si>
    <t>https://github.com/ActiveHarmony/harmony/releases/tag/v4.6.0</t>
  </si>
  <si>
    <t>v4.6.0</t>
  </si>
  <si>
    <t>https://github.com/algoim/algoim/tarball/master</t>
  </si>
  <si>
    <t>9c9ca0e</t>
  </si>
  <si>
    <t>https://amrex-codes.github.io/amrex/docs_html/</t>
  </si>
  <si>
    <t>https://github.com/AMReX-Codes/amrex/releases/tag/20.08</t>
  </si>
  <si>
    <t>AMRex 20.08</t>
  </si>
  <si>
    <t>v2.2.3</t>
  </si>
  <si>
    <t>https://github.com/SCOREC/core/releases/tag/v2.2.3</t>
  </si>
  <si>
    <t>SCOREC Core</t>
  </si>
  <si>
    <t>Included In</t>
  </si>
  <si>
    <t>Extra</t>
  </si>
  <si>
    <t>The SCOREC Core is a set of C/C++ libraries for unstructured mesh simulations on supercomputers.</t>
  </si>
  <si>
    <t>https://github.com/SCOREC/core/wiki</t>
  </si>
  <si>
    <t>https://gitlab.kitware.com/paraview/paraview/-/releases</t>
  </si>
  <si>
    <t>v5.7.0</t>
  </si>
  <si>
    <t>v5.3.0</t>
  </si>
  <si>
    <t>trilinos-cnars-20191023</t>
  </si>
  <si>
    <t>https://gitlab.kitware.com/paraview/paraview/-/releases/v5.7.0</t>
  </si>
  <si>
    <t>https://bitbucket.org/berkeleylab/gasnet/downloads/</t>
  </si>
  <si>
    <t>2020.6.1</t>
  </si>
  <si>
    <t>https://gasnet.lbl.gov/</t>
  </si>
  <si>
    <t>https://kepler-project.org/users/downloads.html</t>
  </si>
  <si>
    <t>2.5</t>
  </si>
  <si>
    <t>https://kepler-project.org/users/documentation.html</t>
  </si>
  <si>
    <t>c14dbfe</t>
  </si>
  <si>
    <t>1.0.1</t>
  </si>
  <si>
    <t>https://github.com/CompFUSE/DCA/releases/tag/v1.0.1</t>
  </si>
  <si>
    <t>EGSim_v1.0</t>
  </si>
  <si>
    <t>https://github.com/csafta/EGSim/releases/tag/EGSim_v1.0</t>
  </si>
  <si>
    <t>v1.0.1</t>
  </si>
  <si>
    <t>https://github.com/E3SM-Project/COMPOSE/releases/tag/v1.0.1</t>
  </si>
  <si>
    <t>v0.2/0.3</t>
  </si>
  <si>
    <t>v2.1.6</t>
  </si>
  <si>
    <t>https://github.com/ORNL/CrossVis/releases/tag/v2.1.6</t>
  </si>
  <si>
    <t>v3.3.0</t>
  </si>
  <si>
    <t>https://github.com/PHASTA/phasta#readme</t>
  </si>
  <si>
    <t>https://github.com/SCIInstitute/ImageVis3D/releases/tag/3.0.0</t>
  </si>
  <si>
    <t>v3.0.0</t>
  </si>
  <si>
    <t>https://github.com/SNLComputation/Albany/releases/tag/Old_master_support_end</t>
  </si>
  <si>
    <t>e50c9f0</t>
  </si>
  <si>
    <t>v1.1.0</t>
  </si>
  <si>
    <t>https://github.com/SNLComputation/compadre/releases/tag/v1.1.0</t>
  </si>
  <si>
    <t>N/A</t>
  </si>
  <si>
    <t>https://www.mcs.anl.gov/research/projects/zeptoos/documentation/</t>
  </si>
  <si>
    <t>https://www.mcs.anl.gov/research/projects/zeptoos/downloads/</t>
  </si>
  <si>
    <t>2.0</t>
  </si>
  <si>
    <t>https://xgitlab.cels.anl.gov/pbalapra/automomml/blob/master/README.md</t>
  </si>
  <si>
    <t>master</t>
  </si>
  <si>
    <t>https://computing.llnl.gov/projects/hypre-scalable-linear-solvers-multigrid-methods</t>
  </si>
  <si>
    <t>https://github.com/hypre-space/hypre</t>
  </si>
  <si>
    <t>v2.19.0</t>
  </si>
  <si>
    <t>https://github.com/hypre-space/hypre/releases/tag/v2.19.0</t>
  </si>
  <si>
    <t>https://hypre.readthedocs.io/en/latest/</t>
  </si>
  <si>
    <t>https://www.mcs.anl.gov/research/projects/darshan/download/</t>
  </si>
  <si>
    <t>https://www.mcs.anl.gov/research/projects/darshan/documentation/</t>
  </si>
  <si>
    <t>3.2.1</t>
  </si>
  <si>
    <t>https://xgitlab.cels.anl.gov/darshan/darshan</t>
  </si>
  <si>
    <t>1.8.0</t>
  </si>
  <si>
    <t>https://dataspaces.rdi2.rutgers.edu/manual/</t>
  </si>
  <si>
    <t>https://github.com/GRAVITYLab/edda</t>
  </si>
  <si>
    <t>https://github.com/GRAVITYLab/edda#readme</t>
  </si>
  <si>
    <t>https://portal.hdfgroup.org/display/support/Documentation</t>
  </si>
  <si>
    <t>https://bitbucket.hdfgroup.org/projects/HDFFV/repos/hdf5/browse</t>
  </si>
  <si>
    <t>https://portal.hdfgroup.org/display/support/HDF5+1.12.0#files</t>
  </si>
  <si>
    <t>1.12.0</t>
  </si>
  <si>
    <t>https://ccse.lbl.gov/people/julianem/Manual_MATSuMoTo_matlab.pdf</t>
  </si>
  <si>
    <t>https://ccse.lbl.gov/people/julianem/MATSuMoTo.zip</t>
  </si>
  <si>
    <t>"1.0"</t>
  </si>
  <si>
    <t>https://wiki.mcs.anl.gov/minotaur/index.php/Minotaur_Documentation</t>
  </si>
  <si>
    <t>https://wiki.mcs.anl.gov/minotaur/index.php/Minotaur_Download</t>
  </si>
  <si>
    <t>https://www.mcs.anl.gov/~wild/orbit/ORBITb.zip</t>
  </si>
  <si>
    <t>00</t>
  </si>
  <si>
    <t>Not found</t>
  </si>
  <si>
    <t>https://github.com/Parallel-NetCDF/PnetCDF</t>
  </si>
  <si>
    <t>https://github.com/Parallel-NetCDF/PnetCDF/releases/tag/checkpoint.1.12.1</t>
  </si>
  <si>
    <t>1.12.1</t>
  </si>
  <si>
    <t>https://docs.trilinos.org/latest-release/packages/rol/doc/html/index.html</t>
  </si>
  <si>
    <t>https://github.com/trilinos/trilinos.github.io</t>
  </si>
  <si>
    <t>MPICH</t>
  </si>
  <si>
    <t>https://www.mpich.org/downloads/</t>
  </si>
  <si>
    <t>https://www.mpich.org/documentation/guides/</t>
  </si>
  <si>
    <t>https://github.com/pmodels/mpich</t>
  </si>
  <si>
    <t>v3.4a3</t>
  </si>
  <si>
    <t>https://bitbucket.org/berkeleylab/cs-roofline-toolkit/src/master/</t>
  </si>
  <si>
    <t>Empirical Rooflin Tool (ERT)</t>
  </si>
  <si>
    <t>Roofline Visualizer</t>
  </si>
  <si>
    <t>Intel Advisor</t>
  </si>
  <si>
    <t>NVIDIA NVProf / Nsight</t>
  </si>
  <si>
    <t>LIKWID</t>
  </si>
  <si>
    <t>SDE/Vtune</t>
  </si>
  <si>
    <t>https://crd.lbl.gov/departments/computer-science/par/research/roofline/software/ert/</t>
  </si>
  <si>
    <t>https://crd.lbl.gov/departments/computer-science/par/research/roofline/software/roofline-visualizer/</t>
  </si>
  <si>
    <t>Berkeley Lab</t>
  </si>
  <si>
    <t>Not at https://docs.nersc.gov/programming/performance-debugging-tools/advisor/</t>
  </si>
  <si>
    <t>Not at https://docs.nersc.gov/programming/performance-debugging-tools/likwid/</t>
  </si>
  <si>
    <t>Not at https://docs.nersc.gov/programming/performance-debugging-tools/roofline/</t>
  </si>
  <si>
    <t>https://docs.nersc.gov/performance/arithmetic_intensity/</t>
  </si>
  <si>
    <t>The Empirical Roofline Tool (ERT) empirically determines the machine characteristics (CPU or GPU-accelerated) that are needed to generate the machine characteristics for the roofline model. These characteristics are the bandwidth of each level in the memory hierarchy and the maximum gflop rate. This tool is needed for several reasons: It is time-consuming and very difficult, if not impossible, to estimate the machine characteristics needed for roofline analysis. Even if the machine…</t>
  </si>
  <si>
    <t>The Roofline Visualizer can be used to view the results generated locally by the Empirical Roofline Tool or a remote Roofline…</t>
  </si>
  <si>
    <t>https://github.com/cdwdirect/sos_flow</t>
  </si>
  <si>
    <t>v1.17</t>
  </si>
  <si>
    <t>https://github.com/cdwdirect/sos_flow/releases/tag/spack-build-v1.17</t>
  </si>
  <si>
    <t>https://github.com/cdwdirect/sos_flow/wiki</t>
  </si>
  <si>
    <t>https://www.cs.uoregon.edu/research/tau/docs.php</t>
  </si>
  <si>
    <t>2.29.1</t>
  </si>
  <si>
    <t>https://github.com/UO-OACISS/tau2</t>
  </si>
  <si>
    <t>https://www.cs.uoregon.edu/research/tau/downloads.php</t>
  </si>
  <si>
    <t>http://m.vtk.org/documentation/</t>
  </si>
  <si>
    <t>https://gitlab.kitware.com/vtk/vtk-m</t>
  </si>
  <si>
    <t>http://m.vtk.org/index.php/VTK-m_Releases</t>
  </si>
  <si>
    <t>1.5.0</t>
  </si>
  <si>
    <t>Program translation</t>
  </si>
  <si>
    <t>Massively parallel block-structured AMR applications</t>
  </si>
  <si>
    <t>We are seeking a code review of patches against DyninstAPI 8.0. DyninstAPI is an open source binary instrumentation library from the University of Wisconsin and University of Maryland. Our patches port DyninstAPI to the BlueGene/P and BlueGene/Q systems, as well as fix DyninstAPI bugs and implement minor new features in DyninstAPI.</t>
  </si>
  <si>
    <t>Solve partial differentiial equations</t>
  </si>
  <si>
    <t>Insert annotations in source code (could use for FPGA work flows)</t>
  </si>
  <si>
    <t>MPI</t>
  </si>
  <si>
    <t>Read an ADIOS file</t>
  </si>
  <si>
    <t>Visualize data</t>
  </si>
  <si>
    <t>Networking middle layer</t>
  </si>
  <si>
    <t>Iterative solver framework</t>
  </si>
  <si>
    <t>Climate simulations</t>
  </si>
  <si>
    <t>Equation fit</t>
  </si>
  <si>
    <t>Simulate static load flows for power grids</t>
  </si>
  <si>
    <t>Sparse linear solver</t>
  </si>
  <si>
    <t>Short</t>
  </si>
  <si>
    <t>Open-Sourced OpenACC/OpenMP Compiler for Altera</t>
  </si>
  <si>
    <t>Storage and manipulation of finite element fields</t>
  </si>
  <si>
    <t>Produces unstructured anisotropic adapted meshes</t>
  </si>
  <si>
    <t>Mesh partitioning</t>
  </si>
  <si>
    <t>Geometric model interface and distributed mesh management</t>
  </si>
  <si>
    <t>Libraries for unstructured mesh simulations</t>
  </si>
  <si>
    <t>Manage ensemble-like collections of computations</t>
  </si>
  <si>
    <t>General-purpose nonlinear system solver based on Newton-Krylov and fixed-point solver technologies</t>
  </si>
  <si>
    <t>General purpose (serial and parallel) solver for differential equation (ODE) systems with senstivity analysis capabilities</t>
  </si>
  <si>
    <t>Time integrators and nonlinear solvers that can easily be incorporated into existing simulation code</t>
  </si>
  <si>
    <t>Solves initial value problems for ordinary differential equation (ODE) systems</t>
  </si>
  <si>
    <t>Solves ordinary differential equation (ODE) systems and includes sensitivity analysis capabilities (forward and adjoint)</t>
  </si>
  <si>
    <t>Solves initial value problems for differential-algebraic equation (DAE) systems</t>
  </si>
  <si>
    <t>Characterize I/O (MPI) behavior of applications</t>
  </si>
  <si>
    <t>Interactive, scalable visualization, animation, and analysis tool</t>
  </si>
  <si>
    <t>Scientific workflow and provenance management system</t>
  </si>
  <si>
    <t>Implements thread-parallel execution policies and shared-memory multidimensional array data structures</t>
  </si>
  <si>
    <t>Interactive parallel visualization and graphical analysis tool</t>
  </si>
  <si>
    <t>A general-purpose finite element code for solving partial differential equations</t>
  </si>
  <si>
    <t>High-order accurate numerical methods and C++ algorithms for working with implicitly defined geometry and level set methods</t>
  </si>
  <si>
    <t>A problem-solving environment for the analysis and modeling of scientific data.</t>
  </si>
  <si>
    <t>A lightweight, scalable C++ library for finite element discretizations of partial differential equations on unstructured grids, with particular emphasis on high-order methods and applications</t>
  </si>
  <si>
    <t>A data model, library, and file format for storing and managing data</t>
  </si>
  <si>
    <t>Modeling, simulation and visualization of scientific problems</t>
  </si>
  <si>
    <t>A high performance, parallel I/O library for storing and accessing data in the NetCDF format</t>
  </si>
  <si>
    <t>A library that provides linear algebra routines for sparse matrices and for dense rank-structured matrices</t>
  </si>
  <si>
    <t>Direct sparse solver</t>
  </si>
  <si>
    <t>Interfaces to Trilinos</t>
  </si>
  <si>
    <t>Solve sparse linear systems of equations</t>
  </si>
  <si>
    <t>Algebraic multigrid methods based upon smoothed aggregation</t>
  </si>
  <si>
    <t>Nonlinear solver package, with a strength in Newton-based algorithms</t>
  </si>
  <si>
    <t>Object-oriented software framework for the solution of large-scale, complex multi-physics engineering and scientific problems</t>
  </si>
  <si>
    <t>Framework for large-scale eigenvalue algorithms</t>
  </si>
  <si>
    <t>OO interface to the Aztec Krylov-space iterative solver library</t>
  </si>
  <si>
    <t>View empirical roofline results</t>
  </si>
  <si>
    <t>Empirically determine CPU or GPU machine characteristics for roofline models</t>
  </si>
  <si>
    <t>Solvers for systems of algebraic nonlinear equations, including Newton-based and accelerated fixed point methods</t>
  </si>
  <si>
    <t>Bound the performance of various numerical methods</t>
  </si>
  <si>
    <t>Domain decomposition algorithms and node-level direct solvers</t>
  </si>
  <si>
    <t>Automatic differentiation of Fortran 77 programs</t>
  </si>
  <si>
    <t>Provide automatically tuned computational kernels on sparse matrices</t>
  </si>
  <si>
    <t>Automatic differentiation (AD) of programs written in ANSI C</t>
  </si>
  <si>
    <t>Operating systems for petascale architectures</t>
  </si>
  <si>
    <t>Support for language interoperability</t>
  </si>
  <si>
    <t>Enables the fine-grained concurrency for data analysis and visualization required to drive multi-core processors, many-core GPU accelerators, and emerging architectures for exascale computing</t>
  </si>
  <si>
    <t>Efficiently compute higher order derivatives via operator overloading</t>
  </si>
  <si>
    <t>Automatic differentiation (AD) of C/C++ numerical computer program</t>
  </si>
  <si>
    <t>For computationally expensive black-box global optimization problems</t>
  </si>
  <si>
    <t>A volume rendering program</t>
  </si>
  <si>
    <t>A bound-constrained derivative-free optimization solver for expensive blackbox functions</t>
  </si>
  <si>
    <t>Library of search functions supported by compressed bitmap indexes</t>
  </si>
  <si>
    <t>Supports distributed execution of computational objects</t>
  </si>
  <si>
    <t>General purpose library for the direct solution of large, sparse, nonsymmetric systems of linear equations on high performance machines</t>
  </si>
  <si>
    <t>Scalable and highly efficient computational linear algebra</t>
  </si>
  <si>
    <t>Scalable, aggregate, persistent memory in an extreme-scale system for typical HPC usage scenarios</t>
  </si>
  <si>
    <t>Class2</t>
  </si>
  <si>
    <t>Storage</t>
  </si>
  <si>
    <t>Translation</t>
  </si>
  <si>
    <t>I/O</t>
  </si>
  <si>
    <t>Visualization</t>
  </si>
  <si>
    <t>Iterator</t>
  </si>
  <si>
    <t>Model</t>
  </si>
  <si>
    <t>Solver</t>
  </si>
  <si>
    <t>Partition</t>
  </si>
  <si>
    <t>Perf</t>
  </si>
  <si>
    <t>Workflow</t>
  </si>
  <si>
    <t>Adapter</t>
  </si>
  <si>
    <t>Object-oriented algebraic preconditioners for the solution of preconditioned iterative solvers</t>
  </si>
  <si>
    <t>Combinatorial scientific computing, with focus on partitioning and load balancing, but also supports coloring and ordering of sparse matrices</t>
  </si>
  <si>
    <t>Compute families of solutions to the parameterized nonlinear equation F(x,p) = 0 and their bifurcations</t>
  </si>
  <si>
    <t>Solvers</t>
  </si>
  <si>
    <t>Solve large sparse linear systems of equations arising primarily from elliptic PDE discretizations</t>
  </si>
  <si>
    <t>Implementing finite difference and finite volume methods for the solution of partial differential equations on block-structured adaptively refined rectangular grid</t>
  </si>
  <si>
    <t>Solve tracer transport equations, which are partial differential equations that model how chemical species move when carried by a fluid</t>
  </si>
  <si>
    <t>Eigensolvers that can be used to compute eigenpairs or perform spectral analysis of large sparse or structured matrices</t>
  </si>
  <si>
    <t>Search</t>
  </si>
  <si>
    <t>Control on HPC applications</t>
  </si>
  <si>
    <t>Library for building in-core and out-of-core libs</t>
  </si>
  <si>
    <t>Gaussian mixture models, probablility distribution and info theory analysis and visualization</t>
  </si>
  <si>
    <t>RDMA</t>
  </si>
  <si>
    <t>Delaunay and Voronoi tesselllation lib.</t>
  </si>
  <si>
    <t>Profile parallel Fortran, C, C++, UPC, Java, Python and other programs.</t>
  </si>
  <si>
    <t>Transparent GP_GPU compute of terabyte datasets</t>
  </si>
  <si>
    <t>Visualization of extreme-scale compute</t>
  </si>
  <si>
    <t>Machine learning perf and power</t>
  </si>
  <si>
    <t>API for graph algos in linear algebra</t>
  </si>
  <si>
    <t>OpenACC to OpenMP4 translation</t>
  </si>
  <si>
    <t>Multivariate visual analytics system</t>
  </si>
  <si>
    <t>FTP for high-bandwidth wide-area networks</t>
  </si>
  <si>
    <t>HPC perf monitoring</t>
  </si>
  <si>
    <t>Parallel generation and refinement of unstructured, mixed-element meshes</t>
  </si>
  <si>
    <t>Matlab interface to PaToH</t>
  </si>
  <si>
    <t>Combinatorial scientific computing problems</t>
  </si>
  <si>
    <t>OS</t>
  </si>
  <si>
    <t xml:space="preserve">Insight into the physics of strongly correlated electron systems using quantum cluster methods </t>
  </si>
  <si>
    <t>Binary instrumentaiton for BlueGene/P and BlueGene/Q.</t>
  </si>
  <si>
    <t>Help large-scale optimization problems</t>
  </si>
  <si>
    <t>Solve mixed-integer nonlinear optimization problems</t>
  </si>
  <si>
    <t>Solve nonlinear equations of the form F(x) = 0</t>
  </si>
  <si>
    <t>A parallel domain decomposition Schur complement based Linear Solver</t>
  </si>
  <si>
    <t>Solve of compressible or incompressible flows</t>
  </si>
  <si>
    <t>Annotation</t>
  </si>
  <si>
    <t>Describe data in code</t>
  </si>
  <si>
    <t>Partition large sparse graphs</t>
  </si>
  <si>
    <t>Large scale optimization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</si>
</sst>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u/>
      <sz val="11"/>
      <color theme="10"/>
      <name val="Calibri"/>
      <family val="2"/>
      <scheme val="minor"/>
    </font>
    <font>
      <sz val="11"/>
      <color rgb="FF000000"/>
      <name val="Calibri"/>
      <family val="2"/>
      <scheme val="minor"/>
    </font>
    <font>
      <sz val="8"/>
      <name val="Calibri"/>
      <family val="2"/>
      <scheme val="minor"/>
    </font>
    <font>
      <sz val="11"/>
      <color rgb="FF333333"/>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20">
    <xf numFmtId="0" fontId="0" fillId="0" borderId="0" xfId="0"/>
    <xf numFmtId="14" fontId="0" fillId="0" borderId="0" xfId="0" applyNumberFormat="1"/>
    <xf numFmtId="0" fontId="1" fillId="0" borderId="0" xfId="1"/>
    <xf numFmtId="0" fontId="0" fillId="0" borderId="0" xfId="0" applyAlignment="1"/>
    <xf numFmtId="0" fontId="2" fillId="0" borderId="0" xfId="0" applyFont="1" applyAlignment="1"/>
    <xf numFmtId="14" fontId="0" fillId="0" borderId="0" xfId="0" applyNumberFormat="1" applyAlignment="1"/>
    <xf numFmtId="0" fontId="1" fillId="0" borderId="0" xfId="1" applyAlignment="1"/>
    <xf numFmtId="14" fontId="1" fillId="0" borderId="0" xfId="1" applyNumberFormat="1" applyAlignment="1"/>
    <xf numFmtId="0" fontId="0" fillId="0" borderId="0" xfId="0" applyFont="1" applyAlignment="1"/>
    <xf numFmtId="0" fontId="4" fillId="0" borderId="0" xfId="0" applyFont="1" applyAlignment="1"/>
    <xf numFmtId="14" fontId="0" fillId="0" borderId="0" xfId="0" quotePrefix="1" applyNumberFormat="1" applyAlignment="1"/>
    <xf numFmtId="14" fontId="1" fillId="0" borderId="0" xfId="1" quotePrefix="1" applyNumberFormat="1" applyAlignment="1"/>
    <xf numFmtId="0" fontId="0" fillId="0" borderId="0" xfId="0" quotePrefix="1" applyAlignment="1"/>
    <xf numFmtId="0" fontId="0" fillId="0" borderId="0" xfId="0" applyNumberFormat="1" applyAlignment="1"/>
    <xf numFmtId="1" fontId="0" fillId="0" borderId="0" xfId="0" applyNumberFormat="1" applyAlignment="1"/>
    <xf numFmtId="14" fontId="0" fillId="0" borderId="0" xfId="0" applyNumberFormat="1" applyAlignment="1">
      <alignment wrapText="1"/>
    </xf>
    <xf numFmtId="0" fontId="0" fillId="0" borderId="0" xfId="0" applyAlignment="1">
      <alignment wrapText="1"/>
    </xf>
    <xf numFmtId="0" fontId="4" fillId="0" borderId="0" xfId="0" applyFont="1" applyAlignment="1">
      <alignment wrapText="1"/>
    </xf>
    <xf numFmtId="14" fontId="5" fillId="0" borderId="0" xfId="0" applyNumberFormat="1" applyFont="1" applyAlignment="1">
      <alignment wrapText="1"/>
    </xf>
    <xf numFmtId="14" fontId="0" fillId="0" borderId="0" xfId="0" applyNumberFormat="1" applyFont="1" applyAlignment="1">
      <alignment wrapText="1"/>
    </xf>
  </cellXfs>
  <cellStyles count="2">
    <cellStyle name="Hyperlink" xfId="1" builtinId="8"/>
    <cellStyle name="Normal" xfId="0" builtinId="0"/>
  </cellStyles>
  <dxfs count="34">
    <dxf>
      <numFmt numFmtId="19" formatCode="m/d/yyyy"/>
      <alignment horizontal="general" vertical="bottom" textRotation="0" wrapText="1" indent="0" justifyLastLine="0" shrinkToFit="0" readingOrder="0"/>
    </dxf>
    <dxf>
      <numFmt numFmtId="19" formatCode="m/d/yyyy"/>
      <alignment horizontal="general" vertical="bottom" textRotation="0" wrapText="0" indent="0" justifyLastLine="0" shrinkToFit="0" readingOrder="0"/>
    </dxf>
    <dxf>
      <numFmt numFmtId="19" formatCode="m/d/yyyy"/>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19" formatCode="m/d/yyyy"/>
      <alignment horizontal="general" vertical="bottom" textRotation="0" wrapText="0" indent="0" justifyLastLine="0" shrinkToFit="0" readingOrder="0"/>
    </dxf>
    <dxf>
      <numFmt numFmtId="19" formatCode="m/d/yyyy"/>
      <alignment horizontal="general" vertical="bottom" textRotation="0" wrapText="0" indent="0" justifyLastLine="0" shrinkToFit="0" readingOrder="0"/>
    </dxf>
    <dxf>
      <numFmt numFmtId="19" formatCode="m/d/yyyy"/>
      <alignment horizontal="general" vertical="bottom" textRotation="0" wrapText="0" indent="0" justifyLastLine="0" shrinkToFit="0" readingOrder="0"/>
    </dxf>
    <dxf>
      <numFmt numFmtId="19" formatCode="m/d/yyyy"/>
      <alignment horizontal="general" vertical="bottom" textRotation="0" wrapText="0" indent="0" justifyLastLine="0" shrinkToFit="0" readingOrder="0"/>
    </dxf>
    <dxf>
      <numFmt numFmtId="19" formatCode="m/d/yyyy"/>
      <alignment horizontal="general" vertical="bottom" textRotation="0" wrapText="0" indent="0" justifyLastLine="0" shrinkToFit="0" readingOrder="0"/>
    </dxf>
    <dxf>
      <numFmt numFmtId="19" formatCode="m/d/yyyy"/>
      <alignment horizontal="general" vertical="bottom" textRotation="0" wrapText="0" indent="0" justifyLastLine="0" shrinkToFit="0" readingOrder="0"/>
    </dxf>
    <dxf>
      <numFmt numFmtId="19" formatCode="m/d/yyyy"/>
      <alignment horizontal="general" vertical="bottom" textRotation="0" wrapText="0" indent="0" justifyLastLine="0" shrinkToFit="0" readingOrder="0"/>
    </dxf>
    <dxf>
      <numFmt numFmtId="19" formatCode="m/d/yyyy"/>
      <alignment horizontal="general" vertical="bottom" textRotation="0" wrapText="0" indent="0" justifyLastLine="0" shrinkToFit="0" readingOrder="0"/>
    </dxf>
    <dxf>
      <numFmt numFmtId="19" formatCode="m/d/yyyy"/>
      <alignment horizontal="general" vertical="bottom" textRotation="0" wrapText="1" indent="0" justifyLastLine="0" shrinkToFit="0" readingOrder="0"/>
    </dxf>
    <dxf>
      <numFmt numFmtId="19" formatCode="m/d/yyyy"/>
      <alignment horizontal="general" vertical="bottom" textRotation="0" wrapText="1" indent="0" justifyLastLine="0" shrinkToFit="0" readingOrder="0"/>
    </dxf>
    <dxf>
      <numFmt numFmtId="19" formatCode="m/d/yyyy"/>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19" formatCode="m/d/yyyy"/>
      <alignment horizontal="general" vertical="bottom" textRotation="0" wrapText="0" indent="0" justifyLastLine="0" shrinkToFit="0" readingOrder="0"/>
    </dxf>
    <dxf>
      <numFmt numFmtId="19" formatCode="m/d/yyyy"/>
      <alignment horizontal="general"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914BDA7-9800-43EE-8BAA-A8C1499357D5}" name="Table1" displayName="Table1" ref="A1:AF111" totalsRowShown="0" headerRowDxfId="33" dataDxfId="32">
  <autoFilter ref="A1:AF111" xr:uid="{39A205FE-9200-41F3-9F86-E5DCCDC7A541}"/>
  <sortState xmlns:xlrd2="http://schemas.microsoft.com/office/spreadsheetml/2017/richdata2" ref="A2:AF111">
    <sortCondition ref="N1:N111"/>
  </sortState>
  <tableColumns count="32">
    <tableColumn id="12" xr3:uid="{5EEA9017-E977-4EDD-BD21-CC0C0A807018}" name="ID" dataDxfId="31"/>
    <tableColumn id="21" xr3:uid="{65E73D72-57D6-4119-B535-05AA30147FC0}" name="Column1" dataDxfId="30"/>
    <tableColumn id="19" xr3:uid="{7F4A5383-D008-4B02-8789-2779C5A96BDC}" name="ID2" dataDxfId="29"/>
    <tableColumn id="20" xr3:uid="{CA61F366-D465-4CC5-B94F-F595B765DC83}" name="ID3" dataDxfId="28"/>
    <tableColumn id="33" xr3:uid="{BEF55A7C-CF90-4173-A097-9C4592E2FAFD}" name="Extra" dataDxfId="27"/>
    <tableColumn id="1" xr3:uid="{F7C3BB68-36CC-49CE-8EE1-5467CEC260FE}" name="Developers" dataDxfId="26"/>
    <tableColumn id="2" xr3:uid="{6E8296ED-6A17-4B53-8BA6-ADF48F6FF487}" name="Dev Aff" dataDxfId="25"/>
    <tableColumn id="3" xr3:uid="{DBBAA123-9A07-4EDB-83FC-84D336C1B857}" name="Research Org" dataDxfId="24"/>
    <tableColumn id="4" xr3:uid="{EBF8DE27-C20C-4D32-8C88-6129D55837B3}" name="Project" dataDxfId="23"/>
    <tableColumn id="5" xr3:uid="{82D789F9-96B7-4FE0-8353-5EF9ED480EE6}" name="Released" dataDxfId="22"/>
    <tableColumn id="24" xr3:uid="{4068A926-4DF0-4173-A025-067A21D5C3FA}" name="Version" dataDxfId="21"/>
    <tableColumn id="6" xr3:uid="{DCF3E552-5A9B-4F45-9729-F85C33901A16}" name="Abstract" dataDxfId="20"/>
    <tableColumn id="26" xr3:uid="{49727351-1038-4998-AF18-1E872F8B7C34}" name="Short" dataDxfId="19"/>
    <tableColumn id="13" xr3:uid="{2FF49B4B-3FC4-4D75-A981-5B6EC0358CC6}" name="Class" dataDxfId="0"/>
    <tableColumn id="22" xr3:uid="{5C6689B2-F5C9-4616-9E4B-51B99EB30B7A}" name="Usage and Applications" dataDxfId="18"/>
    <tableColumn id="32" xr3:uid="{E741D36E-BC2C-4F0E-A5CB-9727700569E8}" name="Included In" dataDxfId="17"/>
    <tableColumn id="7" xr3:uid="{88737074-DBD9-46C6-A95D-BB56D3660322}" name="Publicly Accessible Repository" dataDxfId="16" dataCellStyle="Hyperlink"/>
    <tableColumn id="29" xr3:uid="{584A4078-7B4C-4524-BA2F-92A64C6B7330}" name="Last Commit" dataDxfId="15" dataCellStyle="Hyperlink"/>
    <tableColumn id="30" xr3:uid="{67B08791-15D3-489A-AFE4-E4EE584F8AC1}" name="Contributors Aug 1st 2020" dataDxfId="14" dataCellStyle="Hyperlink"/>
    <tableColumn id="31" xr3:uid="{0F80252A-FD17-4BBF-A4EE-FF4C08D22ED7}" name="Commits Aug 1st 2020" dataDxfId="13" dataCellStyle="Hyperlink"/>
    <tableColumn id="28" xr3:uid="{BFF02393-525B-4DDD-9D68-2AB1F3457AA5}" name="Last Release Archive" dataDxfId="12" dataCellStyle="Hyperlink"/>
    <tableColumn id="8" xr3:uid="{BD98BB03-FFC1-4600-B90F-32D484895A52}" name="Documentation" dataDxfId="11"/>
    <tableColumn id="9" xr3:uid="{00D47A72-02B9-4E90-9BA9-1E8D37D473D3}" name="Landing Page" dataDxfId="10"/>
    <tableColumn id="10" xr3:uid="{E6931F23-A15F-4F93-855A-6A88C36A3A4F}" name="Project Details" dataDxfId="9"/>
    <tableColumn id="11" xr3:uid="{D571B3FC-DAEE-4BF2-9F7B-D7FA69E8028C}" name="SciDAC Page" dataDxfId="8" dataCellStyle="Hyperlink"/>
    <tableColumn id="16" xr3:uid="{D0882295-D49E-4875-8515-0C3E62BBD7C6}" name="SciDAC Institute" dataDxfId="7" dataCellStyle="Hyperlink"/>
    <tableColumn id="18" xr3:uid="{C8E430D2-48A4-4224-AB30-CE68A8A0C03C}" name="Class2" dataDxfId="6" dataCellStyle="Hyperlink"/>
    <tableColumn id="17" xr3:uid="{B9F71325-28BA-4C36-996B-00B919764F06}" name="Short Description" dataDxfId="5" dataCellStyle="Hyperlink"/>
    <tableColumn id="14" xr3:uid="{6DFC345B-2055-4714-A08C-C1D61EBA582C}" name="Download" dataDxfId="4"/>
    <tableColumn id="15" xr3:uid="{118D8525-55AC-462C-A741-4081273782D8}" name="More Into" dataDxfId="3"/>
    <tableColumn id="23" xr3:uid="{E0F41526-DAE8-46B1-BA1F-769C0599E722}" name="YouTube" dataDxfId="2" dataCellStyle="Hyperlink"/>
    <tableColumn id="25" xr3:uid="{14927D1D-A0D4-46BE-9AE9-D71067F575DB}" name="Note" dataDxfId="1"/>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www.osti.gov/doecode/biblio/12798" TargetMode="External"/><Relationship Id="rId299" Type="http://schemas.openxmlformats.org/officeDocument/2006/relationships/hyperlink" Target="https://dakota.sandia.gov/" TargetMode="External"/><Relationship Id="rId21" Type="http://schemas.openxmlformats.org/officeDocument/2006/relationships/hyperlink" Target="https://www.osti.gov/doecode/biblio/13445" TargetMode="External"/><Relationship Id="rId63" Type="http://schemas.openxmlformats.org/officeDocument/2006/relationships/hyperlink" Target="https://dyninst.org/harmony" TargetMode="External"/><Relationship Id="rId159" Type="http://schemas.openxmlformats.org/officeDocument/2006/relationships/hyperlink" Target="https://github.com/SCIInstitute/ImageVis3D" TargetMode="External"/><Relationship Id="rId324" Type="http://schemas.openxmlformats.org/officeDocument/2006/relationships/hyperlink" Target="https://trilinos.github.io/" TargetMode="External"/><Relationship Id="rId366" Type="http://schemas.openxmlformats.org/officeDocument/2006/relationships/hyperlink" Target="https://github.com/xiaoyeli/superlu/releases/tag/v5.2.1" TargetMode="External"/><Relationship Id="rId170" Type="http://schemas.openxmlformats.org/officeDocument/2006/relationships/hyperlink" Target="https://www.osti.gov/doecode/biblio/24566" TargetMode="External"/><Relationship Id="rId226" Type="http://schemas.openxmlformats.org/officeDocument/2006/relationships/hyperlink" Target="https://optimization.lbl.gov/downloads" TargetMode="External"/><Relationship Id="rId433" Type="http://schemas.openxmlformats.org/officeDocument/2006/relationships/hyperlink" Target="https://www.mpich.org/downloads/" TargetMode="External"/><Relationship Id="rId268" Type="http://schemas.openxmlformats.org/officeDocument/2006/relationships/hyperlink" Target="https://computing.llnl.gov/projects/sundials" TargetMode="External"/><Relationship Id="rId32" Type="http://schemas.openxmlformats.org/officeDocument/2006/relationships/hyperlink" Target="https://github.com/SCIInstitute/SCIRun" TargetMode="External"/><Relationship Id="rId74" Type="http://schemas.openxmlformats.org/officeDocument/2006/relationships/hyperlink" Target="https://www.scidac.gov/software.html?title=adifor" TargetMode="External"/><Relationship Id="rId128" Type="http://schemas.openxmlformats.org/officeDocument/2006/relationships/hyperlink" Target="https://github.com/dyninst/dyninst" TargetMode="External"/><Relationship Id="rId335" Type="http://schemas.openxmlformats.org/officeDocument/2006/relationships/hyperlink" Target="https://trilinos.github.io/" TargetMode="External"/><Relationship Id="rId377" Type="http://schemas.openxmlformats.org/officeDocument/2006/relationships/hyperlink" Target="https://github.com/SCOREC/core/releases/tag/v2.2.3" TargetMode="External"/><Relationship Id="rId5" Type="http://schemas.openxmlformats.org/officeDocument/2006/relationships/hyperlink" Target="https://www.osti.gov/doecode/biblio/14126" TargetMode="External"/><Relationship Id="rId181" Type="http://schemas.openxmlformats.org/officeDocument/2006/relationships/hyperlink" Target="https://amrex-codes.github.io/" TargetMode="External"/><Relationship Id="rId237" Type="http://schemas.openxmlformats.org/officeDocument/2006/relationships/hyperlink" Target="https://fastmath-scidac.llnl.gov/software/matsumoto.html" TargetMode="External"/><Relationship Id="rId402" Type="http://schemas.openxmlformats.org/officeDocument/2006/relationships/hyperlink" Target="https://github.com/ORNL/CrossVis" TargetMode="External"/><Relationship Id="rId279" Type="http://schemas.openxmlformats.org/officeDocument/2006/relationships/hyperlink" Target="https://github.com/mfem/mfem" TargetMode="External"/><Relationship Id="rId444" Type="http://schemas.openxmlformats.org/officeDocument/2006/relationships/hyperlink" Target="https://bitbucket.org/berkeleylab/cs-roofline-toolkit/src/master/" TargetMode="External"/><Relationship Id="rId43" Type="http://schemas.openxmlformats.org/officeDocument/2006/relationships/hyperlink" Target="https://bitbucket.org/icl/plasma" TargetMode="External"/><Relationship Id="rId139" Type="http://schemas.openxmlformats.org/officeDocument/2006/relationships/hyperlink" Target="https://www.scidac.gov/software.html?title=jshylu-scalable-hybrid-preconditioner-and-solver" TargetMode="External"/><Relationship Id="rId290" Type="http://schemas.openxmlformats.org/officeDocument/2006/relationships/hyperlink" Target="https://github.com/kokkos/kokkos-kernels" TargetMode="External"/><Relationship Id="rId304" Type="http://schemas.openxmlformats.org/officeDocument/2006/relationships/hyperlink" Target="http://tetra.mech.ubc.ca/GRUMMP/GRUMMP.tar.gz" TargetMode="External"/><Relationship Id="rId346" Type="http://schemas.openxmlformats.org/officeDocument/2006/relationships/hyperlink" Target="http://brnorris03.github.io/Orio/" TargetMode="External"/><Relationship Id="rId388" Type="http://schemas.openxmlformats.org/officeDocument/2006/relationships/hyperlink" Target="https://github.com/csafta/EGSim" TargetMode="External"/><Relationship Id="rId85" Type="http://schemas.openxmlformats.org/officeDocument/2006/relationships/hyperlink" Target="https://github.com/trilinos/Trilinos" TargetMode="External"/><Relationship Id="rId150" Type="http://schemas.openxmlformats.org/officeDocument/2006/relationships/hyperlink" Target="https://gitlab.kitware.com/paraview/paraview" TargetMode="External"/><Relationship Id="rId192" Type="http://schemas.openxmlformats.org/officeDocument/2006/relationships/hyperlink" Target="https://github.com/SCOREC/core" TargetMode="External"/><Relationship Id="rId206" Type="http://schemas.openxmlformats.org/officeDocument/2006/relationships/hyperlink" Target="https://github.com/kokkos/kokkos-kernels" TargetMode="External"/><Relationship Id="rId413" Type="http://schemas.openxmlformats.org/officeDocument/2006/relationships/hyperlink" Target="https://github.com/hypre-space/hypre" TargetMode="External"/><Relationship Id="rId248" Type="http://schemas.openxmlformats.org/officeDocument/2006/relationships/hyperlink" Target="https://github.com/diatomic/tess2" TargetMode="External"/><Relationship Id="rId455" Type="http://schemas.openxmlformats.org/officeDocument/2006/relationships/hyperlink" Target="https://gitlab.kitware.com/vtk/vtk-m" TargetMode="External"/><Relationship Id="rId12" Type="http://schemas.openxmlformats.org/officeDocument/2006/relationships/hyperlink" Target="https://www.osti.gov/doecode/biblio/13839" TargetMode="External"/><Relationship Id="rId108" Type="http://schemas.openxmlformats.org/officeDocument/2006/relationships/hyperlink" Target="https://www.osti.gov/doecode/biblio/13318" TargetMode="External"/><Relationship Id="rId315" Type="http://schemas.openxmlformats.org/officeDocument/2006/relationships/hyperlink" Target="https://www.mcs.anl.gov/petsc/documentation/index.html" TargetMode="External"/><Relationship Id="rId357" Type="http://schemas.openxmlformats.org/officeDocument/2006/relationships/hyperlink" Target="https://portal.nersc.gov/project/sparse/strumpack/download.html" TargetMode="External"/><Relationship Id="rId54" Type="http://schemas.openxmlformats.org/officeDocument/2006/relationships/hyperlink" Target="https://computation.llnl.gov/projects/sundials/cvode" TargetMode="External"/><Relationship Id="rId96" Type="http://schemas.openxmlformats.org/officeDocument/2006/relationships/hyperlink" Target="https://www.osti.gov/doecode/biblio/13752" TargetMode="External"/><Relationship Id="rId161" Type="http://schemas.openxmlformats.org/officeDocument/2006/relationships/hyperlink" Target="https://www.scidac.gov/software.html?title=albany-v-30" TargetMode="External"/><Relationship Id="rId217" Type="http://schemas.openxmlformats.org/officeDocument/2006/relationships/hyperlink" Target="https://computation.llnl.gov/casc/sundials" TargetMode="External"/><Relationship Id="rId399" Type="http://schemas.openxmlformats.org/officeDocument/2006/relationships/hyperlink" Target="https://github.com/Kitware/DaxToolkit" TargetMode="External"/><Relationship Id="rId259" Type="http://schemas.openxmlformats.org/officeDocument/2006/relationships/hyperlink" Target="https://dataspaces.rdi2.rutgers.edu/" TargetMode="External"/><Relationship Id="rId424" Type="http://schemas.openxmlformats.org/officeDocument/2006/relationships/hyperlink" Target="https://ccse.lbl.gov/people/julianem/Manual_MATSuMoTo_matlab.pdf" TargetMode="External"/><Relationship Id="rId23" Type="http://schemas.openxmlformats.org/officeDocument/2006/relationships/hyperlink" Target="http://hpctoolkit.org/index.html" TargetMode="External"/><Relationship Id="rId119" Type="http://schemas.openxmlformats.org/officeDocument/2006/relationships/hyperlink" Target="https://www.scidac.gov/software.html?title=a-distributed-parallel-visualization-and-analysis-tool" TargetMode="External"/><Relationship Id="rId270" Type="http://schemas.openxmlformats.org/officeDocument/2006/relationships/hyperlink" Target="https://wiki.mcs.anl.gov/minotaur/index.php/MINOTAUR" TargetMode="External"/><Relationship Id="rId291" Type="http://schemas.openxmlformats.org/officeDocument/2006/relationships/hyperlink" Target="https://github.com/trilinos/Trilinos" TargetMode="External"/><Relationship Id="rId305" Type="http://schemas.openxmlformats.org/officeDocument/2006/relationships/hyperlink" Target="http://bebop.cs.berkeley.edu/oski/downloads.html" TargetMode="External"/><Relationship Id="rId326" Type="http://schemas.openxmlformats.org/officeDocument/2006/relationships/hyperlink" Target="https://trilinos.github.io/" TargetMode="External"/><Relationship Id="rId347" Type="http://schemas.openxmlformats.org/officeDocument/2006/relationships/hyperlink" Target="https://dyninst.org/" TargetMode="External"/><Relationship Id="rId44" Type="http://schemas.openxmlformats.org/officeDocument/2006/relationships/hyperlink" Target="https://www.osti.gov/doecode/biblio/13326" TargetMode="External"/><Relationship Id="rId65" Type="http://schemas.openxmlformats.org/officeDocument/2006/relationships/hyperlink" Target="http://toolkit.globus.org/toolkit/data/gridftp" TargetMode="External"/><Relationship Id="rId86" Type="http://schemas.openxmlformats.org/officeDocument/2006/relationships/hyperlink" Target="https://www.scidac.gov/software.html?title=rapsodia" TargetMode="External"/><Relationship Id="rId130" Type="http://schemas.openxmlformats.org/officeDocument/2006/relationships/hyperlink" Target="https://www.scidac.gov/software.html?title=dyninstapi-patches" TargetMode="External"/><Relationship Id="rId151" Type="http://schemas.openxmlformats.org/officeDocument/2006/relationships/hyperlink" Target="https://www.osti.gov/doecode/biblio/13266" TargetMode="External"/><Relationship Id="rId368" Type="http://schemas.openxmlformats.org/officeDocument/2006/relationships/hyperlink" Target="https://algoim.github.io/" TargetMode="External"/><Relationship Id="rId389" Type="http://schemas.openxmlformats.org/officeDocument/2006/relationships/hyperlink" Target="https://github.com/csafta/EGSim" TargetMode="External"/><Relationship Id="rId172" Type="http://schemas.openxmlformats.org/officeDocument/2006/relationships/hyperlink" Target="https://www.scidac.gov/software.html?title=egsim-v10" TargetMode="External"/><Relationship Id="rId193" Type="http://schemas.openxmlformats.org/officeDocument/2006/relationships/hyperlink" Target="https://fastmath-scidac.llnl.gov/software/parma.html" TargetMode="External"/><Relationship Id="rId207" Type="http://schemas.openxmlformats.org/officeDocument/2006/relationships/hyperlink" Target="https://fastmath-scidac.llnl.gov/software/kokkoskernels.html" TargetMode="External"/><Relationship Id="rId228" Type="http://schemas.openxmlformats.org/officeDocument/2006/relationships/hyperlink" Target="http://www.mcs.anl.gov/~wild/orbit" TargetMode="External"/><Relationship Id="rId249" Type="http://schemas.openxmlformats.org/officeDocument/2006/relationships/hyperlink" Target="https://wci.llnl.gov/simulation/computer-codes/visit/" TargetMode="External"/><Relationship Id="rId414" Type="http://schemas.openxmlformats.org/officeDocument/2006/relationships/hyperlink" Target="https://github.com/hypre-space/hypre/releases/tag/v2.19.0" TargetMode="External"/><Relationship Id="rId435" Type="http://schemas.openxmlformats.org/officeDocument/2006/relationships/hyperlink" Target="https://github.com/pmodels/mpich" TargetMode="External"/><Relationship Id="rId456" Type="http://schemas.openxmlformats.org/officeDocument/2006/relationships/hyperlink" Target="http://m.vtk.org/index.php/VTK-m_Releases" TargetMode="External"/><Relationship Id="rId13" Type="http://schemas.openxmlformats.org/officeDocument/2006/relationships/hyperlink" Target="https://www.scidac.gov/software.html?title=trilinos" TargetMode="External"/><Relationship Id="rId109" Type="http://schemas.openxmlformats.org/officeDocument/2006/relationships/hyperlink" Target="http://bmi.osu.edu/~umit/software.html" TargetMode="External"/><Relationship Id="rId260" Type="http://schemas.openxmlformats.org/officeDocument/2006/relationships/hyperlink" Target="https://www.mcs.anl.gov/research/projects/darshan/" TargetMode="External"/><Relationship Id="rId281" Type="http://schemas.openxmlformats.org/officeDocument/2006/relationships/hyperlink" Target="https://www.youtube.com/watch?v=Rpccj3NopSE" TargetMode="External"/><Relationship Id="rId316" Type="http://schemas.openxmlformats.org/officeDocument/2006/relationships/hyperlink" Target="https://www.mcs.anl.gov/petsc/download/index.html" TargetMode="External"/><Relationship Id="rId337" Type="http://schemas.openxmlformats.org/officeDocument/2006/relationships/hyperlink" Target="https://trilinos.github.io/" TargetMode="External"/><Relationship Id="rId34" Type="http://schemas.openxmlformats.org/officeDocument/2006/relationships/hyperlink" Target="https://www.osti.gov/doecode/biblio/13189" TargetMode="External"/><Relationship Id="rId55" Type="http://schemas.openxmlformats.org/officeDocument/2006/relationships/hyperlink" Target="https://www.osti.gov/doecode/biblio/13462" TargetMode="External"/><Relationship Id="rId76" Type="http://schemas.openxmlformats.org/officeDocument/2006/relationships/hyperlink" Target="http://www.mcs.anl.gov/research/projects/adifor" TargetMode="External"/><Relationship Id="rId97" Type="http://schemas.openxmlformats.org/officeDocument/2006/relationships/hyperlink" Target="https://github.com/trilinos/Trilinos" TargetMode="External"/><Relationship Id="rId120" Type="http://schemas.openxmlformats.org/officeDocument/2006/relationships/hyperlink" Target="https://www.osti.gov/doecode/biblio/5989" TargetMode="External"/><Relationship Id="rId141" Type="http://schemas.openxmlformats.org/officeDocument/2006/relationships/hyperlink" Target="https://github.com/trilinos/Trilinos" TargetMode="External"/><Relationship Id="rId358" Type="http://schemas.openxmlformats.org/officeDocument/2006/relationships/hyperlink" Target="http://rosecompiler.org/" TargetMode="External"/><Relationship Id="rId379" Type="http://schemas.openxmlformats.org/officeDocument/2006/relationships/hyperlink" Target="https://github.com/SCOREC/core/releases/tag/v2.2.3" TargetMode="External"/><Relationship Id="rId7" Type="http://schemas.openxmlformats.org/officeDocument/2006/relationships/hyperlink" Target="https://www.scidac.gov/software.html?title=rose" TargetMode="External"/><Relationship Id="rId162" Type="http://schemas.openxmlformats.org/officeDocument/2006/relationships/hyperlink" Target="https://www.osti.gov/doecode/biblio/3900" TargetMode="External"/><Relationship Id="rId183" Type="http://schemas.openxmlformats.org/officeDocument/2006/relationships/hyperlink" Target="https://fastmath-scidac.llnl.gov/software/fields-ifields.html" TargetMode="External"/><Relationship Id="rId218" Type="http://schemas.openxmlformats.org/officeDocument/2006/relationships/hyperlink" Target="http://crd-legacy.lbl.gov/~xiaoye/SuperLU/" TargetMode="External"/><Relationship Id="rId239" Type="http://schemas.openxmlformats.org/officeDocument/2006/relationships/hyperlink" Target="https://fastmath-scidac.llnl.gov/software/hypre.html" TargetMode="External"/><Relationship Id="rId390" Type="http://schemas.openxmlformats.org/officeDocument/2006/relationships/hyperlink" Target="https://github.com/E3SM-Project/COMPOSE/releases/tag/v1.0.1" TargetMode="External"/><Relationship Id="rId404" Type="http://schemas.openxmlformats.org/officeDocument/2006/relationships/hyperlink" Target="https://github.com/PHASTA/phasta" TargetMode="External"/><Relationship Id="rId425" Type="http://schemas.openxmlformats.org/officeDocument/2006/relationships/hyperlink" Target="https://ccse.lbl.gov/people/julianem/MATSuMoTo.zip" TargetMode="External"/><Relationship Id="rId446" Type="http://schemas.openxmlformats.org/officeDocument/2006/relationships/hyperlink" Target="https://github.com/trilinos/trilinos.github.io" TargetMode="External"/><Relationship Id="rId250" Type="http://schemas.openxmlformats.org/officeDocument/2006/relationships/hyperlink" Target="http://m.vtk.org/index.php/Main_Page" TargetMode="External"/><Relationship Id="rId271" Type="http://schemas.openxmlformats.org/officeDocument/2006/relationships/hyperlink" Target="https://www.mcs.anl.gov/~wild/orbit/" TargetMode="External"/><Relationship Id="rId292" Type="http://schemas.openxmlformats.org/officeDocument/2006/relationships/hyperlink" Target="https://github.com/trilinos/Trilinos" TargetMode="External"/><Relationship Id="rId306" Type="http://schemas.openxmlformats.org/officeDocument/2006/relationships/hyperlink" Target="https://www.mcs.anl.gov/Rapsodia/" TargetMode="External"/><Relationship Id="rId24" Type="http://schemas.openxmlformats.org/officeDocument/2006/relationships/hyperlink" Target="https://github.com/HPCToolkit/hpctoolkit" TargetMode="External"/><Relationship Id="rId45" Type="http://schemas.openxmlformats.org/officeDocument/2006/relationships/hyperlink" Target="https://www.scidac.gov/software.html?title=plasma" TargetMode="External"/><Relationship Id="rId66" Type="http://schemas.openxmlformats.org/officeDocument/2006/relationships/hyperlink" Target="https://www.osti.gov/doecode/biblio/13969" TargetMode="External"/><Relationship Id="rId87" Type="http://schemas.openxmlformats.org/officeDocument/2006/relationships/hyperlink" Target="https://www.osti.gov/doecode/biblio/13371" TargetMode="External"/><Relationship Id="rId110" Type="http://schemas.openxmlformats.org/officeDocument/2006/relationships/hyperlink" Target="http://tetra.mech.ubc.ca/GRUMMP" TargetMode="External"/><Relationship Id="rId131" Type="http://schemas.openxmlformats.org/officeDocument/2006/relationships/hyperlink" Target="https://www.scidac.gov/software.html?title=dakota-design-analysis-kit-for-optimization-and-terascale" TargetMode="External"/><Relationship Id="rId327" Type="http://schemas.openxmlformats.org/officeDocument/2006/relationships/hyperlink" Target="https://trilinos.github.io/" TargetMode="External"/><Relationship Id="rId348" Type="http://schemas.openxmlformats.org/officeDocument/2006/relationships/hyperlink" Target="https://dyninst.org/manuals" TargetMode="External"/><Relationship Id="rId369" Type="http://schemas.openxmlformats.org/officeDocument/2006/relationships/hyperlink" Target="https://github.com/algoim/algoim/tarball/master" TargetMode="External"/><Relationship Id="rId152" Type="http://schemas.openxmlformats.org/officeDocument/2006/relationships/hyperlink" Target="https://www.scidac.gov/software.html?title=openad" TargetMode="External"/><Relationship Id="rId173" Type="http://schemas.openxmlformats.org/officeDocument/2006/relationships/hyperlink" Target="https://www.osti.gov/doecode/biblio/26151" TargetMode="External"/><Relationship Id="rId194" Type="http://schemas.openxmlformats.org/officeDocument/2006/relationships/hyperlink" Target="http://github.com/PHASTA/phasta" TargetMode="External"/><Relationship Id="rId208" Type="http://schemas.openxmlformats.org/officeDocument/2006/relationships/hyperlink" Target="https://github.com/trilinos/Trilinos" TargetMode="External"/><Relationship Id="rId229" Type="http://schemas.openxmlformats.org/officeDocument/2006/relationships/hyperlink" Target="https://trilinos.github.io/rol.html" TargetMode="External"/><Relationship Id="rId380" Type="http://schemas.openxmlformats.org/officeDocument/2006/relationships/hyperlink" Target="https://gitlab.kitware.com/paraview/paraview/-/releases/v5.7.0" TargetMode="External"/><Relationship Id="rId415" Type="http://schemas.openxmlformats.org/officeDocument/2006/relationships/hyperlink" Target="https://hypre.readthedocs.io/en/latest/" TargetMode="External"/><Relationship Id="rId436" Type="http://schemas.openxmlformats.org/officeDocument/2006/relationships/hyperlink" Target="https://crd.lbl.gov/departments/computer-science/par/research/roofline/software/ert/" TargetMode="External"/><Relationship Id="rId457" Type="http://schemas.openxmlformats.org/officeDocument/2006/relationships/printerSettings" Target="../printerSettings/printerSettings1.bin"/><Relationship Id="rId240" Type="http://schemas.openxmlformats.org/officeDocument/2006/relationships/hyperlink" Target="https://fastmath-scidac.llnl.gov/software/fasteig.html" TargetMode="External"/><Relationship Id="rId261" Type="http://schemas.openxmlformats.org/officeDocument/2006/relationships/hyperlink" Target="https://portal.hdfgroup.org/display/support" TargetMode="External"/><Relationship Id="rId14" Type="http://schemas.openxmlformats.org/officeDocument/2006/relationships/hyperlink" Target="https://www.scidac.gov/software.html?title=sundials" TargetMode="External"/><Relationship Id="rId35" Type="http://schemas.openxmlformats.org/officeDocument/2006/relationships/hyperlink" Target="https://www.scidac.gov/software.html?title=kepler" TargetMode="External"/><Relationship Id="rId56" Type="http://schemas.openxmlformats.org/officeDocument/2006/relationships/hyperlink" Target="https://www.scidac.gov/software.html?title=sundialscvode" TargetMode="External"/><Relationship Id="rId77" Type="http://schemas.openxmlformats.org/officeDocument/2006/relationships/hyperlink" Target="https://www.scidac.gov/software.html?title=trilinoszoltan" TargetMode="External"/><Relationship Id="rId100" Type="http://schemas.openxmlformats.org/officeDocument/2006/relationships/hyperlink" Target="https://www.osti.gov/doecode/biblio/13748" TargetMode="External"/><Relationship Id="rId282" Type="http://schemas.openxmlformats.org/officeDocument/2006/relationships/hyperlink" Target="https://github.com/SCOREC/core" TargetMode="External"/><Relationship Id="rId317" Type="http://schemas.openxmlformats.org/officeDocument/2006/relationships/hyperlink" Target="https://gitlab.com/petsc/petsc.git" TargetMode="External"/><Relationship Id="rId338" Type="http://schemas.openxmlformats.org/officeDocument/2006/relationships/hyperlink" Target="https://trilinos.github.io/documentation.html" TargetMode="External"/><Relationship Id="rId359" Type="http://schemas.openxmlformats.org/officeDocument/2006/relationships/hyperlink" Target="https://github.com/rose-compiler/rose/wiki" TargetMode="External"/><Relationship Id="rId8" Type="http://schemas.openxmlformats.org/officeDocument/2006/relationships/hyperlink" Target="https://github.com/petsc/petsc" TargetMode="External"/><Relationship Id="rId98" Type="http://schemas.openxmlformats.org/officeDocument/2006/relationships/hyperlink" Target="https://github.com/trilinos/Trilinos" TargetMode="External"/><Relationship Id="rId121" Type="http://schemas.openxmlformats.org/officeDocument/2006/relationships/hyperlink" Target="https://visit.llnl.gov/" TargetMode="External"/><Relationship Id="rId142" Type="http://schemas.openxmlformats.org/officeDocument/2006/relationships/hyperlink" Target="https://www.scidac.gov/software.html?title=kokkos-version-20" TargetMode="External"/><Relationship Id="rId163" Type="http://schemas.openxmlformats.org/officeDocument/2006/relationships/hyperlink" Target="https://www.scidac.gov/software.html?title=global-address-networking-gasnet-1-library" TargetMode="External"/><Relationship Id="rId184" Type="http://schemas.openxmlformats.org/officeDocument/2006/relationships/hyperlink" Target="https://github.com/SCOREC/core" TargetMode="External"/><Relationship Id="rId219" Type="http://schemas.openxmlformats.org/officeDocument/2006/relationships/hyperlink" Target="https://fastmath-scidac.llnl.gov/software/superlu.html" TargetMode="External"/><Relationship Id="rId370" Type="http://schemas.openxmlformats.org/officeDocument/2006/relationships/hyperlink" Target="https://amrex-codes.github.io/amrex/docs_html/" TargetMode="External"/><Relationship Id="rId391" Type="http://schemas.openxmlformats.org/officeDocument/2006/relationships/hyperlink" Target="https://github.com/E3SM-Project/COMPOSE" TargetMode="External"/><Relationship Id="rId405" Type="http://schemas.openxmlformats.org/officeDocument/2006/relationships/hyperlink" Target="https://github.com/SCIInstitute/ImageVis3D/releases/tag/3.0.0" TargetMode="External"/><Relationship Id="rId426" Type="http://schemas.openxmlformats.org/officeDocument/2006/relationships/hyperlink" Target="https://wiki.mcs.anl.gov/minotaur/index.php/Minotaur_Documentation" TargetMode="External"/><Relationship Id="rId447" Type="http://schemas.openxmlformats.org/officeDocument/2006/relationships/hyperlink" Target="https://github.com/cdwdirect/sos_flow" TargetMode="External"/><Relationship Id="rId230" Type="http://schemas.openxmlformats.org/officeDocument/2006/relationships/hyperlink" Target="http://www.mcs.anl.gov/petsc" TargetMode="External"/><Relationship Id="rId251" Type="http://schemas.openxmlformats.org/officeDocument/2006/relationships/hyperlink" Target="https://github.com/ORNL/CrossVis" TargetMode="External"/><Relationship Id="rId25" Type="http://schemas.openxmlformats.org/officeDocument/2006/relationships/hyperlink" Target="https://www.scidac.gov/software.html?title=-hpctoolkit" TargetMode="External"/><Relationship Id="rId46" Type="http://schemas.openxmlformats.org/officeDocument/2006/relationships/hyperlink" Target="https://svn.mcs.anl.gov/repos/ZeptoOS/trunk" TargetMode="External"/><Relationship Id="rId67" Type="http://schemas.openxmlformats.org/officeDocument/2006/relationships/hyperlink" Target="https://www.scidac.gov/software.html?title=globus-onlinegridftp" TargetMode="External"/><Relationship Id="rId272" Type="http://schemas.openxmlformats.org/officeDocument/2006/relationships/hyperlink" Target="https://trilinos.github.io/rol.html" TargetMode="External"/><Relationship Id="rId293" Type="http://schemas.openxmlformats.org/officeDocument/2006/relationships/hyperlink" Target="https://portal.nersc.gov/project/sparse/pdslin/" TargetMode="External"/><Relationship Id="rId307" Type="http://schemas.openxmlformats.org/officeDocument/2006/relationships/hyperlink" Target="https://www.mcs.anl.gov/Rapsodia/" TargetMode="External"/><Relationship Id="rId328" Type="http://schemas.openxmlformats.org/officeDocument/2006/relationships/hyperlink" Target="https://trilinos.github.io/" TargetMode="External"/><Relationship Id="rId349" Type="http://schemas.openxmlformats.org/officeDocument/2006/relationships/hyperlink" Target="https://dyninst.org/downloads/dyninst-10.x" TargetMode="External"/><Relationship Id="rId88" Type="http://schemas.openxmlformats.org/officeDocument/2006/relationships/hyperlink" Target="https://www.osti.gov/doecode/biblio/13298" TargetMode="External"/><Relationship Id="rId111" Type="http://schemas.openxmlformats.org/officeDocument/2006/relationships/hyperlink" Target="https://www.osti.gov/doecode/biblio/13056" TargetMode="External"/><Relationship Id="rId132" Type="http://schemas.openxmlformats.org/officeDocument/2006/relationships/hyperlink" Target="https://www.osti.gov/doecode/biblio/1509" TargetMode="External"/><Relationship Id="rId153" Type="http://schemas.openxmlformats.org/officeDocument/2006/relationships/hyperlink" Target="http://www.mcs.anl.gov/OpenAD" TargetMode="External"/><Relationship Id="rId174" Type="http://schemas.openxmlformats.org/officeDocument/2006/relationships/hyperlink" Target="https://www.osti.gov/doecode/biblio/26155" TargetMode="External"/><Relationship Id="rId195" Type="http://schemas.openxmlformats.org/officeDocument/2006/relationships/hyperlink" Target="https://github.com/HPCGraphAnalysis/PuLP" TargetMode="External"/><Relationship Id="rId209" Type="http://schemas.openxmlformats.org/officeDocument/2006/relationships/hyperlink" Target="https://fastmath-scidac.llnl.gov/software/mlmuelu.html" TargetMode="External"/><Relationship Id="rId360" Type="http://schemas.openxmlformats.org/officeDocument/2006/relationships/hyperlink" Target="https://www.sci.utah.edu/cibc-software/scirun.html" TargetMode="External"/><Relationship Id="rId381" Type="http://schemas.openxmlformats.org/officeDocument/2006/relationships/hyperlink" Target="https://bitbucket.org/berkeleylab/gasnet/downloads/" TargetMode="External"/><Relationship Id="rId416" Type="http://schemas.openxmlformats.org/officeDocument/2006/relationships/hyperlink" Target="https://www.mcs.anl.gov/research/projects/darshan/download/" TargetMode="External"/><Relationship Id="rId220" Type="http://schemas.openxmlformats.org/officeDocument/2006/relationships/hyperlink" Target="http://www.sympack.org/" TargetMode="External"/><Relationship Id="rId241" Type="http://schemas.openxmlformats.org/officeDocument/2006/relationships/hyperlink" Target="https://dakota.sandia.gov/download.html" TargetMode="External"/><Relationship Id="rId437" Type="http://schemas.openxmlformats.org/officeDocument/2006/relationships/hyperlink" Target="https://crd.lbl.gov/departments/computer-science/par/research/roofline/software/roofline-visualizer/" TargetMode="External"/><Relationship Id="rId458" Type="http://schemas.openxmlformats.org/officeDocument/2006/relationships/table" Target="../tables/table1.xml"/><Relationship Id="rId15" Type="http://schemas.openxmlformats.org/officeDocument/2006/relationships/hyperlink" Target="https://computation.llnl.gov/projects/sundials" TargetMode="External"/><Relationship Id="rId36" Type="http://schemas.openxmlformats.org/officeDocument/2006/relationships/hyperlink" Target="https://kepler-project.org/" TargetMode="External"/><Relationship Id="rId57" Type="http://schemas.openxmlformats.org/officeDocument/2006/relationships/hyperlink" Target="https://www.osti.gov/doecode/biblio/13479" TargetMode="External"/><Relationship Id="rId262" Type="http://schemas.openxmlformats.org/officeDocument/2006/relationships/hyperlink" Target="https://parallel-netcdf.github.io/" TargetMode="External"/><Relationship Id="rId283" Type="http://schemas.openxmlformats.org/officeDocument/2006/relationships/hyperlink" Target="https://github.com/PHASTA/phasta" TargetMode="External"/><Relationship Id="rId318" Type="http://schemas.openxmlformats.org/officeDocument/2006/relationships/hyperlink" Target="https://users.nccs.gov/~pnorbert/ADIOS-UsersManual-1.13.1.pdf" TargetMode="External"/><Relationship Id="rId339" Type="http://schemas.openxmlformats.org/officeDocument/2006/relationships/hyperlink" Target="https://trilinos.github.io/documentation.html" TargetMode="External"/><Relationship Id="rId78" Type="http://schemas.openxmlformats.org/officeDocument/2006/relationships/hyperlink" Target="https://www.osti.gov/doecode/biblio/13801" TargetMode="External"/><Relationship Id="rId99" Type="http://schemas.openxmlformats.org/officeDocument/2006/relationships/hyperlink" Target="https://www.scidac.gov/software.html?title=trilinosml" TargetMode="External"/><Relationship Id="rId101" Type="http://schemas.openxmlformats.org/officeDocument/2006/relationships/hyperlink" Target="https://www.scidac.gov/software.html?title=trilinosloca" TargetMode="External"/><Relationship Id="rId122" Type="http://schemas.openxmlformats.org/officeDocument/2006/relationships/hyperlink" Target="https://www.scidac.gov/software.html?title=amesos-solver-package" TargetMode="External"/><Relationship Id="rId143" Type="http://schemas.openxmlformats.org/officeDocument/2006/relationships/hyperlink" Target="https://www.osti.gov/doecode/biblio/3666" TargetMode="External"/><Relationship Id="rId164" Type="http://schemas.openxmlformats.org/officeDocument/2006/relationships/hyperlink" Target="https://bitbucket.org/berkeleylab/gasnet" TargetMode="External"/><Relationship Id="rId185" Type="http://schemas.openxmlformats.org/officeDocument/2006/relationships/hyperlink" Target="https://fastmath-scidac.llnl.gov/software/fields-ifields.html" TargetMode="External"/><Relationship Id="rId350" Type="http://schemas.openxmlformats.org/officeDocument/2006/relationships/hyperlink" Target="https://github.com/Libensemble/libensemble" TargetMode="External"/><Relationship Id="rId371" Type="http://schemas.openxmlformats.org/officeDocument/2006/relationships/hyperlink" Target="https://github.com/AMReX-Codes/amrex/releases/tag/20.08" TargetMode="External"/><Relationship Id="rId406" Type="http://schemas.openxmlformats.org/officeDocument/2006/relationships/hyperlink" Target="https://github.com/SNLComputation/Albany/releases/tag/Old_master_support_end" TargetMode="External"/><Relationship Id="rId9" Type="http://schemas.openxmlformats.org/officeDocument/2006/relationships/hyperlink" Target="https://www.osti.gov/doecode/biblio/10232" TargetMode="External"/><Relationship Id="rId210" Type="http://schemas.openxmlformats.org/officeDocument/2006/relationships/hyperlink" Target="https://github.com/trilinos/Trilinos" TargetMode="External"/><Relationship Id="rId392" Type="http://schemas.openxmlformats.org/officeDocument/2006/relationships/hyperlink" Target="https://github.com/E3SM-Project/COMPOSE" TargetMode="External"/><Relationship Id="rId427" Type="http://schemas.openxmlformats.org/officeDocument/2006/relationships/hyperlink" Target="https://wiki.mcs.anl.gov/minotaur/index.php/Minotaur_Download" TargetMode="External"/><Relationship Id="rId448" Type="http://schemas.openxmlformats.org/officeDocument/2006/relationships/hyperlink" Target="https://github.com/cdwdirect/sos_flow/releases/tag/spack-build-v1.17" TargetMode="External"/><Relationship Id="rId26" Type="http://schemas.openxmlformats.org/officeDocument/2006/relationships/hyperlink" Target="https://github.com/MPAS-Dev/MPAS-Model" TargetMode="External"/><Relationship Id="rId231" Type="http://schemas.openxmlformats.org/officeDocument/2006/relationships/hyperlink" Target="https://fastmath-scidac.llnl.gov/software/libensemble.html" TargetMode="External"/><Relationship Id="rId252" Type="http://schemas.openxmlformats.org/officeDocument/2006/relationships/hyperlink" Target="https://xgitlab.cels.anl.gov/pbalapra/automomml" TargetMode="External"/><Relationship Id="rId273" Type="http://schemas.openxmlformats.org/officeDocument/2006/relationships/hyperlink" Target="https://github.com/algoim/algoim" TargetMode="External"/><Relationship Id="rId294" Type="http://schemas.openxmlformats.org/officeDocument/2006/relationships/hyperlink" Target="https://portal.nersc.gov/project/sparse/pdslin/ug-pdslin.pdf" TargetMode="External"/><Relationship Id="rId308" Type="http://schemas.openxmlformats.org/officeDocument/2006/relationships/hyperlink" Target="http://mercurial.mcs.anl.gov/ad/Rapsodia" TargetMode="External"/><Relationship Id="rId329" Type="http://schemas.openxmlformats.org/officeDocument/2006/relationships/hyperlink" Target="https://trilinos.github.io/" TargetMode="External"/><Relationship Id="rId47" Type="http://schemas.openxmlformats.org/officeDocument/2006/relationships/hyperlink" Target="https://www.osti.gov/doecode/biblio/13952" TargetMode="External"/><Relationship Id="rId68" Type="http://schemas.openxmlformats.org/officeDocument/2006/relationships/hyperlink" Target="https://www.osti.gov/doecode/biblio/12771" TargetMode="External"/><Relationship Id="rId89" Type="http://schemas.openxmlformats.org/officeDocument/2006/relationships/hyperlink" Target="https://github.com/brnorris03/Orio" TargetMode="External"/><Relationship Id="rId112" Type="http://schemas.openxmlformats.org/officeDocument/2006/relationships/hyperlink" Target="https://www.scidac.gov/software.html?title=imeshgrummp" TargetMode="External"/><Relationship Id="rId133" Type="http://schemas.openxmlformats.org/officeDocument/2006/relationships/hyperlink" Target="https://www.scidac.gov/software.html?title=fortrilinos-v-101" TargetMode="External"/><Relationship Id="rId154" Type="http://schemas.openxmlformats.org/officeDocument/2006/relationships/hyperlink" Target="https://www.scidac.gov/software.html?title=chombo" TargetMode="External"/><Relationship Id="rId175" Type="http://schemas.openxmlformats.org/officeDocument/2006/relationships/hyperlink" Target="https://github.com/CompFUSE/DCA" TargetMode="External"/><Relationship Id="rId340" Type="http://schemas.openxmlformats.org/officeDocument/2006/relationships/hyperlink" Target="https://trilinos.github.io/documentation.html" TargetMode="External"/><Relationship Id="rId361" Type="http://schemas.openxmlformats.org/officeDocument/2006/relationships/hyperlink" Target="https://github.com/SCIInstitute/SCIRun/releases" TargetMode="External"/><Relationship Id="rId196" Type="http://schemas.openxmlformats.org/officeDocument/2006/relationships/hyperlink" Target="https://github.com/SCOREC/core" TargetMode="External"/><Relationship Id="rId200" Type="http://schemas.openxmlformats.org/officeDocument/2006/relationships/hyperlink" Target="https://fastmath-scidac.llnl.gov/software/pulpxtrapulp.html" TargetMode="External"/><Relationship Id="rId382" Type="http://schemas.openxmlformats.org/officeDocument/2006/relationships/hyperlink" Target="https://gasnet.lbl.gov/" TargetMode="External"/><Relationship Id="rId417" Type="http://schemas.openxmlformats.org/officeDocument/2006/relationships/hyperlink" Target="https://www.mcs.anl.gov/research/projects/darshan/documentation/" TargetMode="External"/><Relationship Id="rId438" Type="http://schemas.openxmlformats.org/officeDocument/2006/relationships/hyperlink" Target="https://docs.nersc.gov/performance/arithmetic_intensity/" TargetMode="External"/><Relationship Id="rId16" Type="http://schemas.openxmlformats.org/officeDocument/2006/relationships/hyperlink" Target="https://github.com/LLNL/sundials" TargetMode="External"/><Relationship Id="rId221" Type="http://schemas.openxmlformats.org/officeDocument/2006/relationships/hyperlink" Target="https://fastmath-scidac.llnl.gov/software/sympack.html" TargetMode="External"/><Relationship Id="rId242" Type="http://schemas.openxmlformats.org/officeDocument/2006/relationships/hyperlink" Target="https://fastmath-scidac.llnl.gov/software/dakota.html" TargetMode="External"/><Relationship Id="rId263" Type="http://schemas.openxmlformats.org/officeDocument/2006/relationships/hyperlink" Target="https://www.mcs.anl.gov/projects/romio/" TargetMode="External"/><Relationship Id="rId284" Type="http://schemas.openxmlformats.org/officeDocument/2006/relationships/hyperlink" Target="https://github.com/HPCGraphAnalysis/PuLP" TargetMode="External"/><Relationship Id="rId319" Type="http://schemas.openxmlformats.org/officeDocument/2006/relationships/hyperlink" Target="https://anag-repo.lbl.gov/svn/Chombo/release/3.2" TargetMode="External"/><Relationship Id="rId37" Type="http://schemas.openxmlformats.org/officeDocument/2006/relationships/hyperlink" Target="https://code.kepler-project.org/code/kepler" TargetMode="External"/><Relationship Id="rId58" Type="http://schemas.openxmlformats.org/officeDocument/2006/relationships/hyperlink" Target="https://www.scidac.gov/software.html?title=sundialscvodes" TargetMode="External"/><Relationship Id="rId79" Type="http://schemas.openxmlformats.org/officeDocument/2006/relationships/hyperlink" Target="https://github.com/trilinos/Trilinos" TargetMode="External"/><Relationship Id="rId102" Type="http://schemas.openxmlformats.org/officeDocument/2006/relationships/hyperlink" Target="https://www.osti.gov/doecode/biblio/13744" TargetMode="External"/><Relationship Id="rId123" Type="http://schemas.openxmlformats.org/officeDocument/2006/relationships/hyperlink" Target="https://www.osti.gov/doecode/biblio/255" TargetMode="External"/><Relationship Id="rId144" Type="http://schemas.openxmlformats.org/officeDocument/2006/relationships/hyperlink" Target="https://github.com/kokkos/kokkos" TargetMode="External"/><Relationship Id="rId330" Type="http://schemas.openxmlformats.org/officeDocument/2006/relationships/hyperlink" Target="https://trilinos.github.io/" TargetMode="External"/><Relationship Id="rId90" Type="http://schemas.openxmlformats.org/officeDocument/2006/relationships/hyperlink" Target="http://brnorris03.github.io/Orio" TargetMode="External"/><Relationship Id="rId165" Type="http://schemas.openxmlformats.org/officeDocument/2006/relationships/hyperlink" Target="https://www.osti.gov/doecode/biblio/17574" TargetMode="External"/><Relationship Id="rId186" Type="http://schemas.openxmlformats.org/officeDocument/2006/relationships/hyperlink" Target="https://commons.lbl.gov/display/chombo/Chombo+Download+Page" TargetMode="External"/><Relationship Id="rId351" Type="http://schemas.openxmlformats.org/officeDocument/2006/relationships/hyperlink" Target="https://github.com/Libensemble/libensemble/releases/tag/v0.7.0" TargetMode="External"/><Relationship Id="rId372" Type="http://schemas.openxmlformats.org/officeDocument/2006/relationships/hyperlink" Target="https://github.com/SCOREC/core/releases/tag/v2.2.3" TargetMode="External"/><Relationship Id="rId393" Type="http://schemas.openxmlformats.org/officeDocument/2006/relationships/hyperlink" Target="https://github.com/diatomic/tess2" TargetMode="External"/><Relationship Id="rId407" Type="http://schemas.openxmlformats.org/officeDocument/2006/relationships/hyperlink" Target="https://github.com/SNLComputation/compadre/releases/tag/v1.1.0" TargetMode="External"/><Relationship Id="rId428" Type="http://schemas.openxmlformats.org/officeDocument/2006/relationships/hyperlink" Target="https://www.mcs.anl.gov/~wild/orbit/" TargetMode="External"/><Relationship Id="rId449" Type="http://schemas.openxmlformats.org/officeDocument/2006/relationships/hyperlink" Target="https://github.com/cdwdirect/sos_flow/wiki" TargetMode="External"/><Relationship Id="rId211" Type="http://schemas.openxmlformats.org/officeDocument/2006/relationships/hyperlink" Target="https://fastmath-scidac.llnl.gov/software/nox.html" TargetMode="External"/><Relationship Id="rId232" Type="http://schemas.openxmlformats.org/officeDocument/2006/relationships/hyperlink" Target="https://fastmath-scidac.llnl.gov/software/minotaur.html" TargetMode="External"/><Relationship Id="rId253" Type="http://schemas.openxmlformats.org/officeDocument/2006/relationships/hyperlink" Target="https://sites.google.com/site/gravityvisdb/edda" TargetMode="External"/><Relationship Id="rId274" Type="http://schemas.openxmlformats.org/officeDocument/2006/relationships/hyperlink" Target="https://algoim.github.io/" TargetMode="External"/><Relationship Id="rId295" Type="http://schemas.openxmlformats.org/officeDocument/2006/relationships/hyperlink" Target="https://portal.nersc.gov/project/sparse/pdslin/pdslin_1.2.tar.gz" TargetMode="External"/><Relationship Id="rId309" Type="http://schemas.openxmlformats.org/officeDocument/2006/relationships/hyperlink" Target="https://www.mcs.anl.gov/research/projects/adifor/AdiforDocs.html" TargetMode="External"/><Relationship Id="rId27" Type="http://schemas.openxmlformats.org/officeDocument/2006/relationships/hyperlink" Target="https://github.com/MPAS-Dev/MPAS-Documents" TargetMode="External"/><Relationship Id="rId48" Type="http://schemas.openxmlformats.org/officeDocument/2006/relationships/hyperlink" Target="https://www.scidac.gov/software.html?title=zeptoos" TargetMode="External"/><Relationship Id="rId69" Type="http://schemas.openxmlformats.org/officeDocument/2006/relationships/hyperlink" Target="http://www.mcs.anl.gov/research/projects/adic" TargetMode="External"/><Relationship Id="rId113" Type="http://schemas.openxmlformats.org/officeDocument/2006/relationships/hyperlink" Target="https://www.scidac.gov/software.html?title=fastbit" TargetMode="External"/><Relationship Id="rId134" Type="http://schemas.openxmlformats.org/officeDocument/2006/relationships/hyperlink" Target="https://www.osti.gov/doecode/biblio/1541" TargetMode="External"/><Relationship Id="rId320" Type="http://schemas.openxmlformats.org/officeDocument/2006/relationships/hyperlink" Target="https://computing.llnl.gov/projects/sundials" TargetMode="External"/><Relationship Id="rId80" Type="http://schemas.openxmlformats.org/officeDocument/2006/relationships/hyperlink" Target="https://www.scidac.gov/software.html?title=trilinosaztecoo" TargetMode="External"/><Relationship Id="rId155" Type="http://schemas.openxmlformats.org/officeDocument/2006/relationships/hyperlink" Target="https://commons.lbl.gov/display/chombo/Chombo+-+Software+for+Adaptive+Solutions+of+Partial+Differential+Equations" TargetMode="External"/><Relationship Id="rId176" Type="http://schemas.openxmlformats.org/officeDocument/2006/relationships/hyperlink" Target="https://github.com/CompFUSE/DCA/wiki" TargetMode="External"/><Relationship Id="rId197" Type="http://schemas.openxmlformats.org/officeDocument/2006/relationships/hyperlink" Target="https://computation.llnl.gov/casc/sundials" TargetMode="External"/><Relationship Id="rId341" Type="http://schemas.openxmlformats.org/officeDocument/2006/relationships/hyperlink" Target="https://github.com/LLNL/sundials/releases/tag/v5.3.0" TargetMode="External"/><Relationship Id="rId362" Type="http://schemas.openxmlformats.org/officeDocument/2006/relationships/hyperlink" Target="https://www.vistrails.org/index.php/Main_Page" TargetMode="External"/><Relationship Id="rId383" Type="http://schemas.openxmlformats.org/officeDocument/2006/relationships/hyperlink" Target="https://kepler-project.org/users/downloads.html" TargetMode="External"/><Relationship Id="rId418" Type="http://schemas.openxmlformats.org/officeDocument/2006/relationships/hyperlink" Target="https://xgitlab.cels.anl.gov/darshan/darshan" TargetMode="External"/><Relationship Id="rId439" Type="http://schemas.openxmlformats.org/officeDocument/2006/relationships/hyperlink" Target="https://bitbucket.org/berkeleylab/cs-roofline-toolkit/src/master/" TargetMode="External"/><Relationship Id="rId201" Type="http://schemas.openxmlformats.org/officeDocument/2006/relationships/hyperlink" Target="https://fastmath-scidac.llnl.gov/software/fmdb-imeshp.html" TargetMode="External"/><Relationship Id="rId222" Type="http://schemas.openxmlformats.org/officeDocument/2006/relationships/hyperlink" Target="https://github.com/trilinos/Trilinos" TargetMode="External"/><Relationship Id="rId243" Type="http://schemas.openxmlformats.org/officeDocument/2006/relationships/hyperlink" Target="http://www.mcs.anl.gov/petsc/download" TargetMode="External"/><Relationship Id="rId264" Type="http://schemas.openxmlformats.org/officeDocument/2006/relationships/hyperlink" Target="https://scorec.rpi.edu/pumi/" TargetMode="External"/><Relationship Id="rId285" Type="http://schemas.openxmlformats.org/officeDocument/2006/relationships/hyperlink" Target="https://github.com/SCOREC/core" TargetMode="External"/><Relationship Id="rId450" Type="http://schemas.openxmlformats.org/officeDocument/2006/relationships/hyperlink" Target="https://github.com/cdwdirect/sos_flow/wiki" TargetMode="External"/><Relationship Id="rId17" Type="http://schemas.openxmlformats.org/officeDocument/2006/relationships/hyperlink" Target="http://crd-legacy.lbl.gov/~xiaoye/SuperLU" TargetMode="External"/><Relationship Id="rId38" Type="http://schemas.openxmlformats.org/officeDocument/2006/relationships/hyperlink" Target="https://www.osti.gov/doecode/biblio/14078" TargetMode="External"/><Relationship Id="rId59" Type="http://schemas.openxmlformats.org/officeDocument/2006/relationships/hyperlink" Target="https://github.com/LLNL/sundials" TargetMode="External"/><Relationship Id="rId103" Type="http://schemas.openxmlformats.org/officeDocument/2006/relationships/hyperlink" Target="https://github.com/trilinos/Trilinos" TargetMode="External"/><Relationship Id="rId124" Type="http://schemas.openxmlformats.org/officeDocument/2006/relationships/hyperlink" Target="https://github.com/trilinos/Trilinos" TargetMode="External"/><Relationship Id="rId310" Type="http://schemas.openxmlformats.org/officeDocument/2006/relationships/hyperlink" Target="https://www.mcs.anl.gov/research/projects/adic/down-2.htm" TargetMode="External"/><Relationship Id="rId70" Type="http://schemas.openxmlformats.org/officeDocument/2006/relationships/hyperlink" Target="https://www.scidac.gov/software.html?title=adic" TargetMode="External"/><Relationship Id="rId91" Type="http://schemas.openxmlformats.org/officeDocument/2006/relationships/hyperlink" Target="https://www.scidac.gov/software.html?title=orio" TargetMode="External"/><Relationship Id="rId145" Type="http://schemas.openxmlformats.org/officeDocument/2006/relationships/hyperlink" Target="https://www.scidac.gov/software.html?title=general-purpose-nonlinear-system-solver-based-on-newton-krylov-method" TargetMode="External"/><Relationship Id="rId166" Type="http://schemas.openxmlformats.org/officeDocument/2006/relationships/hyperlink" Target="https://www.scidac.gov/software.html?title=compose-version-10" TargetMode="External"/><Relationship Id="rId187" Type="http://schemas.openxmlformats.org/officeDocument/2006/relationships/hyperlink" Target="https://fastmath-scidac.llnl.gov/software/chombo.html" TargetMode="External"/><Relationship Id="rId331" Type="http://schemas.openxmlformats.org/officeDocument/2006/relationships/hyperlink" Target="https://trilinos.github.io/" TargetMode="External"/><Relationship Id="rId352" Type="http://schemas.openxmlformats.org/officeDocument/2006/relationships/hyperlink" Target="https://libensemble.readthedocs.io/en/master/" TargetMode="External"/><Relationship Id="rId373" Type="http://schemas.openxmlformats.org/officeDocument/2006/relationships/hyperlink" Target="https://github.com/SCOREC/core" TargetMode="External"/><Relationship Id="rId394" Type="http://schemas.openxmlformats.org/officeDocument/2006/relationships/hyperlink" Target="https://github.com/diatomic/tess2" TargetMode="External"/><Relationship Id="rId408" Type="http://schemas.openxmlformats.org/officeDocument/2006/relationships/hyperlink" Target="http://www.mcs.anl.gov/research/projects/zeptoos" TargetMode="External"/><Relationship Id="rId429" Type="http://schemas.openxmlformats.org/officeDocument/2006/relationships/hyperlink" Target="https://github.com/Parallel-NetCDF/PnetCDF" TargetMode="External"/><Relationship Id="rId1" Type="http://schemas.openxmlformats.org/officeDocument/2006/relationships/hyperlink" Target="https://www.scidac.gov/software.html?title=paraview" TargetMode="External"/><Relationship Id="rId212" Type="http://schemas.openxmlformats.org/officeDocument/2006/relationships/hyperlink" Target="http://portal.nersc.gov/project/sparse/pdslin/" TargetMode="External"/><Relationship Id="rId233" Type="http://schemas.openxmlformats.org/officeDocument/2006/relationships/hyperlink" Target="https://fastmath-scidac.llnl.gov/software/orbit.html" TargetMode="External"/><Relationship Id="rId254" Type="http://schemas.openxmlformats.org/officeDocument/2006/relationships/hyperlink" Target="https://crd.lbl.gov/departments/computer-science/PAR/research/roofline/" TargetMode="External"/><Relationship Id="rId440" Type="http://schemas.openxmlformats.org/officeDocument/2006/relationships/hyperlink" Target="https://bitbucket.org/berkeleylab/cs-roofline-toolkit/src/master/" TargetMode="External"/><Relationship Id="rId28" Type="http://schemas.openxmlformats.org/officeDocument/2006/relationships/hyperlink" Target="https://www.osti.gov/doecode/biblio/25063" TargetMode="External"/><Relationship Id="rId49" Type="http://schemas.openxmlformats.org/officeDocument/2006/relationships/hyperlink" Target="https://www.osti.gov/doecode/biblio/13496" TargetMode="External"/><Relationship Id="rId114" Type="http://schemas.openxmlformats.org/officeDocument/2006/relationships/hyperlink" Target="https://sdm.lbl.gov/fastbit" TargetMode="External"/><Relationship Id="rId275" Type="http://schemas.openxmlformats.org/officeDocument/2006/relationships/hyperlink" Target="https://amrex-codes.github.io/" TargetMode="External"/><Relationship Id="rId296" Type="http://schemas.openxmlformats.org/officeDocument/2006/relationships/hyperlink" Target="https://github.com/csafta/EGSim" TargetMode="External"/><Relationship Id="rId300" Type="http://schemas.openxmlformats.org/officeDocument/2006/relationships/hyperlink" Target="https://dakota.sandia.gov/download.html" TargetMode="External"/><Relationship Id="rId60" Type="http://schemas.openxmlformats.org/officeDocument/2006/relationships/hyperlink" Target="https://computation.llnl.gov/projects/sundials/cvodes" TargetMode="External"/><Relationship Id="rId81" Type="http://schemas.openxmlformats.org/officeDocument/2006/relationships/hyperlink" Target="https://www.osti.gov/doecode/biblio/13537" TargetMode="External"/><Relationship Id="rId135" Type="http://schemas.openxmlformats.org/officeDocument/2006/relationships/hyperlink" Target="https://github.com/trilinos/Trilinos" TargetMode="External"/><Relationship Id="rId156" Type="http://schemas.openxmlformats.org/officeDocument/2006/relationships/hyperlink" Target="https://www.osti.gov/doecode/biblio/7413" TargetMode="External"/><Relationship Id="rId177" Type="http://schemas.openxmlformats.org/officeDocument/2006/relationships/hyperlink" Target="https://www.scidac.gov/software.html?title=dca" TargetMode="External"/><Relationship Id="rId198" Type="http://schemas.openxmlformats.org/officeDocument/2006/relationships/hyperlink" Target="https://github.com/trilinos/Trilinos" TargetMode="External"/><Relationship Id="rId321" Type="http://schemas.openxmlformats.org/officeDocument/2006/relationships/hyperlink" Target="https://github.com/LLNL/sundials/releases/tag/v5.3.0" TargetMode="External"/><Relationship Id="rId342" Type="http://schemas.openxmlformats.org/officeDocument/2006/relationships/hyperlink" Target="https://github.com/LLNL/sundials/releases/tag/v5.3.0" TargetMode="External"/><Relationship Id="rId363" Type="http://schemas.openxmlformats.org/officeDocument/2006/relationships/hyperlink" Target="https://github.com/VisTrails/VisTrails/releases/tag/v2.2.4" TargetMode="External"/><Relationship Id="rId384" Type="http://schemas.openxmlformats.org/officeDocument/2006/relationships/hyperlink" Target="https://kepler-project.org/users/documentation.html" TargetMode="External"/><Relationship Id="rId419" Type="http://schemas.openxmlformats.org/officeDocument/2006/relationships/hyperlink" Target="https://dataspaces.rdi2.rutgers.edu/manual/" TargetMode="External"/><Relationship Id="rId202" Type="http://schemas.openxmlformats.org/officeDocument/2006/relationships/hyperlink" Target="https://fastmath-scidac.llnl.gov/software/sundials.html" TargetMode="External"/><Relationship Id="rId223" Type="http://schemas.openxmlformats.org/officeDocument/2006/relationships/hyperlink" Target="https://fastmath-scidac.llnl.gov/software/trilinos.html" TargetMode="External"/><Relationship Id="rId244" Type="http://schemas.openxmlformats.org/officeDocument/2006/relationships/hyperlink" Target="https://fastmath-scidac.llnl.gov/software/petsc.html" TargetMode="External"/><Relationship Id="rId430" Type="http://schemas.openxmlformats.org/officeDocument/2006/relationships/hyperlink" Target="https://github.com/Parallel-NetCDF/PnetCDF/releases/tag/checkpoint.1.12.1" TargetMode="External"/><Relationship Id="rId18" Type="http://schemas.openxmlformats.org/officeDocument/2006/relationships/hyperlink" Target="https://github.com/xiaoyeli/superlu" TargetMode="External"/><Relationship Id="rId39" Type="http://schemas.openxmlformats.org/officeDocument/2006/relationships/hyperlink" Target="https://www.scidac.gov/software.html?title=petsctao" TargetMode="External"/><Relationship Id="rId265" Type="http://schemas.openxmlformats.org/officeDocument/2006/relationships/hyperlink" Target="https://cs.sandia.gov/Zoltan/" TargetMode="External"/><Relationship Id="rId286" Type="http://schemas.openxmlformats.org/officeDocument/2006/relationships/hyperlink" Target="https://github.com/trilinos/Trilinos" TargetMode="External"/><Relationship Id="rId451" Type="http://schemas.openxmlformats.org/officeDocument/2006/relationships/hyperlink" Target="https://www.cs.uoregon.edu/research/tau/docs.php" TargetMode="External"/><Relationship Id="rId50" Type="http://schemas.openxmlformats.org/officeDocument/2006/relationships/hyperlink" Target="https://github.com/LLNL/sundials" TargetMode="External"/><Relationship Id="rId104" Type="http://schemas.openxmlformats.org/officeDocument/2006/relationships/hyperlink" Target="https://www.osti.gov/doecode/biblio/13533" TargetMode="External"/><Relationship Id="rId125" Type="http://schemas.openxmlformats.org/officeDocument/2006/relationships/hyperlink" Target="https://www.scidac.gov/software.html?title=stiff-dae-integrator-with-sensitivity-analysis-capabilities" TargetMode="External"/><Relationship Id="rId146" Type="http://schemas.openxmlformats.org/officeDocument/2006/relationships/hyperlink" Target="https://www.osti.gov/doecode/biblio/6444" TargetMode="External"/><Relationship Id="rId167" Type="http://schemas.openxmlformats.org/officeDocument/2006/relationships/hyperlink" Target="https://www.osti.gov/doecode/biblio/24580" TargetMode="External"/><Relationship Id="rId188" Type="http://schemas.openxmlformats.org/officeDocument/2006/relationships/hyperlink" Target="https://github.com/SCOREC/core" TargetMode="External"/><Relationship Id="rId311" Type="http://schemas.openxmlformats.org/officeDocument/2006/relationships/hyperlink" Target="https://bitbucket.org/icl/plasma/downloads/" TargetMode="External"/><Relationship Id="rId332" Type="http://schemas.openxmlformats.org/officeDocument/2006/relationships/hyperlink" Target="https://trilinos.github.io/" TargetMode="External"/><Relationship Id="rId353" Type="http://schemas.openxmlformats.org/officeDocument/2006/relationships/hyperlink" Target="https://libensemble.readthedocs.io/en/master/introduction.html" TargetMode="External"/><Relationship Id="rId374" Type="http://schemas.openxmlformats.org/officeDocument/2006/relationships/hyperlink" Target="https://github.com/SCOREC/core/releases/tag/v2.2.3" TargetMode="External"/><Relationship Id="rId395" Type="http://schemas.openxmlformats.org/officeDocument/2006/relationships/hyperlink" Target="https://github.com/HPCGraphAnalysis/PuLP" TargetMode="External"/><Relationship Id="rId409" Type="http://schemas.openxmlformats.org/officeDocument/2006/relationships/hyperlink" Target="https://www.mcs.anl.gov/research/projects/zeptoos/documentation/" TargetMode="External"/><Relationship Id="rId71" Type="http://schemas.openxmlformats.org/officeDocument/2006/relationships/hyperlink" Target="https://github.com/trilinos/Trilinos" TargetMode="External"/><Relationship Id="rId92" Type="http://schemas.openxmlformats.org/officeDocument/2006/relationships/hyperlink" Target="https://www.scidac.gov/software.html?title=oski" TargetMode="External"/><Relationship Id="rId213" Type="http://schemas.openxmlformats.org/officeDocument/2006/relationships/hyperlink" Target="https://fastmath-scidac.llnl.gov/software/pdslin.html" TargetMode="External"/><Relationship Id="rId234" Type="http://schemas.openxmlformats.org/officeDocument/2006/relationships/hyperlink" Target="https://fastmath-scidac.llnl.gov/software/rol.html" TargetMode="External"/><Relationship Id="rId420" Type="http://schemas.openxmlformats.org/officeDocument/2006/relationships/hyperlink" Target="https://github.com/GRAVITYLab/edda" TargetMode="External"/><Relationship Id="rId2" Type="http://schemas.openxmlformats.org/officeDocument/2006/relationships/hyperlink" Target="https://www.osti.gov/doecode/biblio/13973" TargetMode="External"/><Relationship Id="rId29" Type="http://schemas.openxmlformats.org/officeDocument/2006/relationships/hyperlink" Target="https://www.scidac.gov/software.html?title=mpas-devmpas-model" TargetMode="External"/><Relationship Id="rId255" Type="http://schemas.openxmlformats.org/officeDocument/2006/relationships/hyperlink" Target="http://www.cs.uoregon.edu/research/tau/home.php" TargetMode="External"/><Relationship Id="rId276" Type="http://schemas.openxmlformats.org/officeDocument/2006/relationships/hyperlink" Target="https://github.com/AMReX-Codes/amrex" TargetMode="External"/><Relationship Id="rId297" Type="http://schemas.openxmlformats.org/officeDocument/2006/relationships/hyperlink" Target="http://graphblas.org/index.php" TargetMode="External"/><Relationship Id="rId441" Type="http://schemas.openxmlformats.org/officeDocument/2006/relationships/hyperlink" Target="https://bitbucket.org/berkeleylab/cs-roofline-toolkit/src/master/" TargetMode="External"/><Relationship Id="rId40" Type="http://schemas.openxmlformats.org/officeDocument/2006/relationships/hyperlink" Target="https://www.scidac.gov/software.html?title=vistrails" TargetMode="External"/><Relationship Id="rId115" Type="http://schemas.openxmlformats.org/officeDocument/2006/relationships/hyperlink" Target="https://www.osti.gov/doecode/biblio/12821" TargetMode="External"/><Relationship Id="rId136" Type="http://schemas.openxmlformats.org/officeDocument/2006/relationships/hyperlink" Target="https://www.osti.gov/doecode/biblio/2089" TargetMode="External"/><Relationship Id="rId157" Type="http://schemas.openxmlformats.org/officeDocument/2006/relationships/hyperlink" Target="https://www.scidac.gov/software.html?title=imagevis3d" TargetMode="External"/><Relationship Id="rId178" Type="http://schemas.openxmlformats.org/officeDocument/2006/relationships/hyperlink" Target="https://algoim.github.io/" TargetMode="External"/><Relationship Id="rId301" Type="http://schemas.openxmlformats.org/officeDocument/2006/relationships/hyperlink" Target="https://wci.llnl.gov/simulation/computer-codes/visit/source" TargetMode="External"/><Relationship Id="rId322" Type="http://schemas.openxmlformats.org/officeDocument/2006/relationships/hyperlink" Target="https://github.com/kokkos/kokkos/releases/tag/3.1.01" TargetMode="External"/><Relationship Id="rId343" Type="http://schemas.openxmlformats.org/officeDocument/2006/relationships/hyperlink" Target="https://github.com/LLNL/sundials/releases/tag/v5.3.0" TargetMode="External"/><Relationship Id="rId364" Type="http://schemas.openxmlformats.org/officeDocument/2006/relationships/hyperlink" Target="https://www.vistrails.org/index.php/Main_Page" TargetMode="External"/><Relationship Id="rId61" Type="http://schemas.openxmlformats.org/officeDocument/2006/relationships/hyperlink" Target="https://www.scidac.gov/software.html?title=active-harmony" TargetMode="External"/><Relationship Id="rId82" Type="http://schemas.openxmlformats.org/officeDocument/2006/relationships/hyperlink" Target="https://github.com/trilinos/Trilinos" TargetMode="External"/><Relationship Id="rId199" Type="http://schemas.openxmlformats.org/officeDocument/2006/relationships/hyperlink" Target="https://fastmath-scidac.llnl.gov/software/phasta.html" TargetMode="External"/><Relationship Id="rId203" Type="http://schemas.openxmlformats.org/officeDocument/2006/relationships/hyperlink" Target="https://fastmath-scidac.llnl.gov/software/zoltanzoltan2.html" TargetMode="External"/><Relationship Id="rId385" Type="http://schemas.openxmlformats.org/officeDocument/2006/relationships/hyperlink" Target="http://brnorris03.github.io/Orio/" TargetMode="External"/><Relationship Id="rId19" Type="http://schemas.openxmlformats.org/officeDocument/2006/relationships/hyperlink" Target="https://www.osti.gov/doecode/biblio/13513" TargetMode="External"/><Relationship Id="rId224" Type="http://schemas.openxmlformats.org/officeDocument/2006/relationships/hyperlink" Target="http://portal.nersc.gov/project/sparse/strumpack/" TargetMode="External"/><Relationship Id="rId245" Type="http://schemas.openxmlformats.org/officeDocument/2006/relationships/hyperlink" Target="https://github.com/SNLComputation/Albany" TargetMode="External"/><Relationship Id="rId266" Type="http://schemas.openxmlformats.org/officeDocument/2006/relationships/hyperlink" Target="https://github.com/pghysels/STRUMPACK" TargetMode="External"/><Relationship Id="rId287" Type="http://schemas.openxmlformats.org/officeDocument/2006/relationships/hyperlink" Target="https://www.sandia.gov/UQToolkit/" TargetMode="External"/><Relationship Id="rId410" Type="http://schemas.openxmlformats.org/officeDocument/2006/relationships/hyperlink" Target="https://www.mcs.anl.gov/research/projects/zeptoos/downloads/" TargetMode="External"/><Relationship Id="rId431" Type="http://schemas.openxmlformats.org/officeDocument/2006/relationships/hyperlink" Target="https://docs.trilinos.org/latest-release/packages/rol/doc/html/index.html" TargetMode="External"/><Relationship Id="rId452" Type="http://schemas.openxmlformats.org/officeDocument/2006/relationships/hyperlink" Target="https://github.com/UO-OACISS/tau2" TargetMode="External"/><Relationship Id="rId30" Type="http://schemas.openxmlformats.org/officeDocument/2006/relationships/hyperlink" Target="https://www.osti.gov/doecode/biblio/13377" TargetMode="External"/><Relationship Id="rId105" Type="http://schemas.openxmlformats.org/officeDocument/2006/relationships/hyperlink" Target="https://github.com/trilinos/Trilinos" TargetMode="External"/><Relationship Id="rId126" Type="http://schemas.openxmlformats.org/officeDocument/2006/relationships/hyperlink" Target="https://github.com/LLNL/sundials" TargetMode="External"/><Relationship Id="rId147" Type="http://schemas.openxmlformats.org/officeDocument/2006/relationships/hyperlink" Target="https://github.com/LLNL/sundials" TargetMode="External"/><Relationship Id="rId168" Type="http://schemas.openxmlformats.org/officeDocument/2006/relationships/hyperlink" Target="https://github.com/E3SM-Project/COMPOSE" TargetMode="External"/><Relationship Id="rId312" Type="http://schemas.openxmlformats.org/officeDocument/2006/relationships/hyperlink" Target="https://bitbucket.org/icl/plasma/src" TargetMode="External"/><Relationship Id="rId333" Type="http://schemas.openxmlformats.org/officeDocument/2006/relationships/hyperlink" Target="https://trilinos.github.io/" TargetMode="External"/><Relationship Id="rId354" Type="http://schemas.openxmlformats.org/officeDocument/2006/relationships/hyperlink" Target="https://www.youtube.com/watch?v=xQqeX1yVwiw&amp;feature=youtu.be" TargetMode="External"/><Relationship Id="rId51" Type="http://schemas.openxmlformats.org/officeDocument/2006/relationships/hyperlink" Target="https://computation.llnl.gov/projects/sundials/ida" TargetMode="External"/><Relationship Id="rId72" Type="http://schemas.openxmlformats.org/officeDocument/2006/relationships/hyperlink" Target="https://www.osti.gov/doecode/biblio/13739" TargetMode="External"/><Relationship Id="rId93" Type="http://schemas.openxmlformats.org/officeDocument/2006/relationships/hyperlink" Target="https://www.osti.gov/doecode/biblio/13307" TargetMode="External"/><Relationship Id="rId189" Type="http://schemas.openxmlformats.org/officeDocument/2006/relationships/hyperlink" Target="https://fastmath-scidac.llnl.gov/software/meshadapt.html" TargetMode="External"/><Relationship Id="rId375" Type="http://schemas.openxmlformats.org/officeDocument/2006/relationships/hyperlink" Target="https://github.com/SCOREC/core/wiki" TargetMode="External"/><Relationship Id="rId396" Type="http://schemas.openxmlformats.org/officeDocument/2006/relationships/hyperlink" Target="https://github.com/HPCGraphAnalysis/PuLP" TargetMode="External"/><Relationship Id="rId3" Type="http://schemas.openxmlformats.org/officeDocument/2006/relationships/hyperlink" Target="https://gitlab.kitware.com/paraview/paraview" TargetMode="External"/><Relationship Id="rId214" Type="http://schemas.openxmlformats.org/officeDocument/2006/relationships/hyperlink" Target="https://github.com/trilinos/Trilinos" TargetMode="External"/><Relationship Id="rId235" Type="http://schemas.openxmlformats.org/officeDocument/2006/relationships/hyperlink" Target="https://fastmath-scidac.llnl.gov/software/tao.html" TargetMode="External"/><Relationship Id="rId256" Type="http://schemas.openxmlformats.org/officeDocument/2006/relationships/hyperlink" Target="https://csmd.ornl.gov/project/openarc-open-accelerator-research-compiler/" TargetMode="External"/><Relationship Id="rId277" Type="http://schemas.openxmlformats.org/officeDocument/2006/relationships/hyperlink" Target="https://github.com/SCOREC/core" TargetMode="External"/><Relationship Id="rId298" Type="http://schemas.openxmlformats.org/officeDocument/2006/relationships/hyperlink" Target="http://www.mcs.anl.gov/~utke/OpenAD_tars/493/OpenAD_2014-03-15.tgz" TargetMode="External"/><Relationship Id="rId400" Type="http://schemas.openxmlformats.org/officeDocument/2006/relationships/hyperlink" Target="https://github.com/ORNL/CrossVis/releases/tag/v2.1.6" TargetMode="External"/><Relationship Id="rId421" Type="http://schemas.openxmlformats.org/officeDocument/2006/relationships/hyperlink" Target="https://github.com/GRAVITYLab/edda" TargetMode="External"/><Relationship Id="rId442" Type="http://schemas.openxmlformats.org/officeDocument/2006/relationships/hyperlink" Target="https://bitbucket.org/berkeleylab/cs-roofline-toolkit/src/master/" TargetMode="External"/><Relationship Id="rId116" Type="http://schemas.openxmlformats.org/officeDocument/2006/relationships/hyperlink" Target="https://www.scidac.gov/software.html?title=ccababel" TargetMode="External"/><Relationship Id="rId137" Type="http://schemas.openxmlformats.org/officeDocument/2006/relationships/hyperlink" Target="https://www.scidac.gov/software.html?title=dax-v-10" TargetMode="External"/><Relationship Id="rId158" Type="http://schemas.openxmlformats.org/officeDocument/2006/relationships/hyperlink" Target="https://www.osti.gov/doecode/biblio/13042" TargetMode="External"/><Relationship Id="rId302" Type="http://schemas.openxmlformats.org/officeDocument/2006/relationships/hyperlink" Target="https://computing.llnl.gov/projects/babel-high-performance-language-interoperability/" TargetMode="External"/><Relationship Id="rId323" Type="http://schemas.openxmlformats.org/officeDocument/2006/relationships/hyperlink" Target="https://trilinos.github.io/" TargetMode="External"/><Relationship Id="rId344" Type="http://schemas.openxmlformats.org/officeDocument/2006/relationships/hyperlink" Target="https://github.com/LLNL/sundials/releases/tag/v5.3.0" TargetMode="External"/><Relationship Id="rId20" Type="http://schemas.openxmlformats.org/officeDocument/2006/relationships/hyperlink" Target="https://www.scidac.gov/software.html?title=superlu" TargetMode="External"/><Relationship Id="rId41" Type="http://schemas.openxmlformats.org/officeDocument/2006/relationships/hyperlink" Target="https://github.com/VisTrails/VisTrails" TargetMode="External"/><Relationship Id="rId62" Type="http://schemas.openxmlformats.org/officeDocument/2006/relationships/hyperlink" Target="https://www.osti.gov/doecode/biblio/12738" TargetMode="External"/><Relationship Id="rId83" Type="http://schemas.openxmlformats.org/officeDocument/2006/relationships/hyperlink" Target="https://www.scidac.gov/software.html?title=trilinosifpack" TargetMode="External"/><Relationship Id="rId179" Type="http://schemas.openxmlformats.org/officeDocument/2006/relationships/hyperlink" Target="https://fastmath-scidac.llnl.gov/software/algoim.html" TargetMode="External"/><Relationship Id="rId365" Type="http://schemas.openxmlformats.org/officeDocument/2006/relationships/hyperlink" Target="https://portal.nersc.gov/project/sparse/superlu/" TargetMode="External"/><Relationship Id="rId386" Type="http://schemas.openxmlformats.org/officeDocument/2006/relationships/hyperlink" Target="https://github.com/CompFUSE/DCA/releases/tag/v1.0.1" TargetMode="External"/><Relationship Id="rId190" Type="http://schemas.openxmlformats.org/officeDocument/2006/relationships/hyperlink" Target="http://mfem.org/download" TargetMode="External"/><Relationship Id="rId204" Type="http://schemas.openxmlformats.org/officeDocument/2006/relationships/hyperlink" Target="http://www.sandia.gov/UQToolkit/" TargetMode="External"/><Relationship Id="rId225" Type="http://schemas.openxmlformats.org/officeDocument/2006/relationships/hyperlink" Target="https://fastmath-scidac.llnl.gov/software/strumpack.html" TargetMode="External"/><Relationship Id="rId246" Type="http://schemas.openxmlformats.org/officeDocument/2006/relationships/hyperlink" Target="https://github.com/diatomic/diy" TargetMode="External"/><Relationship Id="rId267" Type="http://schemas.openxmlformats.org/officeDocument/2006/relationships/hyperlink" Target="https://portal.nersc.gov/project/sparse/strumpack/" TargetMode="External"/><Relationship Id="rId288" Type="http://schemas.openxmlformats.org/officeDocument/2006/relationships/hyperlink" Target="https://github.com/sandialabs/UQTk" TargetMode="External"/><Relationship Id="rId411" Type="http://schemas.openxmlformats.org/officeDocument/2006/relationships/hyperlink" Target="https://xgitlab.cels.anl.gov/pbalapra/automomml/blob/master/README.md" TargetMode="External"/><Relationship Id="rId432" Type="http://schemas.openxmlformats.org/officeDocument/2006/relationships/hyperlink" Target="https://github.com/trilinos/trilinos.github.io" TargetMode="External"/><Relationship Id="rId453" Type="http://schemas.openxmlformats.org/officeDocument/2006/relationships/hyperlink" Target="https://www.cs.uoregon.edu/research/tau/downloads.php" TargetMode="External"/><Relationship Id="rId106" Type="http://schemas.openxmlformats.org/officeDocument/2006/relationships/hyperlink" Target="https://www.scidac.gov/software.html?title=trilinosanasazi" TargetMode="External"/><Relationship Id="rId127" Type="http://schemas.openxmlformats.org/officeDocument/2006/relationships/hyperlink" Target="https://www.osti.gov/doecode/biblio/938" TargetMode="External"/><Relationship Id="rId313" Type="http://schemas.openxmlformats.org/officeDocument/2006/relationships/hyperlink" Target="https://icl.bitbucket.io/plasma/" TargetMode="External"/><Relationship Id="rId10" Type="http://schemas.openxmlformats.org/officeDocument/2006/relationships/hyperlink" Target="https://www.scidac.gov/software.html?title=petsc" TargetMode="External"/><Relationship Id="rId31" Type="http://schemas.openxmlformats.org/officeDocument/2006/relationships/hyperlink" Target="http://www.sci.utah.edu/cibc-software/scirun.html" TargetMode="External"/><Relationship Id="rId52" Type="http://schemas.openxmlformats.org/officeDocument/2006/relationships/hyperlink" Target="https://www.scidac.gov/software.html?title=sundialsida" TargetMode="External"/><Relationship Id="rId73" Type="http://schemas.openxmlformats.org/officeDocument/2006/relationships/hyperlink" Target="https://www.scidac.gov/software.html?title=trilinosisorropia" TargetMode="External"/><Relationship Id="rId94" Type="http://schemas.openxmlformats.org/officeDocument/2006/relationships/hyperlink" Target="http://bebop.cs.berkeley.edu/oski" TargetMode="External"/><Relationship Id="rId148" Type="http://schemas.openxmlformats.org/officeDocument/2006/relationships/hyperlink" Target="https://www.scidac.gov/software.html?title=adios-schema-reader-for-vtk" TargetMode="External"/><Relationship Id="rId169" Type="http://schemas.openxmlformats.org/officeDocument/2006/relationships/hyperlink" Target="https://www.scidac.gov/software.html?title=compadre-toolkit-v-10" TargetMode="External"/><Relationship Id="rId334" Type="http://schemas.openxmlformats.org/officeDocument/2006/relationships/hyperlink" Target="https://trilinos.github.io/" TargetMode="External"/><Relationship Id="rId355" Type="http://schemas.openxmlformats.org/officeDocument/2006/relationships/hyperlink" Target="https://www.mcs.anl.gov/petsc/" TargetMode="External"/><Relationship Id="rId376" Type="http://schemas.openxmlformats.org/officeDocument/2006/relationships/hyperlink" Target="https://gitlab.kitware.com/paraview/paraview/-/releases" TargetMode="External"/><Relationship Id="rId397" Type="http://schemas.openxmlformats.org/officeDocument/2006/relationships/hyperlink" Target="https://github.com/HPCGraphAnalysis/PuLP" TargetMode="External"/><Relationship Id="rId4" Type="http://schemas.openxmlformats.org/officeDocument/2006/relationships/hyperlink" Target="https://www.paraview.org/" TargetMode="External"/><Relationship Id="rId180" Type="http://schemas.openxmlformats.org/officeDocument/2006/relationships/hyperlink" Target="https://fastmath-scidac.llnl.gov/software/albany.html" TargetMode="External"/><Relationship Id="rId215" Type="http://schemas.openxmlformats.org/officeDocument/2006/relationships/hyperlink" Target="https://fastmath-scidac.llnl.gov/software/shylu.html" TargetMode="External"/><Relationship Id="rId236" Type="http://schemas.openxmlformats.org/officeDocument/2006/relationships/hyperlink" Target="https://github.com/Libensemble" TargetMode="External"/><Relationship Id="rId257" Type="http://schemas.openxmlformats.org/officeDocument/2006/relationships/hyperlink" Target="https://csmd.ornl.gov/project/clacc" TargetMode="External"/><Relationship Id="rId278" Type="http://schemas.openxmlformats.org/officeDocument/2006/relationships/hyperlink" Target="https://github.com/SCOREC/core" TargetMode="External"/><Relationship Id="rId401" Type="http://schemas.openxmlformats.org/officeDocument/2006/relationships/hyperlink" Target="https://github.com/ORNL/CrossVis" TargetMode="External"/><Relationship Id="rId422" Type="http://schemas.openxmlformats.org/officeDocument/2006/relationships/hyperlink" Target="https://portal.hdfgroup.org/display/support/Documentation" TargetMode="External"/><Relationship Id="rId443" Type="http://schemas.openxmlformats.org/officeDocument/2006/relationships/hyperlink" Target="https://bitbucket.org/berkeleylab/cs-roofline-toolkit/src/master/" TargetMode="External"/><Relationship Id="rId303" Type="http://schemas.openxmlformats.org/officeDocument/2006/relationships/hyperlink" Target="https://codeforge.lbl.gov/frs/?group_id=44" TargetMode="External"/><Relationship Id="rId42" Type="http://schemas.openxmlformats.org/officeDocument/2006/relationships/hyperlink" Target="https://www.osti.gov/doecode/biblio/13907" TargetMode="External"/><Relationship Id="rId84" Type="http://schemas.openxmlformats.org/officeDocument/2006/relationships/hyperlink" Target="https://www.osti.gov/doecode/biblio/13733" TargetMode="External"/><Relationship Id="rId138" Type="http://schemas.openxmlformats.org/officeDocument/2006/relationships/hyperlink" Target="https://github.com/Kitware/DaxToolkit" TargetMode="External"/><Relationship Id="rId345" Type="http://schemas.openxmlformats.org/officeDocument/2006/relationships/hyperlink" Target="https://github.com/LLNL/sundials/releases/tag/v5.3.0" TargetMode="External"/><Relationship Id="rId387" Type="http://schemas.openxmlformats.org/officeDocument/2006/relationships/hyperlink" Target="https://github.com/csafta/EGSim/releases/tag/EGSim_v1.0" TargetMode="External"/><Relationship Id="rId191" Type="http://schemas.openxmlformats.org/officeDocument/2006/relationships/hyperlink" Target="https://fastmath-scidac.llnl.gov/software/mfem.html" TargetMode="External"/><Relationship Id="rId205" Type="http://schemas.openxmlformats.org/officeDocument/2006/relationships/hyperlink" Target="https://fastmath-scidac.llnl.gov/software/uqtk.html" TargetMode="External"/><Relationship Id="rId247" Type="http://schemas.openxmlformats.org/officeDocument/2006/relationships/hyperlink" Target="http://graphblas.org/index.php?title=Graph_BLAS_Forum" TargetMode="External"/><Relationship Id="rId412" Type="http://schemas.openxmlformats.org/officeDocument/2006/relationships/hyperlink" Target="https://computing.llnl.gov/projects/hypre-scalable-linear-solvers-multigrid-methods" TargetMode="External"/><Relationship Id="rId107" Type="http://schemas.openxmlformats.org/officeDocument/2006/relationships/hyperlink" Target="https://www.scidac.gov/software.html?title=patoh-matlab-interface" TargetMode="External"/><Relationship Id="rId289" Type="http://schemas.openxmlformats.org/officeDocument/2006/relationships/hyperlink" Target="https://www.sandia.gov/UQToolkit/UQTk_v3.1.0_manual.pdf" TargetMode="External"/><Relationship Id="rId454" Type="http://schemas.openxmlformats.org/officeDocument/2006/relationships/hyperlink" Target="http://m.vtk.org/documentation/" TargetMode="External"/><Relationship Id="rId11" Type="http://schemas.openxmlformats.org/officeDocument/2006/relationships/hyperlink" Target="https://github.com/trilinos/Trilinos" TargetMode="External"/><Relationship Id="rId53" Type="http://schemas.openxmlformats.org/officeDocument/2006/relationships/hyperlink" Target="https://github.com/LLNL/sundials" TargetMode="External"/><Relationship Id="rId149" Type="http://schemas.openxmlformats.org/officeDocument/2006/relationships/hyperlink" Target="https://www.osti.gov/doecode/biblio/3272" TargetMode="External"/><Relationship Id="rId314" Type="http://schemas.openxmlformats.org/officeDocument/2006/relationships/hyperlink" Target="https://www.mcs.anl.gov/petsc/" TargetMode="External"/><Relationship Id="rId356" Type="http://schemas.openxmlformats.org/officeDocument/2006/relationships/hyperlink" Target="https://portal.nersc.gov/project/sparse/strumpack/v3.1.0/index.html" TargetMode="External"/><Relationship Id="rId398" Type="http://schemas.openxmlformats.org/officeDocument/2006/relationships/hyperlink" Target="https://github.com/Kitware/DaxToolkit" TargetMode="External"/><Relationship Id="rId95" Type="http://schemas.openxmlformats.org/officeDocument/2006/relationships/hyperlink" Target="https://www.scidac.gov/software.html?title=trilinosnox" TargetMode="External"/><Relationship Id="rId160" Type="http://schemas.openxmlformats.org/officeDocument/2006/relationships/hyperlink" Target="http://www.sci.utah.edu/cibc-software/imagevis3d.html" TargetMode="External"/><Relationship Id="rId216" Type="http://schemas.openxmlformats.org/officeDocument/2006/relationships/hyperlink" Target="http://portal.nersc.gov/project/sparse/strumpack/" TargetMode="External"/><Relationship Id="rId423" Type="http://schemas.openxmlformats.org/officeDocument/2006/relationships/hyperlink" Target="https://bitbucket.hdfgroup.org/projects/HDFFV/repos/hdf5/browse" TargetMode="External"/><Relationship Id="rId258" Type="http://schemas.openxmlformats.org/officeDocument/2006/relationships/hyperlink" Target="https://www.olcf.ornl.gov/center-projects/adios/" TargetMode="External"/><Relationship Id="rId22" Type="http://schemas.openxmlformats.org/officeDocument/2006/relationships/hyperlink" Target="https://www.osti.gov/doecode/biblio/13010" TargetMode="External"/><Relationship Id="rId64" Type="http://schemas.openxmlformats.org/officeDocument/2006/relationships/hyperlink" Target="https://github.com/ActiveHarmony/harmony" TargetMode="External"/><Relationship Id="rId118" Type="http://schemas.openxmlformats.org/officeDocument/2006/relationships/hyperlink" Target="https://computation.llnl.gov/projects/babel-high-performance-language-interoperability/" TargetMode="External"/><Relationship Id="rId325" Type="http://schemas.openxmlformats.org/officeDocument/2006/relationships/hyperlink" Target="https://trilinos.github.io/" TargetMode="External"/><Relationship Id="rId367" Type="http://schemas.openxmlformats.org/officeDocument/2006/relationships/hyperlink" Target="https://github.com/ActiveHarmony/harmony/releases/tag/v4.6.0" TargetMode="External"/><Relationship Id="rId171" Type="http://schemas.openxmlformats.org/officeDocument/2006/relationships/hyperlink" Target="https://github.com/SNLComputation/compadre" TargetMode="External"/><Relationship Id="rId227" Type="http://schemas.openxmlformats.org/officeDocument/2006/relationships/hyperlink" Target="https://wiki.mcs.anl.gov/minotaur/" TargetMode="External"/><Relationship Id="rId269" Type="http://schemas.openxmlformats.org/officeDocument/2006/relationships/hyperlink" Target="https://optimization.lbl.gov/downloads" TargetMode="External"/><Relationship Id="rId434" Type="http://schemas.openxmlformats.org/officeDocument/2006/relationships/hyperlink" Target="https://www.mpich.org/documentation/guides/" TargetMode="External"/><Relationship Id="rId33" Type="http://schemas.openxmlformats.org/officeDocument/2006/relationships/hyperlink" Target="https://www.scidac.gov/software.html?title=scirun" TargetMode="External"/><Relationship Id="rId129" Type="http://schemas.openxmlformats.org/officeDocument/2006/relationships/hyperlink" Target="https://www.osti.gov/doecode/biblio/2146" TargetMode="External"/><Relationship Id="rId280" Type="http://schemas.openxmlformats.org/officeDocument/2006/relationships/hyperlink" Target="https://mfem.org/" TargetMode="External"/><Relationship Id="rId336" Type="http://schemas.openxmlformats.org/officeDocument/2006/relationships/hyperlink" Target="https://trilinos.github.io/" TargetMode="External"/><Relationship Id="rId75" Type="http://schemas.openxmlformats.org/officeDocument/2006/relationships/hyperlink" Target="https://www.osti.gov/doecode/biblio/12776" TargetMode="External"/><Relationship Id="rId140" Type="http://schemas.openxmlformats.org/officeDocument/2006/relationships/hyperlink" Target="https://www.osti.gov/doecode/biblio/2077" TargetMode="External"/><Relationship Id="rId182" Type="http://schemas.openxmlformats.org/officeDocument/2006/relationships/hyperlink" Target="https://fastmath-scidac.llnl.gov/software/amrex.html" TargetMode="External"/><Relationship Id="rId378" Type="http://schemas.openxmlformats.org/officeDocument/2006/relationships/hyperlink" Target="https://github.com/SCOREC/core/releases/tag/v2.2.3" TargetMode="External"/><Relationship Id="rId403" Type="http://schemas.openxmlformats.org/officeDocument/2006/relationships/hyperlink" Target="https://github.com/PHASTA/phasta" TargetMode="External"/><Relationship Id="rId6" Type="http://schemas.openxmlformats.org/officeDocument/2006/relationships/hyperlink" Target="https://github.com/rose-compiler/rose" TargetMode="External"/><Relationship Id="rId238" Type="http://schemas.openxmlformats.org/officeDocument/2006/relationships/hyperlink" Target="https://github.com/LLNL/hypre" TargetMode="External"/><Relationship Id="rId445" Type="http://schemas.openxmlformats.org/officeDocument/2006/relationships/hyperlink" Target="https://docs.trilinos.org/latest-release/packages/rol/doc/html/index.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F111"/>
  <sheetViews>
    <sheetView tabSelected="1" topLeftCell="N15" zoomScale="70" zoomScaleNormal="70" zoomScaleSheetLayoutView="90" workbookViewId="0">
      <selection activeCell="W1" sqref="W1:W111"/>
    </sheetView>
  </sheetViews>
  <sheetFormatPr defaultRowHeight="14.4" x14ac:dyDescent="0.3"/>
  <cols>
    <col min="1" max="1" width="4.6640625" style="3" customWidth="1"/>
    <col min="2" max="2" width="4.33203125" style="3" customWidth="1"/>
    <col min="3" max="3" width="3.6640625" style="3" customWidth="1"/>
    <col min="4" max="4" width="5.5546875" style="3" customWidth="1"/>
    <col min="5" max="5" width="8.109375" style="3" customWidth="1"/>
    <col min="6" max="6" width="23.77734375" style="3" customWidth="1"/>
    <col min="7" max="7" width="18.6640625" style="5" customWidth="1"/>
    <col min="8" max="8" width="13.109375" style="5" customWidth="1"/>
    <col min="9" max="10" width="17.77734375" style="5" customWidth="1"/>
    <col min="11" max="11" width="17.5546875" style="5" customWidth="1"/>
    <col min="12" max="12" width="87.109375" style="15" customWidth="1"/>
    <col min="13" max="14" width="23.21875" style="5" customWidth="1"/>
    <col min="15" max="15" width="14.44140625" style="5" customWidth="1"/>
    <col min="16" max="16" width="28.77734375" style="5" customWidth="1"/>
    <col min="17" max="17" width="13.6640625" style="3" bestFit="1" customWidth="1"/>
    <col min="18" max="18" width="10.6640625" style="13" bestFit="1" customWidth="1"/>
    <col min="19" max="19" width="11.77734375" style="5" customWidth="1"/>
    <col min="20" max="20" width="22.6640625" style="3" customWidth="1"/>
    <col min="21" max="21" width="25.77734375" style="3" customWidth="1"/>
    <col min="22" max="22" width="17.5546875" style="3" customWidth="1"/>
    <col min="23" max="23" width="25.77734375" style="3" customWidth="1"/>
    <col min="24" max="24" width="16.44140625" style="3" customWidth="1"/>
    <col min="25" max="25" width="25.21875" style="3" customWidth="1"/>
    <col min="26" max="26" width="29.88671875" style="3" customWidth="1"/>
    <col min="27" max="16384" width="8.88671875" style="3"/>
  </cols>
  <sheetData>
    <row r="1" spans="1:32" x14ac:dyDescent="0.3">
      <c r="A1" s="5" t="s">
        <v>309</v>
      </c>
      <c r="B1" s="5" t="s">
        <v>311</v>
      </c>
      <c r="C1" s="5" t="s">
        <v>438</v>
      </c>
      <c r="D1" s="5" t="s">
        <v>487</v>
      </c>
      <c r="E1" s="5" t="s">
        <v>666</v>
      </c>
      <c r="F1" s="3" t="s">
        <v>308</v>
      </c>
      <c r="G1" s="3" t="s">
        <v>181</v>
      </c>
      <c r="H1" s="3" t="s">
        <v>85</v>
      </c>
      <c r="I1" s="3" t="s">
        <v>238</v>
      </c>
      <c r="J1" s="3" t="s">
        <v>66</v>
      </c>
      <c r="K1" s="3" t="s">
        <v>571</v>
      </c>
      <c r="L1" s="15" t="s">
        <v>62</v>
      </c>
      <c r="M1" s="15" t="s">
        <v>781</v>
      </c>
      <c r="N1" s="15" t="s">
        <v>320</v>
      </c>
      <c r="O1" s="5" t="s">
        <v>508</v>
      </c>
      <c r="P1" s="5" t="s">
        <v>665</v>
      </c>
      <c r="Q1" s="5" t="s">
        <v>61</v>
      </c>
      <c r="R1" s="5" t="s">
        <v>613</v>
      </c>
      <c r="S1" s="3" t="s">
        <v>614</v>
      </c>
      <c r="T1" s="13" t="s">
        <v>615</v>
      </c>
      <c r="U1" s="5" t="s">
        <v>650</v>
      </c>
      <c r="V1" s="5" t="s">
        <v>63</v>
      </c>
      <c r="W1" s="5" t="s">
        <v>65</v>
      </c>
      <c r="X1" s="5" t="s">
        <v>64</v>
      </c>
      <c r="Y1" s="5" t="s">
        <v>247</v>
      </c>
      <c r="Z1" s="5" t="s">
        <v>315</v>
      </c>
      <c r="AA1" s="5" t="s">
        <v>837</v>
      </c>
      <c r="AB1" s="5" t="s">
        <v>319</v>
      </c>
      <c r="AC1" s="5" t="s">
        <v>312</v>
      </c>
      <c r="AD1" s="5" t="s">
        <v>313</v>
      </c>
      <c r="AE1" s="5" t="s">
        <v>562</v>
      </c>
      <c r="AF1" s="5" t="s">
        <v>573</v>
      </c>
    </row>
    <row r="2" spans="1:32" ht="43.2" customHeight="1" x14ac:dyDescent="0.3">
      <c r="A2" s="3">
        <v>25</v>
      </c>
      <c r="B2" s="3">
        <v>25</v>
      </c>
      <c r="F2" s="3">
        <v>3</v>
      </c>
      <c r="G2" s="3" t="s">
        <v>185</v>
      </c>
      <c r="H2" s="3" t="s">
        <v>70</v>
      </c>
      <c r="I2" s="3" t="s">
        <v>24</v>
      </c>
      <c r="J2" s="5">
        <v>43761</v>
      </c>
      <c r="K2" s="10" t="s">
        <v>672</v>
      </c>
      <c r="L2" s="15" t="s">
        <v>205</v>
      </c>
      <c r="M2" s="15" t="s">
        <v>814</v>
      </c>
      <c r="N2" s="15" t="s">
        <v>848</v>
      </c>
      <c r="Q2" s="7" t="s">
        <v>77</v>
      </c>
      <c r="R2" s="5">
        <v>44044</v>
      </c>
      <c r="S2" s="3">
        <v>225</v>
      </c>
      <c r="T2" s="13">
        <v>89794</v>
      </c>
      <c r="U2" s="6" t="s">
        <v>620</v>
      </c>
      <c r="V2" s="6" t="s">
        <v>621</v>
      </c>
      <c r="W2" s="5" t="s">
        <v>70</v>
      </c>
      <c r="X2" s="6" t="s">
        <v>206</v>
      </c>
      <c r="Y2" s="6" t="s">
        <v>207</v>
      </c>
      <c r="Z2" s="6"/>
      <c r="AA2" s="6"/>
      <c r="AB2" s="6"/>
      <c r="AE2" s="7"/>
      <c r="AF2" s="5"/>
    </row>
    <row r="3" spans="1:32" ht="43.2" x14ac:dyDescent="0.3">
      <c r="A3" s="3">
        <v>33</v>
      </c>
      <c r="B3" s="3">
        <v>33</v>
      </c>
      <c r="F3" s="3">
        <v>2</v>
      </c>
      <c r="G3" s="3" t="s">
        <v>185</v>
      </c>
      <c r="H3" s="3" t="s">
        <v>70</v>
      </c>
      <c r="I3" s="3" t="s">
        <v>32</v>
      </c>
      <c r="J3" s="5">
        <v>43761</v>
      </c>
      <c r="K3" s="10" t="s">
        <v>672</v>
      </c>
      <c r="L3" s="15" t="s">
        <v>163</v>
      </c>
      <c r="M3" s="15" t="s">
        <v>815</v>
      </c>
      <c r="N3" s="15" t="s">
        <v>848</v>
      </c>
      <c r="Q3" s="7" t="s">
        <v>77</v>
      </c>
      <c r="R3" s="5">
        <v>44044</v>
      </c>
      <c r="S3" s="3">
        <v>225</v>
      </c>
      <c r="T3" s="13">
        <v>89794</v>
      </c>
      <c r="U3" s="6" t="s">
        <v>620</v>
      </c>
      <c r="V3" s="6" t="s">
        <v>621</v>
      </c>
      <c r="W3" s="5" t="s">
        <v>70</v>
      </c>
      <c r="X3" s="7" t="s">
        <v>165</v>
      </c>
      <c r="Y3" s="6" t="s">
        <v>164</v>
      </c>
      <c r="Z3" s="6"/>
      <c r="AA3" s="6"/>
      <c r="AB3" s="6"/>
      <c r="AE3" s="7"/>
      <c r="AF3" s="5"/>
    </row>
    <row r="4" spans="1:32" ht="129.6" x14ac:dyDescent="0.3">
      <c r="A4" s="3">
        <v>15</v>
      </c>
      <c r="B4" s="3">
        <v>15</v>
      </c>
      <c r="F4" s="3">
        <v>1</v>
      </c>
      <c r="G4" s="3" t="s">
        <v>70</v>
      </c>
      <c r="H4" s="3" t="s">
        <v>281</v>
      </c>
      <c r="I4" s="3" t="s">
        <v>14</v>
      </c>
      <c r="J4" s="5">
        <v>43761</v>
      </c>
      <c r="K4" s="10" t="s">
        <v>672</v>
      </c>
      <c r="L4" s="15" t="s">
        <v>245</v>
      </c>
      <c r="M4" s="15" t="s">
        <v>809</v>
      </c>
      <c r="N4" s="15" t="s">
        <v>848</v>
      </c>
      <c r="Q4" s="7" t="s">
        <v>77</v>
      </c>
      <c r="R4" s="5">
        <v>44044</v>
      </c>
      <c r="S4" s="3">
        <v>225</v>
      </c>
      <c r="T4" s="13">
        <v>89794</v>
      </c>
      <c r="U4" s="6" t="s">
        <v>620</v>
      </c>
      <c r="V4" s="6" t="s">
        <v>621</v>
      </c>
      <c r="W4" s="5" t="s">
        <v>70</v>
      </c>
      <c r="X4" s="7" t="s">
        <v>248</v>
      </c>
      <c r="Y4" s="6" t="s">
        <v>246</v>
      </c>
      <c r="Z4" s="6"/>
      <c r="AA4" s="6"/>
      <c r="AB4" s="6"/>
      <c r="AE4" s="7"/>
      <c r="AF4" s="5"/>
    </row>
    <row r="5" spans="1:32" ht="57.6" x14ac:dyDescent="0.3">
      <c r="A5" s="3">
        <v>32</v>
      </c>
      <c r="B5" s="3">
        <v>32</v>
      </c>
      <c r="F5" s="3">
        <v>4</v>
      </c>
      <c r="G5" s="3" t="s">
        <v>185</v>
      </c>
      <c r="H5" s="3" t="s">
        <v>70</v>
      </c>
      <c r="I5" s="3" t="s">
        <v>31</v>
      </c>
      <c r="J5" s="5">
        <v>43761</v>
      </c>
      <c r="K5" s="10" t="s">
        <v>672</v>
      </c>
      <c r="L5" s="15" t="s">
        <v>167</v>
      </c>
      <c r="M5" s="15" t="s">
        <v>849</v>
      </c>
      <c r="N5" s="15" t="s">
        <v>848</v>
      </c>
      <c r="Q5" s="7" t="s">
        <v>77</v>
      </c>
      <c r="R5" s="5">
        <v>44044</v>
      </c>
      <c r="S5" s="3">
        <v>225</v>
      </c>
      <c r="T5" s="13">
        <v>89794</v>
      </c>
      <c r="U5" s="6" t="s">
        <v>620</v>
      </c>
      <c r="V5" s="6" t="s">
        <v>621</v>
      </c>
      <c r="W5" s="5" t="s">
        <v>70</v>
      </c>
      <c r="X5" s="6" t="s">
        <v>168</v>
      </c>
      <c r="Y5" s="6" t="s">
        <v>166</v>
      </c>
      <c r="Z5" s="6"/>
      <c r="AA5" s="6"/>
      <c r="AB5" s="6"/>
      <c r="AE5" s="7"/>
      <c r="AF5" s="5"/>
    </row>
    <row r="6" spans="1:32" ht="28.8" x14ac:dyDescent="0.3">
      <c r="A6" s="3">
        <v>24</v>
      </c>
      <c r="B6" s="3">
        <v>24</v>
      </c>
      <c r="F6" s="3">
        <v>3</v>
      </c>
      <c r="G6" s="4" t="s">
        <v>211</v>
      </c>
      <c r="H6" s="3" t="s">
        <v>70</v>
      </c>
      <c r="I6" s="3" t="s">
        <v>23</v>
      </c>
      <c r="J6" s="3" t="s">
        <v>70</v>
      </c>
      <c r="K6" s="3" t="s">
        <v>70</v>
      </c>
      <c r="L6" s="15" t="s">
        <v>208</v>
      </c>
      <c r="M6" s="15" t="s">
        <v>873</v>
      </c>
      <c r="N6" s="15" t="s">
        <v>848</v>
      </c>
      <c r="Q6" s="5" t="s">
        <v>70</v>
      </c>
      <c r="R6" s="5"/>
      <c r="T6" s="5"/>
      <c r="U6" s="5"/>
      <c r="V6" s="5" t="s">
        <v>70</v>
      </c>
      <c r="W6" s="3" t="s">
        <v>588</v>
      </c>
      <c r="X6" s="7" t="s">
        <v>210</v>
      </c>
      <c r="Y6" s="6" t="s">
        <v>209</v>
      </c>
      <c r="Z6" s="6"/>
      <c r="AA6" s="6"/>
      <c r="AB6" s="6"/>
      <c r="AE6" s="7"/>
      <c r="AF6" s="5"/>
    </row>
    <row r="7" spans="1:32" ht="43.2" x14ac:dyDescent="0.3">
      <c r="A7" s="3">
        <v>29</v>
      </c>
      <c r="B7" s="3">
        <v>29</v>
      </c>
      <c r="F7" s="3">
        <v>3</v>
      </c>
      <c r="G7" s="3" t="s">
        <v>182</v>
      </c>
      <c r="H7" s="3" t="s">
        <v>70</v>
      </c>
      <c r="I7" s="3" t="s">
        <v>28</v>
      </c>
      <c r="J7" s="5">
        <v>39258</v>
      </c>
      <c r="K7" s="12" t="s">
        <v>590</v>
      </c>
      <c r="L7" s="15" t="s">
        <v>178</v>
      </c>
      <c r="M7" s="15" t="s">
        <v>822</v>
      </c>
      <c r="N7" s="15" t="s">
        <v>848</v>
      </c>
      <c r="Q7" s="5" t="s">
        <v>70</v>
      </c>
      <c r="R7" s="5"/>
      <c r="T7" s="5"/>
      <c r="U7" s="7" t="s">
        <v>589</v>
      </c>
      <c r="V7" s="5" t="s">
        <v>70</v>
      </c>
      <c r="W7" s="7" t="s">
        <v>180</v>
      </c>
      <c r="X7" s="7" t="s">
        <v>179</v>
      </c>
      <c r="Y7" s="6" t="s">
        <v>177</v>
      </c>
      <c r="Z7" s="6"/>
      <c r="AA7" s="6"/>
      <c r="AB7" s="6"/>
      <c r="AE7" s="7"/>
      <c r="AF7" s="5"/>
    </row>
    <row r="8" spans="1:32" ht="86.4" x14ac:dyDescent="0.3">
      <c r="A8" s="3">
        <v>53</v>
      </c>
      <c r="B8" s="3">
        <v>53</v>
      </c>
      <c r="C8" s="3">
        <v>26</v>
      </c>
      <c r="F8" s="3">
        <v>24</v>
      </c>
      <c r="G8" s="3" t="s">
        <v>191</v>
      </c>
      <c r="H8" s="3" t="s">
        <v>70</v>
      </c>
      <c r="I8" s="3" t="s">
        <v>52</v>
      </c>
      <c r="J8" s="5">
        <v>43761</v>
      </c>
      <c r="K8" s="10" t="s">
        <v>672</v>
      </c>
      <c r="L8" s="15" t="s">
        <v>76</v>
      </c>
      <c r="M8" s="15" t="s">
        <v>813</v>
      </c>
      <c r="N8" s="15" t="s">
        <v>848</v>
      </c>
      <c r="Q8" s="7" t="s">
        <v>77</v>
      </c>
      <c r="R8" s="5">
        <v>44044</v>
      </c>
      <c r="S8" s="3">
        <v>225</v>
      </c>
      <c r="T8" s="13">
        <v>89794</v>
      </c>
      <c r="U8" s="6" t="s">
        <v>620</v>
      </c>
      <c r="V8" s="6" t="s">
        <v>621</v>
      </c>
      <c r="W8" s="3" t="s">
        <v>70</v>
      </c>
      <c r="X8" s="7" t="s">
        <v>78</v>
      </c>
      <c r="Y8" s="6" t="s">
        <v>79</v>
      </c>
      <c r="Z8" s="3" t="s">
        <v>314</v>
      </c>
      <c r="AA8" s="3" t="s">
        <v>371</v>
      </c>
      <c r="AB8" s="3" t="s">
        <v>372</v>
      </c>
      <c r="AC8" s="6" t="s">
        <v>77</v>
      </c>
      <c r="AD8" s="6" t="s">
        <v>402</v>
      </c>
      <c r="AE8" s="7"/>
      <c r="AF8" s="5"/>
    </row>
    <row r="9" spans="1:32" ht="57.6" x14ac:dyDescent="0.3">
      <c r="A9" s="3">
        <v>84</v>
      </c>
      <c r="D9" s="3">
        <v>17</v>
      </c>
      <c r="G9" s="3"/>
      <c r="H9" s="3"/>
      <c r="I9" s="3" t="s">
        <v>474</v>
      </c>
      <c r="J9" s="5">
        <v>43191</v>
      </c>
      <c r="K9" s="10" t="s">
        <v>610</v>
      </c>
      <c r="L9" s="15" t="str">
        <f>Table1[[#This Row],[Short Description]]</f>
        <v>Provides a simple, flexible way for scientists to describe the data in their code that may need to be written, read, or processed outside of the running simulation. By providing an external to the code XML file describing the various elements, their types, and how you wish to process them this run, the routines in the host code (either Fortran or C) can transparently change how they process the data.</v>
      </c>
      <c r="M9" s="15" t="s">
        <v>884</v>
      </c>
      <c r="N9" s="15" t="s">
        <v>883</v>
      </c>
      <c r="Q9" s="7"/>
      <c r="R9" s="7"/>
      <c r="S9" s="7"/>
      <c r="T9" s="7"/>
      <c r="U9" s="7" t="s">
        <v>611</v>
      </c>
      <c r="V9" s="7" t="s">
        <v>612</v>
      </c>
      <c r="W9" s="6" t="s">
        <v>502</v>
      </c>
      <c r="Y9" s="6"/>
      <c r="Z9" s="3" t="s">
        <v>439</v>
      </c>
      <c r="AA9" s="3" t="s">
        <v>442</v>
      </c>
      <c r="AB9" s="3" t="s">
        <v>480</v>
      </c>
      <c r="AE9" s="7"/>
      <c r="AF9" s="5"/>
    </row>
    <row r="10" spans="1:32" ht="43.2" x14ac:dyDescent="0.3">
      <c r="A10" s="3">
        <v>85</v>
      </c>
      <c r="D10" s="3">
        <v>18</v>
      </c>
      <c r="G10" s="3"/>
      <c r="H10" s="3"/>
      <c r="I10" s="3" t="s">
        <v>475</v>
      </c>
      <c r="J10" s="5">
        <v>43586</v>
      </c>
      <c r="K10" s="10" t="s">
        <v>713</v>
      </c>
      <c r="L10" s="15" t="str">
        <f>Table1[[#This Row],[Short Description]]</f>
        <v xml:space="preserve">A middleware library and runtime providing asynchronous coupling of codes using RDMA for memory-memory data transfer.
</v>
      </c>
      <c r="M10" s="15" t="s">
        <v>861</v>
      </c>
      <c r="N10" s="15" t="s">
        <v>840</v>
      </c>
      <c r="Q10" s="7"/>
      <c r="R10" t="s">
        <v>70</v>
      </c>
      <c r="S10" t="s">
        <v>70</v>
      </c>
      <c r="T10" t="s">
        <v>70</v>
      </c>
      <c r="U10" t="s">
        <v>70</v>
      </c>
      <c r="V10" s="2" t="s">
        <v>714</v>
      </c>
      <c r="W10" s="6" t="s">
        <v>503</v>
      </c>
      <c r="Y10" s="6"/>
      <c r="Z10" s="3" t="s">
        <v>439</v>
      </c>
      <c r="AA10" s="3" t="s">
        <v>442</v>
      </c>
      <c r="AB10" s="3" t="s">
        <v>481</v>
      </c>
      <c r="AE10" s="7"/>
      <c r="AF10" s="5"/>
    </row>
    <row r="11" spans="1:32" ht="28.8" x14ac:dyDescent="0.3">
      <c r="A11" s="3">
        <v>90</v>
      </c>
      <c r="D11" s="3">
        <v>23</v>
      </c>
      <c r="G11" s="3"/>
      <c r="H11" s="3"/>
      <c r="I11" s="3" t="s">
        <v>479</v>
      </c>
      <c r="J11" s="5">
        <v>44018</v>
      </c>
      <c r="K11" s="10" t="s">
        <v>738</v>
      </c>
      <c r="L11" s="15" t="str">
        <f>Table1[[#This Row],[Short Description]]</f>
        <v>A portable implementation of the I/O portion of the MPI standard, included in most vendor MPI implementations.</v>
      </c>
      <c r="M11" s="15" t="s">
        <v>772</v>
      </c>
      <c r="N11" s="15" t="s">
        <v>840</v>
      </c>
      <c r="P11" s="5" t="s">
        <v>734</v>
      </c>
      <c r="Q11" s="2" t="s">
        <v>737</v>
      </c>
      <c r="R11" s="1">
        <v>14083</v>
      </c>
      <c r="S11">
        <v>94</v>
      </c>
      <c r="T11">
        <v>14083</v>
      </c>
      <c r="U11" s="2" t="s">
        <v>735</v>
      </c>
      <c r="V11" s="2" t="s">
        <v>736</v>
      </c>
      <c r="W11" s="7" t="s">
        <v>507</v>
      </c>
      <c r="Y11" s="6"/>
      <c r="Z11" s="3" t="s">
        <v>439</v>
      </c>
      <c r="AA11" s="3" t="s">
        <v>442</v>
      </c>
      <c r="AB11" s="3" t="s">
        <v>486</v>
      </c>
      <c r="AE11" s="7"/>
      <c r="AF11" s="5"/>
    </row>
    <row r="12" spans="1:32" ht="57.6" x14ac:dyDescent="0.3">
      <c r="A12" s="3">
        <v>38</v>
      </c>
      <c r="B12" s="3">
        <v>38</v>
      </c>
      <c r="F12" s="3">
        <v>1</v>
      </c>
      <c r="G12" s="3" t="s">
        <v>187</v>
      </c>
      <c r="H12" s="3" t="s">
        <v>70</v>
      </c>
      <c r="I12" s="3" t="s">
        <v>37</v>
      </c>
      <c r="J12" s="3" t="s">
        <v>70</v>
      </c>
      <c r="K12" s="5" t="s">
        <v>70</v>
      </c>
      <c r="L12" s="15" t="s">
        <v>146</v>
      </c>
      <c r="M12" s="15" t="s">
        <v>870</v>
      </c>
      <c r="N12" s="15" t="s">
        <v>840</v>
      </c>
      <c r="Q12" s="5" t="s">
        <v>70</v>
      </c>
      <c r="R12" s="5" t="s">
        <v>70</v>
      </c>
      <c r="S12" s="5" t="s">
        <v>70</v>
      </c>
      <c r="T12" s="5" t="s">
        <v>70</v>
      </c>
      <c r="U12" s="5" t="s">
        <v>70</v>
      </c>
      <c r="V12" s="5" t="s">
        <v>70</v>
      </c>
      <c r="W12" s="3" t="s">
        <v>599</v>
      </c>
      <c r="X12" s="7" t="s">
        <v>147</v>
      </c>
      <c r="Y12" s="6" t="s">
        <v>148</v>
      </c>
      <c r="Z12" s="6"/>
      <c r="AA12" s="6"/>
      <c r="AB12" s="6"/>
      <c r="AE12" s="7"/>
      <c r="AF12" s="5"/>
    </row>
    <row r="13" spans="1:32" ht="100.8" x14ac:dyDescent="0.3">
      <c r="A13" s="3">
        <v>5</v>
      </c>
      <c r="B13" s="3">
        <v>5</v>
      </c>
      <c r="F13" s="3">
        <f>5*4+3</f>
        <v>23</v>
      </c>
      <c r="G13" s="3" t="s">
        <v>287</v>
      </c>
      <c r="H13" s="3" t="s">
        <v>285</v>
      </c>
      <c r="I13" s="3" t="s">
        <v>4</v>
      </c>
      <c r="J13" s="5">
        <v>44007</v>
      </c>
      <c r="K13" s="10" t="s">
        <v>675</v>
      </c>
      <c r="L13" s="15" t="s">
        <v>284</v>
      </c>
      <c r="M13" s="15" t="s">
        <v>775</v>
      </c>
      <c r="N13" s="15" t="s">
        <v>840</v>
      </c>
      <c r="Q13" s="7" t="s">
        <v>288</v>
      </c>
      <c r="R13" s="5">
        <v>44042</v>
      </c>
      <c r="S13" s="3"/>
      <c r="T13" s="13"/>
      <c r="U13" s="7" t="s">
        <v>674</v>
      </c>
      <c r="V13" s="5" t="s">
        <v>70</v>
      </c>
      <c r="W13" s="2" t="s">
        <v>676</v>
      </c>
      <c r="X13" s="7" t="s">
        <v>289</v>
      </c>
      <c r="Y13" s="6" t="s">
        <v>286</v>
      </c>
      <c r="Z13" s="6"/>
      <c r="AA13" s="6"/>
      <c r="AB13" s="6"/>
      <c r="AE13" s="7"/>
      <c r="AF13" s="5"/>
    </row>
    <row r="14" spans="1:32" ht="129.6" x14ac:dyDescent="0.3">
      <c r="A14" s="3">
        <v>84</v>
      </c>
      <c r="C14" s="3">
        <v>28</v>
      </c>
      <c r="G14" s="3"/>
      <c r="H14" s="3"/>
      <c r="I14" s="3" t="s">
        <v>434</v>
      </c>
      <c r="J14" s="5">
        <v>41726</v>
      </c>
      <c r="K14" s="3" t="s">
        <v>723</v>
      </c>
      <c r="L14" s="15" t="s">
        <v>551</v>
      </c>
      <c r="M14" s="15" t="s">
        <v>829</v>
      </c>
      <c r="N14" s="15" t="s">
        <v>842</v>
      </c>
      <c r="O14" s="5" t="s">
        <v>70</v>
      </c>
      <c r="Q14" t="s">
        <v>698</v>
      </c>
      <c r="R14" t="s">
        <v>698</v>
      </c>
      <c r="S14" t="s">
        <v>698</v>
      </c>
      <c r="T14" t="s">
        <v>698</v>
      </c>
      <c r="U14" s="7" t="s">
        <v>722</v>
      </c>
      <c r="V14" s="2" t="s">
        <v>721</v>
      </c>
      <c r="W14" s="6" t="s">
        <v>422</v>
      </c>
      <c r="X14" s="5"/>
      <c r="Y14" s="6"/>
      <c r="Z14" s="3" t="s">
        <v>314</v>
      </c>
      <c r="AA14" s="3" t="s">
        <v>414</v>
      </c>
      <c r="AB14" s="3" t="s">
        <v>416</v>
      </c>
      <c r="AC14" s="6" t="s">
        <v>422</v>
      </c>
      <c r="AD14" s="6" t="s">
        <v>428</v>
      </c>
      <c r="AE14" s="7"/>
      <c r="AF14" s="5"/>
    </row>
    <row r="15" spans="1:32" ht="172.8" x14ac:dyDescent="0.3">
      <c r="A15" s="3">
        <v>87</v>
      </c>
      <c r="C15" s="3">
        <v>31</v>
      </c>
      <c r="G15" s="3"/>
      <c r="H15" s="3"/>
      <c r="I15" s="3" t="s">
        <v>437</v>
      </c>
      <c r="J15" s="3" t="s">
        <v>70</v>
      </c>
      <c r="K15" s="3" t="s">
        <v>70</v>
      </c>
      <c r="L15" s="15" t="s">
        <v>556</v>
      </c>
      <c r="M15" s="15" t="s">
        <v>886</v>
      </c>
      <c r="N15" s="15" t="s">
        <v>842</v>
      </c>
      <c r="O15" s="5" t="s">
        <v>70</v>
      </c>
      <c r="P15" s="5" t="s">
        <v>52</v>
      </c>
      <c r="Q15" s="2" t="s">
        <v>733</v>
      </c>
      <c r="R15" s="1">
        <v>44040</v>
      </c>
      <c r="S15">
        <v>16</v>
      </c>
      <c r="T15">
        <v>407</v>
      </c>
      <c r="U15" s="5" t="s">
        <v>70</v>
      </c>
      <c r="V15" s="2" t="s">
        <v>732</v>
      </c>
      <c r="W15" s="6" t="s">
        <v>425</v>
      </c>
      <c r="X15" s="5"/>
      <c r="Y15" s="6"/>
      <c r="Z15" s="3" t="s">
        <v>314</v>
      </c>
      <c r="AA15" s="3" t="s">
        <v>414</v>
      </c>
      <c r="AB15" s="3" t="s">
        <v>419</v>
      </c>
      <c r="AC15" s="6" t="s">
        <v>425</v>
      </c>
      <c r="AD15" s="6" t="s">
        <v>431</v>
      </c>
      <c r="AE15" s="7"/>
      <c r="AF15" s="5"/>
    </row>
    <row r="16" spans="1:32" ht="216" x14ac:dyDescent="0.3">
      <c r="A16" s="3">
        <v>16</v>
      </c>
      <c r="B16" s="3">
        <v>16</v>
      </c>
      <c r="C16" s="3">
        <v>12</v>
      </c>
      <c r="F16" s="3">
        <v>8</v>
      </c>
      <c r="G16" s="3" t="s">
        <v>70</v>
      </c>
      <c r="H16" s="3" t="s">
        <v>237</v>
      </c>
      <c r="I16" s="3" t="s">
        <v>15</v>
      </c>
      <c r="J16" s="5">
        <v>43992</v>
      </c>
      <c r="K16" s="10" t="s">
        <v>579</v>
      </c>
      <c r="L16" s="15" t="s">
        <v>242</v>
      </c>
      <c r="M16" s="15" t="s">
        <v>776</v>
      </c>
      <c r="N16" s="15" t="s">
        <v>842</v>
      </c>
      <c r="Q16" s="5" t="s">
        <v>70</v>
      </c>
      <c r="R16" s="5"/>
      <c r="T16" s="5"/>
      <c r="U16" s="7" t="s">
        <v>367</v>
      </c>
      <c r="V16" s="5" t="s">
        <v>70</v>
      </c>
      <c r="W16" s="6" t="s">
        <v>578</v>
      </c>
      <c r="X16" s="7" t="s">
        <v>244</v>
      </c>
      <c r="Y16" s="6" t="s">
        <v>243</v>
      </c>
      <c r="Z16" s="3" t="s">
        <v>314</v>
      </c>
      <c r="AA16" s="3" t="s">
        <v>363</v>
      </c>
      <c r="AB16" s="3" t="s">
        <v>366</v>
      </c>
      <c r="AC16" s="6" t="s">
        <v>367</v>
      </c>
      <c r="AD16" s="6" t="s">
        <v>369</v>
      </c>
      <c r="AE16" s="7"/>
      <c r="AF16" s="5"/>
    </row>
    <row r="17" spans="1:32" ht="43.2" x14ac:dyDescent="0.3">
      <c r="A17" s="3">
        <v>2</v>
      </c>
      <c r="B17" s="3">
        <v>2</v>
      </c>
      <c r="F17" s="3">
        <v>1</v>
      </c>
      <c r="G17" s="3" t="s">
        <v>185</v>
      </c>
      <c r="H17" s="3" t="s">
        <v>281</v>
      </c>
      <c r="I17" s="3" t="s">
        <v>1</v>
      </c>
      <c r="J17" s="5">
        <v>43982</v>
      </c>
      <c r="K17" s="10" t="s">
        <v>683</v>
      </c>
      <c r="L17" s="15" t="s">
        <v>298</v>
      </c>
      <c r="M17" s="15" t="s">
        <v>779</v>
      </c>
      <c r="N17" s="15" t="s">
        <v>843</v>
      </c>
      <c r="Q17" s="6" t="s">
        <v>300</v>
      </c>
      <c r="R17" s="5">
        <v>43999</v>
      </c>
      <c r="S17" s="3">
        <v>1</v>
      </c>
      <c r="T17" s="13">
        <v>11</v>
      </c>
      <c r="U17" s="6" t="s">
        <v>684</v>
      </c>
      <c r="V17" s="2" t="s">
        <v>300</v>
      </c>
      <c r="W17" s="2" t="s">
        <v>300</v>
      </c>
      <c r="X17" s="7" t="s">
        <v>301</v>
      </c>
      <c r="Y17" s="6" t="s">
        <v>299</v>
      </c>
      <c r="Z17" s="6"/>
      <c r="AA17" s="6"/>
      <c r="AB17" s="6"/>
      <c r="AE17" s="7"/>
      <c r="AF17" s="5"/>
    </row>
    <row r="18" spans="1:32" ht="100.8" x14ac:dyDescent="0.3">
      <c r="A18" s="3">
        <v>49</v>
      </c>
      <c r="B18" s="3">
        <v>49</v>
      </c>
      <c r="F18" s="3">
        <f>7*4</f>
        <v>28</v>
      </c>
      <c r="G18" s="3" t="s">
        <v>194</v>
      </c>
      <c r="H18" s="3" t="s">
        <v>101</v>
      </c>
      <c r="I18" s="3" t="s">
        <v>48</v>
      </c>
      <c r="J18" s="5">
        <v>43990</v>
      </c>
      <c r="K18" s="12" t="s">
        <v>635</v>
      </c>
      <c r="L18" s="15" t="s">
        <v>102</v>
      </c>
      <c r="M18" s="15" t="s">
        <v>777</v>
      </c>
      <c r="N18" s="15" t="s">
        <v>843</v>
      </c>
      <c r="Q18" s="7" t="s">
        <v>97</v>
      </c>
      <c r="R18" s="5">
        <v>43990</v>
      </c>
      <c r="S18" s="3">
        <v>32</v>
      </c>
      <c r="T18" s="13">
        <v>5485</v>
      </c>
      <c r="U18" s="7"/>
      <c r="V18" s="7" t="s">
        <v>98</v>
      </c>
      <c r="W18" s="3" t="s">
        <v>70</v>
      </c>
      <c r="X18" s="7" t="s">
        <v>99</v>
      </c>
      <c r="Y18" s="6" t="s">
        <v>100</v>
      </c>
      <c r="Z18" s="6"/>
      <c r="AA18" s="6"/>
      <c r="AB18" s="6"/>
      <c r="AE18" s="7"/>
      <c r="AF18" s="5"/>
    </row>
    <row r="19" spans="1:32" ht="57.6" x14ac:dyDescent="0.3">
      <c r="A19" s="3">
        <v>1</v>
      </c>
      <c r="B19" s="3">
        <v>1</v>
      </c>
      <c r="F19" s="3">
        <v>9</v>
      </c>
      <c r="G19" s="3" t="s">
        <v>304</v>
      </c>
      <c r="H19" s="3" t="s">
        <v>70</v>
      </c>
      <c r="I19" s="3" t="s">
        <v>0</v>
      </c>
      <c r="J19" s="5">
        <v>43347</v>
      </c>
      <c r="K19" s="10" t="s">
        <v>681</v>
      </c>
      <c r="L19" s="15" t="s">
        <v>302</v>
      </c>
      <c r="M19" s="15" t="s">
        <v>876</v>
      </c>
      <c r="N19" s="15" t="s">
        <v>843</v>
      </c>
      <c r="Q19" s="7" t="s">
        <v>305</v>
      </c>
      <c r="R19" s="5">
        <v>44043</v>
      </c>
      <c r="S19" s="3">
        <v>7</v>
      </c>
      <c r="T19" s="13">
        <v>2150</v>
      </c>
      <c r="U19" s="7" t="s">
        <v>682</v>
      </c>
      <c r="V19" s="7" t="s">
        <v>306</v>
      </c>
      <c r="W19" s="5" t="s">
        <v>70</v>
      </c>
      <c r="X19" s="6" t="s">
        <v>303</v>
      </c>
      <c r="Y19" s="6" t="s">
        <v>307</v>
      </c>
      <c r="Z19" s="6"/>
      <c r="AA19" s="6"/>
      <c r="AB19" s="6"/>
      <c r="AE19" s="7"/>
      <c r="AF19" s="5"/>
    </row>
    <row r="20" spans="1:32" ht="28.8" x14ac:dyDescent="0.3">
      <c r="A20" s="3">
        <v>43</v>
      </c>
      <c r="B20" s="3">
        <v>43</v>
      </c>
      <c r="F20" s="3">
        <v>9</v>
      </c>
      <c r="G20" s="3" t="s">
        <v>187</v>
      </c>
      <c r="H20" s="3" t="s">
        <v>70</v>
      </c>
      <c r="I20" s="3" t="s">
        <v>42</v>
      </c>
      <c r="J20" s="5">
        <v>39944</v>
      </c>
      <c r="K20" s="12" t="s">
        <v>701</v>
      </c>
      <c r="L20" s="15" t="s">
        <v>124</v>
      </c>
      <c r="M20" s="15" t="s">
        <v>824</v>
      </c>
      <c r="N20" s="15" t="s">
        <v>875</v>
      </c>
      <c r="Q20" s="7" t="s">
        <v>125</v>
      </c>
      <c r="R20" s="5" t="s">
        <v>698</v>
      </c>
      <c r="S20" s="5" t="s">
        <v>698</v>
      </c>
      <c r="T20" s="5" t="s">
        <v>698</v>
      </c>
      <c r="U20" s="2" t="s">
        <v>700</v>
      </c>
      <c r="V20" s="2" t="s">
        <v>699</v>
      </c>
      <c r="W20" s="7" t="s">
        <v>126</v>
      </c>
      <c r="X20" s="7" t="s">
        <v>127</v>
      </c>
      <c r="Y20" s="6" t="s">
        <v>128</v>
      </c>
      <c r="Z20" s="6"/>
      <c r="AA20" s="6"/>
      <c r="AB20" s="6"/>
      <c r="AE20" s="7"/>
      <c r="AF20" s="5"/>
    </row>
    <row r="21" spans="1:32" ht="43.2" x14ac:dyDescent="0.3">
      <c r="A21" s="3">
        <v>68</v>
      </c>
      <c r="D21" s="3">
        <v>1</v>
      </c>
      <c r="G21" s="3"/>
      <c r="H21" s="3"/>
      <c r="I21" s="3" t="s">
        <v>443</v>
      </c>
      <c r="J21" s="5">
        <v>43371</v>
      </c>
      <c r="K21" s="10" t="s">
        <v>623</v>
      </c>
      <c r="L21" s="15" t="str">
        <f>Table1[[#This Row],[Short Description]]</f>
        <v xml:space="preserve">A block-parallel library for implementing scalable algorithms that can execute both in-core and out-of-core. 
</v>
      </c>
      <c r="M21" s="15" t="s">
        <v>859</v>
      </c>
      <c r="N21" s="15" t="s">
        <v>845</v>
      </c>
      <c r="Q21" s="7" t="s">
        <v>488</v>
      </c>
      <c r="R21" s="5">
        <v>44007</v>
      </c>
      <c r="S21" s="3">
        <v>9</v>
      </c>
      <c r="T21" s="13">
        <v>728</v>
      </c>
      <c r="U21" s="7"/>
      <c r="V21" s="5"/>
      <c r="W21" s="5"/>
      <c r="Y21" s="6"/>
      <c r="Z21" s="3" t="s">
        <v>439</v>
      </c>
      <c r="AA21" s="3" t="s">
        <v>440</v>
      </c>
      <c r="AB21" s="3" t="s">
        <v>451</v>
      </c>
      <c r="AE21" s="7"/>
      <c r="AF21" s="5"/>
    </row>
    <row r="22" spans="1:32" ht="43.2" x14ac:dyDescent="0.3">
      <c r="A22" s="3">
        <v>83</v>
      </c>
      <c r="C22" s="3">
        <v>27</v>
      </c>
      <c r="G22" s="3"/>
      <c r="H22" s="3"/>
      <c r="I22" s="3" t="s">
        <v>433</v>
      </c>
      <c r="J22" s="5">
        <v>43974</v>
      </c>
      <c r="K22" s="12" t="s">
        <v>630</v>
      </c>
      <c r="L22" s="15" t="s">
        <v>550</v>
      </c>
      <c r="M22" s="15" t="s">
        <v>788</v>
      </c>
      <c r="N22" s="15" t="s">
        <v>845</v>
      </c>
      <c r="O22" s="5" t="s">
        <v>70</v>
      </c>
      <c r="Q22" s="6" t="s">
        <v>629</v>
      </c>
      <c r="R22" s="5">
        <v>43973</v>
      </c>
      <c r="S22" s="3">
        <v>11</v>
      </c>
      <c r="T22" s="13">
        <v>3595</v>
      </c>
      <c r="U22" s="6" t="s">
        <v>631</v>
      </c>
      <c r="V22" s="6" t="s">
        <v>632</v>
      </c>
      <c r="W22" s="6" t="s">
        <v>633</v>
      </c>
      <c r="X22" s="5"/>
      <c r="Y22" s="6"/>
      <c r="Z22" s="3" t="s">
        <v>314</v>
      </c>
      <c r="AA22" s="3" t="s">
        <v>414</v>
      </c>
      <c r="AB22" s="3" t="s">
        <v>415</v>
      </c>
      <c r="AC22" s="6" t="s">
        <v>421</v>
      </c>
      <c r="AD22" s="6" t="s">
        <v>427</v>
      </c>
      <c r="AE22" s="7"/>
      <c r="AF22" s="5"/>
    </row>
    <row r="23" spans="1:32" ht="28.8" x14ac:dyDescent="0.3">
      <c r="A23" s="3">
        <v>71</v>
      </c>
      <c r="D23" s="3">
        <v>4</v>
      </c>
      <c r="G23" s="3"/>
      <c r="H23" s="3"/>
      <c r="I23" s="3" t="s">
        <v>445</v>
      </c>
      <c r="J23" s="5" t="s">
        <v>70</v>
      </c>
      <c r="K23" s="5" t="s">
        <v>70</v>
      </c>
      <c r="L23" s="15" t="str">
        <f>Table1[[#This Row],[Short Description]]</f>
        <v>A parallel Delaunay and Voronoi tessellation library. It includes support for density estimation.</v>
      </c>
      <c r="M23" s="15" t="s">
        <v>862</v>
      </c>
      <c r="N23" s="15" t="s">
        <v>845</v>
      </c>
      <c r="Q23" s="6" t="s">
        <v>490</v>
      </c>
      <c r="R23" s="5">
        <v>43723</v>
      </c>
      <c r="S23" s="3">
        <v>2</v>
      </c>
      <c r="T23" s="13">
        <v>374</v>
      </c>
      <c r="U23" t="s">
        <v>70</v>
      </c>
      <c r="V23" s="6" t="s">
        <v>490</v>
      </c>
      <c r="W23" s="6" t="s">
        <v>490</v>
      </c>
      <c r="Y23" s="6"/>
      <c r="Z23" s="3" t="s">
        <v>439</v>
      </c>
      <c r="AA23" s="3" t="s">
        <v>440</v>
      </c>
      <c r="AB23" s="3" t="s">
        <v>454</v>
      </c>
      <c r="AE23" s="7"/>
      <c r="AF23" s="5"/>
    </row>
    <row r="24" spans="1:32" ht="72" x14ac:dyDescent="0.3">
      <c r="A24" s="3">
        <v>81</v>
      </c>
      <c r="D24" s="3">
        <v>14</v>
      </c>
      <c r="G24" s="3"/>
      <c r="H24" s="3"/>
      <c r="I24" s="3" t="s">
        <v>464</v>
      </c>
      <c r="J24" t="s">
        <v>70</v>
      </c>
      <c r="K24" t="s">
        <v>70</v>
      </c>
      <c r="L24" s="15" t="str">
        <f>Table1[[#This Row],[Short Description]]</f>
        <v xml:space="preserve">A solution that enables all classes of GP-GPU applications to transparently compute on terabyte datasets residing in NVM while ensuring the integrity of data buffers as necessary for NVM.  DRAGON leverages the page-faulting mechanism on the recent NVIDIA GPUs by extending capabilities of CUDA Unified Memory (UM). Further, DRAGON improves overall performance by dynamically optimizing accesses to NVM. </v>
      </c>
      <c r="M24" s="15" t="s">
        <v>864</v>
      </c>
      <c r="N24" s="15" t="s">
        <v>845</v>
      </c>
      <c r="Q24" s="7"/>
      <c r="R24" t="s">
        <v>70</v>
      </c>
      <c r="S24" t="s">
        <v>70</v>
      </c>
      <c r="T24" t="s">
        <v>70</v>
      </c>
      <c r="U24" t="s">
        <v>70</v>
      </c>
      <c r="V24" t="s">
        <v>70</v>
      </c>
      <c r="W24" s="5" t="s">
        <v>498</v>
      </c>
      <c r="Y24" s="6"/>
      <c r="Z24" s="3" t="s">
        <v>439</v>
      </c>
      <c r="AA24" s="3" t="s">
        <v>441</v>
      </c>
      <c r="AB24" s="3" t="s">
        <v>471</v>
      </c>
      <c r="AE24" s="7"/>
      <c r="AF24" s="5"/>
    </row>
    <row r="25" spans="1:32" ht="43.2" x14ac:dyDescent="0.3">
      <c r="A25" s="3">
        <v>77</v>
      </c>
      <c r="D25" s="3">
        <v>10</v>
      </c>
      <c r="G25" s="3"/>
      <c r="H25" s="5" t="s">
        <v>748</v>
      </c>
      <c r="I25" s="3" t="s">
        <v>460</v>
      </c>
      <c r="L25" s="15" t="str">
        <f>Table1[[#This Row],[Short Description]]</f>
        <v xml:space="preserve">A visually-intuitive performance model and set of tools developed to understand how computation, data movement, and locality constrain performance on modern multicore, manycore, and GPU-accelerated systems.  </v>
      </c>
      <c r="M25" s="18" t="s">
        <v>819</v>
      </c>
      <c r="N25" s="15" t="s">
        <v>845</v>
      </c>
      <c r="Q25" s="2"/>
      <c r="R25" s="7"/>
      <c r="S25" s="7"/>
      <c r="T25" s="7"/>
      <c r="U25" s="7"/>
      <c r="V25" s="5"/>
      <c r="W25" s="6" t="s">
        <v>496</v>
      </c>
      <c r="Y25" s="6"/>
      <c r="Z25" s="3" t="s">
        <v>439</v>
      </c>
      <c r="AA25" s="3" t="s">
        <v>441</v>
      </c>
      <c r="AB25" s="3" t="s">
        <v>467</v>
      </c>
      <c r="AE25" s="7"/>
      <c r="AF25" s="5"/>
    </row>
    <row r="26" spans="1:32" ht="57.6" x14ac:dyDescent="0.3">
      <c r="A26" s="3">
        <v>39</v>
      </c>
      <c r="B26" s="3">
        <v>39</v>
      </c>
      <c r="F26" s="3">
        <v>15</v>
      </c>
      <c r="G26" s="3" t="s">
        <v>188</v>
      </c>
      <c r="H26" s="3" t="s">
        <v>70</v>
      </c>
      <c r="I26" s="3" t="s">
        <v>38</v>
      </c>
      <c r="J26" s="5">
        <v>42432</v>
      </c>
      <c r="K26" s="12" t="s">
        <v>656</v>
      </c>
      <c r="L26" s="15" t="s">
        <v>142</v>
      </c>
      <c r="M26" s="15" t="s">
        <v>833</v>
      </c>
      <c r="N26" s="15" t="s">
        <v>845</v>
      </c>
      <c r="Q26" s="7" t="s">
        <v>144</v>
      </c>
      <c r="R26" s="5">
        <v>42432</v>
      </c>
      <c r="S26" s="3">
        <v>3</v>
      </c>
      <c r="T26" s="13">
        <v>501</v>
      </c>
      <c r="U26" s="7" t="s">
        <v>655</v>
      </c>
      <c r="V26" s="7" t="s">
        <v>145</v>
      </c>
      <c r="W26" s="5" t="s">
        <v>70</v>
      </c>
      <c r="X26" s="7" t="s">
        <v>143</v>
      </c>
      <c r="Y26" s="6" t="s">
        <v>141</v>
      </c>
      <c r="Z26" s="6"/>
      <c r="AA26" s="6"/>
      <c r="AB26" s="6"/>
      <c r="AE26" s="7"/>
      <c r="AF26" s="5"/>
    </row>
    <row r="27" spans="1:32" ht="158.4" x14ac:dyDescent="0.3">
      <c r="A27" s="3">
        <v>58</v>
      </c>
      <c r="C27" s="3">
        <v>2</v>
      </c>
      <c r="G27" s="3"/>
      <c r="H27" s="3"/>
      <c r="I27" s="3" t="s">
        <v>325</v>
      </c>
      <c r="J27" s="5">
        <v>44044</v>
      </c>
      <c r="K27" s="12" t="s">
        <v>661</v>
      </c>
      <c r="L27" s="15" t="s">
        <v>511</v>
      </c>
      <c r="M27" s="15" t="s">
        <v>768</v>
      </c>
      <c r="N27" s="15" t="s">
        <v>845</v>
      </c>
      <c r="O27" s="5" t="s">
        <v>512</v>
      </c>
      <c r="Q27" s="6" t="s">
        <v>558</v>
      </c>
      <c r="R27" s="5">
        <v>44044</v>
      </c>
      <c r="S27" s="3">
        <v>92</v>
      </c>
      <c r="T27" s="13">
        <v>24941</v>
      </c>
      <c r="U27" s="2" t="s">
        <v>660</v>
      </c>
      <c r="V27" s="2" t="s">
        <v>659</v>
      </c>
      <c r="W27" s="6" t="s">
        <v>327</v>
      </c>
      <c r="X27" s="5"/>
      <c r="Y27" s="6"/>
      <c r="Z27" s="3" t="s">
        <v>314</v>
      </c>
      <c r="AA27" s="3" t="s">
        <v>310</v>
      </c>
      <c r="AB27" s="3" t="s">
        <v>326</v>
      </c>
      <c r="AC27" s="6" t="s">
        <v>327</v>
      </c>
      <c r="AD27" s="6" t="s">
        <v>328</v>
      </c>
      <c r="AE27" s="7"/>
      <c r="AF27" s="5"/>
    </row>
    <row r="28" spans="1:32" ht="28.8" x14ac:dyDescent="0.3">
      <c r="A28" s="3">
        <v>69</v>
      </c>
      <c r="D28" s="3">
        <v>2</v>
      </c>
      <c r="G28" s="3"/>
      <c r="H28" s="3"/>
      <c r="I28" s="3" t="s">
        <v>444</v>
      </c>
      <c r="J28" s="5" t="s">
        <v>698</v>
      </c>
      <c r="K28" s="5" t="s">
        <v>698</v>
      </c>
      <c r="L28" s="15" t="str">
        <f>Table1[[#This Row],[Short Description]]</f>
        <v>An open effort, including an API, to define standard building blocks for graph algorithms in the language of linear algebra.</v>
      </c>
      <c r="M28" s="15" t="s">
        <v>867</v>
      </c>
      <c r="N28" s="15" t="s">
        <v>845</v>
      </c>
      <c r="Q28" s="7"/>
      <c r="R28" s="5" t="s">
        <v>698</v>
      </c>
      <c r="S28" s="5" t="s">
        <v>698</v>
      </c>
      <c r="T28" s="5" t="s">
        <v>698</v>
      </c>
      <c r="U28" s="5" t="s">
        <v>698</v>
      </c>
      <c r="V28" s="6" t="s">
        <v>489</v>
      </c>
      <c r="W28" s="6" t="s">
        <v>570</v>
      </c>
      <c r="Y28" s="6"/>
      <c r="Z28" s="3" t="s">
        <v>439</v>
      </c>
      <c r="AA28" s="3" t="s">
        <v>440</v>
      </c>
      <c r="AB28" s="3" t="s">
        <v>452</v>
      </c>
      <c r="AE28" s="7"/>
      <c r="AF28" s="5"/>
    </row>
    <row r="29" spans="1:32" ht="115.2" x14ac:dyDescent="0.3">
      <c r="A29" s="3">
        <v>8</v>
      </c>
      <c r="B29" s="3">
        <v>8</v>
      </c>
      <c r="F29" s="3" t="s">
        <v>233</v>
      </c>
      <c r="G29" s="3" t="s">
        <v>70</v>
      </c>
      <c r="H29" s="8" t="s">
        <v>70</v>
      </c>
      <c r="I29" s="3" t="s">
        <v>7</v>
      </c>
      <c r="J29" s="5">
        <v>43682</v>
      </c>
      <c r="K29" s="5" t="s">
        <v>572</v>
      </c>
      <c r="L29" s="15" t="s">
        <v>269</v>
      </c>
      <c r="M29" s="15" t="s">
        <v>854</v>
      </c>
      <c r="N29" s="15" t="s">
        <v>845</v>
      </c>
      <c r="Q29" s="6" t="s">
        <v>575</v>
      </c>
      <c r="R29" s="5"/>
      <c r="S29" s="3"/>
      <c r="T29" s="13"/>
      <c r="U29" s="6"/>
      <c r="V29" s="5" t="s">
        <v>70</v>
      </c>
      <c r="W29" s="7" t="s">
        <v>271</v>
      </c>
      <c r="X29" s="7" t="s">
        <v>272</v>
      </c>
      <c r="Y29" s="6" t="s">
        <v>270</v>
      </c>
      <c r="Z29" s="3" t="s">
        <v>314</v>
      </c>
      <c r="AA29" s="3" t="s">
        <v>310</v>
      </c>
      <c r="AB29" s="3" t="s">
        <v>333</v>
      </c>
      <c r="AC29" s="6" t="s">
        <v>334</v>
      </c>
      <c r="AD29" s="6" t="s">
        <v>335</v>
      </c>
      <c r="AE29" s="7"/>
      <c r="AF29" s="5" t="s">
        <v>574</v>
      </c>
    </row>
    <row r="30" spans="1:32" ht="57.6" x14ac:dyDescent="0.3">
      <c r="A30" s="3">
        <v>23</v>
      </c>
      <c r="B30" s="3">
        <v>23</v>
      </c>
      <c r="F30" s="3">
        <v>1</v>
      </c>
      <c r="G30" s="3" t="s">
        <v>215</v>
      </c>
      <c r="H30" s="3" t="s">
        <v>70</v>
      </c>
      <c r="I30" s="3" t="s">
        <v>22</v>
      </c>
      <c r="J30" s="3" t="s">
        <v>70</v>
      </c>
      <c r="K30" s="12" t="s">
        <v>586</v>
      </c>
      <c r="L30" s="15" t="s">
        <v>212</v>
      </c>
      <c r="M30" s="15" t="s">
        <v>872</v>
      </c>
      <c r="N30" s="15" t="s">
        <v>845</v>
      </c>
      <c r="Q30" s="5" t="s">
        <v>70</v>
      </c>
      <c r="R30" s="5"/>
      <c r="T30" s="5"/>
      <c r="U30" s="7" t="s">
        <v>587</v>
      </c>
      <c r="V30" s="5" t="s">
        <v>70</v>
      </c>
      <c r="W30" s="7" t="s">
        <v>213</v>
      </c>
      <c r="X30" s="7" t="s">
        <v>214</v>
      </c>
      <c r="Y30" s="6" t="s">
        <v>216</v>
      </c>
      <c r="Z30" s="6"/>
      <c r="AA30" s="6"/>
      <c r="AB30" s="6"/>
      <c r="AE30" s="7"/>
      <c r="AF30" s="5"/>
    </row>
    <row r="31" spans="1:32" ht="100.8" x14ac:dyDescent="0.3">
      <c r="A31" s="3">
        <v>36</v>
      </c>
      <c r="B31" s="3">
        <v>36</v>
      </c>
      <c r="F31" s="3">
        <v>3</v>
      </c>
      <c r="G31" s="3" t="s">
        <v>185</v>
      </c>
      <c r="H31" s="3" t="s">
        <v>70</v>
      </c>
      <c r="I31" s="3" t="s">
        <v>35</v>
      </c>
      <c r="J31" s="5">
        <v>43761</v>
      </c>
      <c r="K31" s="10" t="s">
        <v>672</v>
      </c>
      <c r="L31" s="15" t="s">
        <v>153</v>
      </c>
      <c r="M31" s="15" t="s">
        <v>850</v>
      </c>
      <c r="N31" s="15" t="s">
        <v>845</v>
      </c>
      <c r="Q31" s="7" t="s">
        <v>77</v>
      </c>
      <c r="R31" s="5">
        <v>44044</v>
      </c>
      <c r="S31" s="3">
        <v>225</v>
      </c>
      <c r="T31" s="13">
        <v>89794</v>
      </c>
      <c r="U31" s="6" t="s">
        <v>620</v>
      </c>
      <c r="V31" s="6" t="s">
        <v>621</v>
      </c>
      <c r="W31" s="5" t="s">
        <v>70</v>
      </c>
      <c r="X31" s="7" t="s">
        <v>154</v>
      </c>
      <c r="Y31" s="6" t="s">
        <v>155</v>
      </c>
      <c r="Z31" s="6"/>
      <c r="AA31" s="6"/>
      <c r="AB31" s="6"/>
      <c r="AE31" s="7"/>
      <c r="AF31" s="5"/>
    </row>
    <row r="32" spans="1:32" ht="57.6" x14ac:dyDescent="0.3">
      <c r="A32" s="3">
        <v>47</v>
      </c>
      <c r="B32" s="3">
        <v>47</v>
      </c>
      <c r="F32" s="3">
        <f>15*4</f>
        <v>60</v>
      </c>
      <c r="G32" s="3" t="s">
        <v>70</v>
      </c>
      <c r="H32" s="3" t="s">
        <v>70</v>
      </c>
      <c r="I32" s="3" t="s">
        <v>46</v>
      </c>
      <c r="J32" s="5">
        <v>43930</v>
      </c>
      <c r="K32" s="12" t="s">
        <v>678</v>
      </c>
      <c r="L32" s="15" t="s">
        <v>112</v>
      </c>
      <c r="M32" s="15" t="s">
        <v>802</v>
      </c>
      <c r="N32" s="15" t="s">
        <v>845</v>
      </c>
      <c r="Q32" s="7" t="s">
        <v>108</v>
      </c>
      <c r="R32" s="5"/>
      <c r="S32" s="3"/>
      <c r="T32" s="13"/>
      <c r="U32" s="2" t="s">
        <v>677</v>
      </c>
      <c r="V32" s="2" t="s">
        <v>679</v>
      </c>
      <c r="W32" s="7" t="s">
        <v>109</v>
      </c>
      <c r="X32" s="6" t="s">
        <v>110</v>
      </c>
      <c r="Y32" s="6" t="s">
        <v>111</v>
      </c>
      <c r="Z32" s="6"/>
      <c r="AA32" s="6"/>
      <c r="AB32" s="6"/>
      <c r="AE32" s="7"/>
      <c r="AF32" s="5"/>
    </row>
    <row r="33" spans="1:32" ht="86.4" x14ac:dyDescent="0.3">
      <c r="A33" s="3">
        <v>72</v>
      </c>
      <c r="C33" s="3">
        <v>16</v>
      </c>
      <c r="G33" s="3"/>
      <c r="H33" s="3"/>
      <c r="I33" s="3" t="s">
        <v>406</v>
      </c>
      <c r="J33" s="5">
        <v>43956</v>
      </c>
      <c r="K33" s="12" t="s">
        <v>619</v>
      </c>
      <c r="L33" s="15" t="s">
        <v>532</v>
      </c>
      <c r="M33" s="15" t="s">
        <v>376</v>
      </c>
      <c r="N33" s="15" t="s">
        <v>845</v>
      </c>
      <c r="O33" s="5" t="s">
        <v>70</v>
      </c>
      <c r="Q33" s="6" t="s">
        <v>388</v>
      </c>
      <c r="R33" s="5">
        <v>43956</v>
      </c>
      <c r="S33" s="3">
        <v>31</v>
      </c>
      <c r="T33" s="13">
        <v>2294</v>
      </c>
      <c r="U33" s="6"/>
      <c r="V33" s="5"/>
      <c r="W33" s="5"/>
      <c r="X33" s="5"/>
      <c r="Y33" s="6"/>
      <c r="Z33" s="3" t="s">
        <v>314</v>
      </c>
      <c r="AA33" s="3" t="s">
        <v>371</v>
      </c>
      <c r="AB33" s="3" t="s">
        <v>376</v>
      </c>
      <c r="AC33" s="6" t="s">
        <v>388</v>
      </c>
      <c r="AD33" s="6" t="s">
        <v>389</v>
      </c>
      <c r="AE33" s="7"/>
      <c r="AF33" s="5"/>
    </row>
    <row r="34" spans="1:32" ht="129.6" x14ac:dyDescent="0.3">
      <c r="A34" s="3">
        <v>60</v>
      </c>
      <c r="C34" s="3">
        <v>4</v>
      </c>
      <c r="G34" s="3"/>
      <c r="H34" s="3"/>
      <c r="I34" s="3" t="s">
        <v>336</v>
      </c>
      <c r="J34" s="5">
        <v>43977</v>
      </c>
      <c r="K34" s="12" t="s">
        <v>662</v>
      </c>
      <c r="L34" s="15" t="s">
        <v>514</v>
      </c>
      <c r="M34" s="15" t="s">
        <v>784</v>
      </c>
      <c r="N34" s="15" t="s">
        <v>845</v>
      </c>
      <c r="O34" s="5" t="s">
        <v>515</v>
      </c>
      <c r="Q34" s="6" t="s">
        <v>331</v>
      </c>
      <c r="R34" s="5">
        <v>44043</v>
      </c>
      <c r="S34" s="3">
        <v>34</v>
      </c>
      <c r="T34" s="13">
        <v>5682</v>
      </c>
      <c r="U34" s="2" t="s">
        <v>663</v>
      </c>
      <c r="V34" s="5"/>
      <c r="W34" s="5"/>
      <c r="X34" s="5"/>
      <c r="Y34" s="6"/>
      <c r="Z34" s="3" t="s">
        <v>314</v>
      </c>
      <c r="AA34" s="3" t="s">
        <v>310</v>
      </c>
      <c r="AB34" s="3" t="s">
        <v>337</v>
      </c>
      <c r="AC34" s="6" t="s">
        <v>331</v>
      </c>
      <c r="AD34" s="6" t="s">
        <v>338</v>
      </c>
      <c r="AE34" s="7"/>
      <c r="AF34" s="5"/>
    </row>
    <row r="35" spans="1:32" ht="86.4" x14ac:dyDescent="0.3">
      <c r="A35" s="3">
        <v>62</v>
      </c>
      <c r="C35" s="3">
        <v>6</v>
      </c>
      <c r="G35" s="3"/>
      <c r="H35" s="3"/>
      <c r="I35" s="3" t="s">
        <v>343</v>
      </c>
      <c r="J35" s="5">
        <v>43977</v>
      </c>
      <c r="K35" s="12" t="s">
        <v>662</v>
      </c>
      <c r="L35" s="15" t="s">
        <v>518</v>
      </c>
      <c r="M35" s="15" t="s">
        <v>785</v>
      </c>
      <c r="N35" s="15" t="s">
        <v>845</v>
      </c>
      <c r="O35" s="3" t="s">
        <v>70</v>
      </c>
      <c r="P35" s="3" t="s">
        <v>664</v>
      </c>
      <c r="Q35" s="6" t="s">
        <v>331</v>
      </c>
      <c r="R35" s="5">
        <v>44043</v>
      </c>
      <c r="S35" s="3">
        <v>34</v>
      </c>
      <c r="T35" s="13">
        <v>5682</v>
      </c>
      <c r="U35" s="2" t="s">
        <v>663</v>
      </c>
      <c r="V35" s="5"/>
      <c r="W35" s="5"/>
      <c r="X35" s="5"/>
      <c r="Y35" s="6"/>
      <c r="Z35" s="3" t="s">
        <v>314</v>
      </c>
      <c r="AA35" s="3" t="s">
        <v>310</v>
      </c>
      <c r="AB35" s="3" t="s">
        <v>344</v>
      </c>
      <c r="AC35" s="6" t="s">
        <v>331</v>
      </c>
      <c r="AD35" s="6" t="s">
        <v>345</v>
      </c>
      <c r="AE35" s="7"/>
      <c r="AF35" s="5"/>
    </row>
    <row r="36" spans="1:32" ht="28.8" x14ac:dyDescent="0.3">
      <c r="A36" s="3">
        <v>46</v>
      </c>
      <c r="B36" s="3">
        <v>46</v>
      </c>
      <c r="C36" s="3">
        <v>32</v>
      </c>
      <c r="F36" s="3">
        <f>11*4</f>
        <v>44</v>
      </c>
      <c r="G36" s="3" t="s">
        <v>70</v>
      </c>
      <c r="H36" s="3" t="s">
        <v>70</v>
      </c>
      <c r="I36" s="3" t="s">
        <v>45</v>
      </c>
      <c r="J36" s="5">
        <v>44043</v>
      </c>
      <c r="K36" s="12" t="s">
        <v>608</v>
      </c>
      <c r="L36" s="15" t="s">
        <v>113</v>
      </c>
      <c r="M36" s="15" t="s">
        <v>878</v>
      </c>
      <c r="N36" s="15" t="s">
        <v>845</v>
      </c>
      <c r="Q36" s="6" t="s">
        <v>607</v>
      </c>
      <c r="R36" s="5"/>
      <c r="S36" s="3"/>
      <c r="T36" s="13"/>
      <c r="U36" s="6" t="s">
        <v>606</v>
      </c>
      <c r="V36" s="6" t="s">
        <v>605</v>
      </c>
      <c r="W36" s="6" t="s">
        <v>604</v>
      </c>
      <c r="X36" s="7" t="s">
        <v>114</v>
      </c>
      <c r="Y36" s="6" t="s">
        <v>115</v>
      </c>
      <c r="Z36" s="3" t="s">
        <v>314</v>
      </c>
      <c r="AA36" s="3" t="s">
        <v>414</v>
      </c>
      <c r="AB36" s="3" t="s">
        <v>420</v>
      </c>
      <c r="AC36" s="6" t="s">
        <v>426</v>
      </c>
      <c r="AD36" s="6" t="s">
        <v>432</v>
      </c>
      <c r="AE36" s="7"/>
      <c r="AF36" s="5"/>
    </row>
    <row r="37" spans="1:32" ht="72" x14ac:dyDescent="0.3">
      <c r="A37" s="3">
        <v>12</v>
      </c>
      <c r="B37" s="3">
        <v>12</v>
      </c>
      <c r="F37" s="3" t="s">
        <v>233</v>
      </c>
      <c r="G37" s="3" t="s">
        <v>70</v>
      </c>
      <c r="H37" s="3" t="s">
        <v>281</v>
      </c>
      <c r="I37" s="3" t="s">
        <v>11</v>
      </c>
      <c r="J37" s="5">
        <v>43956</v>
      </c>
      <c r="K37" s="10" t="s">
        <v>619</v>
      </c>
      <c r="L37" s="15" t="s">
        <v>256</v>
      </c>
      <c r="M37" s="15" t="s">
        <v>798</v>
      </c>
      <c r="N37" s="15" t="s">
        <v>845</v>
      </c>
      <c r="Q37" s="7" t="s">
        <v>259</v>
      </c>
      <c r="R37" s="5">
        <v>43971</v>
      </c>
      <c r="S37" s="3">
        <v>66</v>
      </c>
      <c r="T37" s="13">
        <v>5443</v>
      </c>
      <c r="U37" s="6" t="s">
        <v>618</v>
      </c>
      <c r="V37" s="5" t="s">
        <v>70</v>
      </c>
      <c r="W37" s="5" t="s">
        <v>70</v>
      </c>
      <c r="X37" s="7" t="s">
        <v>258</v>
      </c>
      <c r="Y37" s="6" t="s">
        <v>257</v>
      </c>
      <c r="Z37" s="6"/>
      <c r="AA37" s="6"/>
      <c r="AB37" s="6"/>
      <c r="AE37" s="7"/>
      <c r="AF37" s="5"/>
    </row>
    <row r="38" spans="1:32" ht="100.8" x14ac:dyDescent="0.3">
      <c r="A38" s="3">
        <v>65</v>
      </c>
      <c r="C38" s="3">
        <v>9</v>
      </c>
      <c r="G38" s="3"/>
      <c r="H38" s="3"/>
      <c r="I38" s="3" t="s">
        <v>348</v>
      </c>
      <c r="J38" s="5">
        <v>43977</v>
      </c>
      <c r="K38" s="12" t="s">
        <v>662</v>
      </c>
      <c r="L38" s="15" t="s">
        <v>521</v>
      </c>
      <c r="M38" s="15" t="s">
        <v>786</v>
      </c>
      <c r="N38" s="15" t="s">
        <v>845</v>
      </c>
      <c r="O38" s="5" t="s">
        <v>522</v>
      </c>
      <c r="P38" s="5" t="s">
        <v>664</v>
      </c>
      <c r="Q38" s="6" t="s">
        <v>331</v>
      </c>
      <c r="R38" s="5">
        <v>44043</v>
      </c>
      <c r="S38" s="3">
        <v>34</v>
      </c>
      <c r="T38" s="13">
        <v>5682</v>
      </c>
      <c r="U38" s="2" t="s">
        <v>663</v>
      </c>
      <c r="V38" s="5"/>
      <c r="W38" s="6" t="s">
        <v>523</v>
      </c>
      <c r="X38" s="5"/>
      <c r="Y38" s="6"/>
      <c r="Z38" s="3" t="s">
        <v>314</v>
      </c>
      <c r="AA38" s="3" t="s">
        <v>310</v>
      </c>
      <c r="AB38" s="3" t="s">
        <v>360</v>
      </c>
      <c r="AC38" s="6" t="s">
        <v>331</v>
      </c>
      <c r="AD38" s="6" t="s">
        <v>355</v>
      </c>
      <c r="AE38" s="7"/>
      <c r="AF38" s="5"/>
    </row>
    <row r="39" spans="1:32" ht="28.8" x14ac:dyDescent="0.3">
      <c r="E39" s="3">
        <v>1</v>
      </c>
      <c r="G39" s="3"/>
      <c r="I39" s="3" t="s">
        <v>664</v>
      </c>
      <c r="J39" s="5">
        <v>43977</v>
      </c>
      <c r="K39" s="10" t="s">
        <v>662</v>
      </c>
      <c r="L39" s="15" t="s">
        <v>667</v>
      </c>
      <c r="M39" s="15" t="s">
        <v>787</v>
      </c>
      <c r="N39" s="15" t="s">
        <v>845</v>
      </c>
      <c r="Q39" s="7" t="s">
        <v>331</v>
      </c>
      <c r="R39" s="7"/>
      <c r="S39">
        <v>34</v>
      </c>
      <c r="T39">
        <v>5682</v>
      </c>
      <c r="U39" s="7" t="s">
        <v>663</v>
      </c>
      <c r="V39" s="2" t="s">
        <v>668</v>
      </c>
      <c r="Y39" s="6"/>
      <c r="Z39" s="6"/>
      <c r="AA39" s="6"/>
      <c r="AB39" s="6"/>
      <c r="AE39" s="7"/>
      <c r="AF39" s="5"/>
    </row>
    <row r="40" spans="1:32" ht="259.2" x14ac:dyDescent="0.3">
      <c r="A40" s="3">
        <v>67</v>
      </c>
      <c r="C40" s="3">
        <v>11</v>
      </c>
      <c r="G40" s="3"/>
      <c r="H40" s="3"/>
      <c r="I40" s="3" t="s">
        <v>349</v>
      </c>
      <c r="J40" s="5">
        <v>43761</v>
      </c>
      <c r="K40" s="10" t="s">
        <v>672</v>
      </c>
      <c r="L40" s="15" t="s">
        <v>525</v>
      </c>
      <c r="M40" s="15" t="s">
        <v>874</v>
      </c>
      <c r="N40" s="15" t="s">
        <v>845</v>
      </c>
      <c r="O40" s="5" t="s">
        <v>526</v>
      </c>
      <c r="P40" s="5" t="s">
        <v>664</v>
      </c>
      <c r="Q40" s="6" t="s">
        <v>77</v>
      </c>
      <c r="R40" s="5">
        <v>44044</v>
      </c>
      <c r="S40" s="3">
        <v>225</v>
      </c>
      <c r="T40" s="13">
        <v>89794</v>
      </c>
      <c r="U40" s="6" t="s">
        <v>620</v>
      </c>
      <c r="V40" s="6" t="s">
        <v>621</v>
      </c>
      <c r="W40" s="6" t="s">
        <v>524</v>
      </c>
      <c r="X40" s="5"/>
      <c r="Y40" s="6"/>
      <c r="Z40" s="3" t="s">
        <v>314</v>
      </c>
      <c r="AA40" s="3" t="s">
        <v>310</v>
      </c>
      <c r="AB40" s="3" t="s">
        <v>362</v>
      </c>
      <c r="AC40" s="6" t="s">
        <v>77</v>
      </c>
      <c r="AD40" s="6" t="s">
        <v>357</v>
      </c>
      <c r="AE40" s="7"/>
      <c r="AF40" s="5"/>
    </row>
    <row r="41" spans="1:32" ht="43.2" x14ac:dyDescent="0.3">
      <c r="A41" s="3">
        <v>34</v>
      </c>
      <c r="B41" s="3">
        <v>34</v>
      </c>
      <c r="F41" s="3">
        <v>5</v>
      </c>
      <c r="G41" s="3" t="s">
        <v>185</v>
      </c>
      <c r="H41" s="3" t="s">
        <v>70</v>
      </c>
      <c r="I41" s="3" t="s">
        <v>33</v>
      </c>
      <c r="J41" s="5">
        <v>43761</v>
      </c>
      <c r="K41" s="10" t="s">
        <v>672</v>
      </c>
      <c r="L41" s="15" t="s">
        <v>161</v>
      </c>
      <c r="M41" s="15" t="s">
        <v>874</v>
      </c>
      <c r="N41" s="15" t="s">
        <v>845</v>
      </c>
      <c r="Q41" s="7" t="s">
        <v>77</v>
      </c>
      <c r="R41" s="5">
        <v>44044</v>
      </c>
      <c r="S41" s="3">
        <v>225</v>
      </c>
      <c r="T41" s="13">
        <v>89794</v>
      </c>
      <c r="U41" s="6" t="s">
        <v>620</v>
      </c>
      <c r="V41" s="6" t="s">
        <v>621</v>
      </c>
      <c r="W41" s="5" t="s">
        <v>70</v>
      </c>
      <c r="X41" s="7" t="s">
        <v>162</v>
      </c>
      <c r="Y41" s="6" t="s">
        <v>160</v>
      </c>
      <c r="Z41" s="6"/>
      <c r="AA41" s="6"/>
      <c r="AB41" s="6"/>
      <c r="AE41" s="7"/>
      <c r="AF41" s="5"/>
    </row>
    <row r="42" spans="1:32" ht="172.8" x14ac:dyDescent="0.3">
      <c r="A42" s="3">
        <v>64</v>
      </c>
      <c r="C42" s="3">
        <v>8</v>
      </c>
      <c r="G42" s="3"/>
      <c r="H42" s="3"/>
      <c r="I42" s="3" t="s">
        <v>347</v>
      </c>
      <c r="J42" s="5">
        <v>43742</v>
      </c>
      <c r="K42" s="3" t="s">
        <v>687</v>
      </c>
      <c r="L42" s="15" t="s">
        <v>520</v>
      </c>
      <c r="M42" s="15" t="s">
        <v>885</v>
      </c>
      <c r="N42" s="15" t="s">
        <v>845</v>
      </c>
      <c r="O42" s="3" t="s">
        <v>70</v>
      </c>
      <c r="P42" s="3"/>
      <c r="Q42" s="6" t="s">
        <v>351</v>
      </c>
      <c r="R42" s="5">
        <v>43902</v>
      </c>
      <c r="S42" s="3">
        <v>3</v>
      </c>
      <c r="T42" s="13">
        <v>37</v>
      </c>
      <c r="U42" t="s">
        <v>70</v>
      </c>
      <c r="V42" s="2" t="s">
        <v>351</v>
      </c>
      <c r="W42" s="2" t="s">
        <v>351</v>
      </c>
      <c r="X42" s="2" t="s">
        <v>351</v>
      </c>
      <c r="Y42" s="6"/>
      <c r="Z42" s="3" t="s">
        <v>314</v>
      </c>
      <c r="AA42" s="3" t="s">
        <v>310</v>
      </c>
      <c r="AB42" s="3" t="s">
        <v>358</v>
      </c>
      <c r="AC42" s="6" t="s">
        <v>351</v>
      </c>
      <c r="AD42" s="6" t="s">
        <v>354</v>
      </c>
      <c r="AE42" s="7"/>
      <c r="AF42" s="5"/>
    </row>
    <row r="43" spans="1:32" ht="43.2" x14ac:dyDescent="0.3">
      <c r="A43" s="3">
        <v>78</v>
      </c>
      <c r="D43" s="3">
        <v>11</v>
      </c>
      <c r="G43" s="3"/>
      <c r="H43" s="3"/>
      <c r="I43" s="3" t="s">
        <v>461</v>
      </c>
      <c r="J43" s="5">
        <v>43598</v>
      </c>
      <c r="K43" s="10" t="s">
        <v>760</v>
      </c>
      <c r="L43" s="15" t="str">
        <f>Table1[[#This Row],[Short Description]]</f>
        <v>A portable profiling and tracing toolkit for performance analysis of parallel programs written in Fortran, C, C++, UPC, Java, Python, and others.</v>
      </c>
      <c r="M43" s="15" t="s">
        <v>863</v>
      </c>
      <c r="N43" s="15" t="s">
        <v>846</v>
      </c>
      <c r="Q43" s="2" t="s">
        <v>761</v>
      </c>
      <c r="R43" s="1">
        <v>44043</v>
      </c>
      <c r="S43">
        <v>21</v>
      </c>
      <c r="T43">
        <v>23060</v>
      </c>
      <c r="U43" s="2" t="s">
        <v>762</v>
      </c>
      <c r="V43" s="2" t="s">
        <v>759</v>
      </c>
      <c r="W43" s="6" t="s">
        <v>497</v>
      </c>
      <c r="Y43" s="6"/>
      <c r="Z43" s="3" t="s">
        <v>439</v>
      </c>
      <c r="AA43" s="3" t="s">
        <v>441</v>
      </c>
      <c r="AB43" s="3" t="s">
        <v>468</v>
      </c>
      <c r="AE43" s="7"/>
      <c r="AF43" s="5"/>
    </row>
    <row r="44" spans="1:32" ht="28.8" x14ac:dyDescent="0.3">
      <c r="A44" s="3">
        <v>86</v>
      </c>
      <c r="D44" s="3">
        <v>19</v>
      </c>
      <c r="G44" s="3"/>
      <c r="H44" s="3"/>
      <c r="I44" s="3" t="s">
        <v>476</v>
      </c>
      <c r="J44" s="5">
        <v>43966</v>
      </c>
      <c r="K44" s="10" t="s">
        <v>711</v>
      </c>
      <c r="L44" s="15" t="str">
        <f>Table1[[#This Row],[Short Description]]</f>
        <v>A toolkit for characterizing the I/O behavior of applications, used in production at many DOE compute facilities.</v>
      </c>
      <c r="M44" s="15" t="s">
        <v>795</v>
      </c>
      <c r="N44" s="15" t="s">
        <v>846</v>
      </c>
      <c r="Q44" s="2" t="s">
        <v>712</v>
      </c>
      <c r="R44" s="1">
        <v>44025</v>
      </c>
      <c r="S44">
        <v>9</v>
      </c>
      <c r="T44">
        <v>1681</v>
      </c>
      <c r="U44" s="2" t="s">
        <v>709</v>
      </c>
      <c r="V44" s="2" t="s">
        <v>710</v>
      </c>
      <c r="W44" s="6" t="s">
        <v>504</v>
      </c>
      <c r="Y44" s="6"/>
      <c r="Z44" s="3" t="s">
        <v>439</v>
      </c>
      <c r="AA44" s="3" t="s">
        <v>442</v>
      </c>
      <c r="AB44" s="3" t="s">
        <v>482</v>
      </c>
      <c r="AE44" s="7"/>
      <c r="AF44" s="5"/>
    </row>
    <row r="45" spans="1:32" ht="57.6" x14ac:dyDescent="0.3">
      <c r="A45" s="3">
        <v>75</v>
      </c>
      <c r="D45" s="3">
        <v>8</v>
      </c>
      <c r="G45" s="3"/>
      <c r="H45" s="3"/>
      <c r="I45" s="3" t="s">
        <v>449</v>
      </c>
      <c r="J45" s="5">
        <v>42877</v>
      </c>
      <c r="K45" s="5" t="s">
        <v>703</v>
      </c>
      <c r="L45" s="15" t="str">
        <f>Table1[[#This Row],[Short Description]]</f>
        <v>An end-to-end, machine-learning-based framework to build predictive models for objectives such as performance, and power. The framework adopts statistical approaches to reduce the modeling complexity and automatically identifies and configures the most suitable learning algorithm to model the required objectives based on hardware and application signatures.</v>
      </c>
      <c r="M45" s="15" t="s">
        <v>866</v>
      </c>
      <c r="N45" s="15" t="s">
        <v>846</v>
      </c>
      <c r="Q45" s="6" t="s">
        <v>494</v>
      </c>
      <c r="R45" s="5">
        <v>42877</v>
      </c>
      <c r="S45" s="3">
        <v>2</v>
      </c>
      <c r="T45" s="13">
        <v>21</v>
      </c>
      <c r="U45" s="6"/>
      <c r="V45" s="2" t="s">
        <v>702</v>
      </c>
      <c r="W45" s="5"/>
      <c r="Y45" s="6"/>
      <c r="Z45" s="3" t="s">
        <v>439</v>
      </c>
      <c r="AA45" s="3" t="s">
        <v>440</v>
      </c>
      <c r="AB45" s="3" t="s">
        <v>458</v>
      </c>
      <c r="AE45" s="7"/>
      <c r="AF45" s="5"/>
    </row>
    <row r="46" spans="1:32" ht="43.2" x14ac:dyDescent="0.3">
      <c r="A46" s="3">
        <v>50</v>
      </c>
      <c r="B46" s="3">
        <v>50</v>
      </c>
      <c r="F46" s="3">
        <v>5</v>
      </c>
      <c r="G46" s="3" t="s">
        <v>193</v>
      </c>
      <c r="H46" s="3" t="s">
        <v>70</v>
      </c>
      <c r="I46" s="3" t="s">
        <v>49</v>
      </c>
      <c r="J46" s="5">
        <v>43373</v>
      </c>
      <c r="K46" s="12" t="s">
        <v>628</v>
      </c>
      <c r="L46" s="15" t="s">
        <v>92</v>
      </c>
      <c r="M46" s="15" t="s">
        <v>871</v>
      </c>
      <c r="N46" s="15" t="s">
        <v>846</v>
      </c>
      <c r="Q46" s="7" t="s">
        <v>95</v>
      </c>
      <c r="R46" s="5">
        <v>44041</v>
      </c>
      <c r="S46" s="3">
        <v>14</v>
      </c>
      <c r="T46" s="13">
        <v>5688</v>
      </c>
      <c r="U46" s="7"/>
      <c r="V46" s="7" t="s">
        <v>94</v>
      </c>
      <c r="W46" s="3" t="s">
        <v>70</v>
      </c>
      <c r="X46" s="6" t="s">
        <v>93</v>
      </c>
      <c r="Y46" s="6" t="s">
        <v>96</v>
      </c>
      <c r="Z46" s="6"/>
      <c r="AA46" s="6"/>
      <c r="AB46" s="6"/>
      <c r="AE46" s="7"/>
      <c r="AF46" s="5"/>
    </row>
    <row r="47" spans="1:32" ht="72" x14ac:dyDescent="0.3">
      <c r="H47" s="5" t="s">
        <v>748</v>
      </c>
      <c r="I47" s="5" t="s">
        <v>740</v>
      </c>
      <c r="L47" s="15" t="s">
        <v>753</v>
      </c>
      <c r="M47" s="15" t="s">
        <v>817</v>
      </c>
      <c r="N47" s="15" t="s">
        <v>846</v>
      </c>
      <c r="P47" s="3" t="s">
        <v>460</v>
      </c>
      <c r="Q47" s="2" t="s">
        <v>739</v>
      </c>
      <c r="R47" s="7"/>
      <c r="S47" s="7"/>
      <c r="T47" s="7"/>
      <c r="U47" s="7"/>
      <c r="V47" s="5"/>
      <c r="W47" s="2" t="s">
        <v>746</v>
      </c>
      <c r="Y47" s="6"/>
      <c r="Z47" s="6"/>
      <c r="AA47" s="6"/>
      <c r="AB47" s="6"/>
      <c r="AE47" s="7"/>
      <c r="AF47" s="5"/>
    </row>
    <row r="48" spans="1:32" ht="57.6" x14ac:dyDescent="0.3">
      <c r="A48" s="3">
        <v>17</v>
      </c>
      <c r="B48" s="3">
        <v>17</v>
      </c>
      <c r="F48" s="3">
        <v>1</v>
      </c>
      <c r="G48" s="3" t="s">
        <v>70</v>
      </c>
      <c r="H48" s="3" t="s">
        <v>81</v>
      </c>
      <c r="I48" s="3" t="s">
        <v>16</v>
      </c>
      <c r="J48" s="5">
        <v>44044</v>
      </c>
      <c r="K48" s="10" t="s">
        <v>624</v>
      </c>
      <c r="L48" s="15" t="s">
        <v>769</v>
      </c>
      <c r="M48" s="15" t="s">
        <v>877</v>
      </c>
      <c r="N48" s="15" t="s">
        <v>846</v>
      </c>
      <c r="Q48" s="7" t="s">
        <v>239</v>
      </c>
      <c r="R48" s="5">
        <v>44044</v>
      </c>
      <c r="S48" s="3">
        <v>38</v>
      </c>
      <c r="T48" s="13">
        <v>20286</v>
      </c>
      <c r="U48" s="6" t="s">
        <v>627</v>
      </c>
      <c r="V48" s="6" t="s">
        <v>626</v>
      </c>
      <c r="W48" s="6" t="s">
        <v>625</v>
      </c>
      <c r="X48" s="7" t="s">
        <v>240</v>
      </c>
      <c r="Y48" s="6" t="s">
        <v>241</v>
      </c>
      <c r="Z48" s="6"/>
      <c r="AA48" s="6"/>
      <c r="AB48" s="6"/>
      <c r="AE48" s="7"/>
      <c r="AF48" s="5"/>
    </row>
    <row r="49" spans="1:32" ht="43.2" x14ac:dyDescent="0.3">
      <c r="A49" s="3">
        <v>22</v>
      </c>
      <c r="B49" s="3">
        <v>22</v>
      </c>
      <c r="D49" s="3">
        <v>20</v>
      </c>
      <c r="F49" s="3">
        <v>2</v>
      </c>
      <c r="G49" s="3" t="s">
        <v>70</v>
      </c>
      <c r="H49" s="3" t="s">
        <v>70</v>
      </c>
      <c r="I49" s="3" t="s">
        <v>21</v>
      </c>
      <c r="J49" s="5">
        <v>42429</v>
      </c>
      <c r="K49" s="12" t="s">
        <v>585</v>
      </c>
      <c r="L49" s="15" t="s">
        <v>218</v>
      </c>
      <c r="M49" s="15" t="s">
        <v>832</v>
      </c>
      <c r="N49" s="15" t="s">
        <v>857</v>
      </c>
      <c r="Q49" s="5" t="s">
        <v>70</v>
      </c>
      <c r="R49" s="5"/>
      <c r="T49" s="5"/>
      <c r="U49" s="6" t="s">
        <v>584</v>
      </c>
      <c r="V49" s="5" t="s">
        <v>70</v>
      </c>
      <c r="W49" s="7" t="s">
        <v>219</v>
      </c>
      <c r="X49" s="7" t="s">
        <v>220</v>
      </c>
      <c r="Y49" s="6" t="s">
        <v>217</v>
      </c>
      <c r="Z49" s="3" t="s">
        <v>439</v>
      </c>
      <c r="AA49" s="3" t="s">
        <v>442</v>
      </c>
      <c r="AB49" s="3" t="s">
        <v>483</v>
      </c>
      <c r="AE49" s="7"/>
      <c r="AF49" s="5"/>
    </row>
    <row r="50" spans="1:32" ht="72" x14ac:dyDescent="0.3">
      <c r="A50" s="3">
        <v>86</v>
      </c>
      <c r="C50" s="3">
        <v>30</v>
      </c>
      <c r="G50" s="3"/>
      <c r="H50" s="3"/>
      <c r="I50" s="3" t="s">
        <v>436</v>
      </c>
      <c r="J50" s="5">
        <v>41806</v>
      </c>
      <c r="K50" s="12" t="s">
        <v>727</v>
      </c>
      <c r="L50" s="15" t="s">
        <v>554</v>
      </c>
      <c r="M50" s="15" t="s">
        <v>831</v>
      </c>
      <c r="N50" s="15" t="s">
        <v>844</v>
      </c>
      <c r="O50" s="5" t="s">
        <v>70</v>
      </c>
      <c r="Q50" t="s">
        <v>698</v>
      </c>
      <c r="R50" t="s">
        <v>698</v>
      </c>
      <c r="S50" t="s">
        <v>698</v>
      </c>
      <c r="T50" t="s">
        <v>698</v>
      </c>
      <c r="U50" s="7" t="s">
        <v>726</v>
      </c>
      <c r="V50" s="2" t="s">
        <v>555</v>
      </c>
      <c r="W50" s="7" t="s">
        <v>555</v>
      </c>
      <c r="X50" s="5"/>
      <c r="Y50" s="6"/>
      <c r="Z50" s="3" t="s">
        <v>314</v>
      </c>
      <c r="AA50" s="3" t="s">
        <v>414</v>
      </c>
      <c r="AB50" s="3" t="s">
        <v>418</v>
      </c>
      <c r="AC50" s="6" t="s">
        <v>424</v>
      </c>
      <c r="AD50" s="6" t="s">
        <v>430</v>
      </c>
      <c r="AE50" s="7"/>
      <c r="AF50" s="5"/>
    </row>
    <row r="51" spans="1:32" ht="57.6" x14ac:dyDescent="0.3">
      <c r="A51" s="3">
        <v>37</v>
      </c>
      <c r="B51" s="3">
        <v>37</v>
      </c>
      <c r="F51" s="3">
        <v>4</v>
      </c>
      <c r="G51" s="3" t="s">
        <v>183</v>
      </c>
      <c r="H51" s="3" t="s">
        <v>70</v>
      </c>
      <c r="I51" s="3" t="s">
        <v>36</v>
      </c>
      <c r="J51" s="5">
        <v>39917</v>
      </c>
      <c r="K51" s="12" t="s">
        <v>598</v>
      </c>
      <c r="L51" s="15" t="s">
        <v>149</v>
      </c>
      <c r="M51" s="15" t="s">
        <v>823</v>
      </c>
      <c r="N51" s="15" t="s">
        <v>844</v>
      </c>
      <c r="Q51" s="5" t="s">
        <v>70</v>
      </c>
      <c r="R51" s="5"/>
      <c r="T51" s="5"/>
      <c r="U51" s="6" t="s">
        <v>597</v>
      </c>
      <c r="V51" s="5" t="s">
        <v>70</v>
      </c>
      <c r="W51" s="7" t="s">
        <v>151</v>
      </c>
      <c r="X51" s="6" t="s">
        <v>150</v>
      </c>
      <c r="Y51" s="6" t="s">
        <v>152</v>
      </c>
      <c r="Z51" s="6"/>
      <c r="AA51" s="6"/>
      <c r="AB51" s="6"/>
      <c r="AE51" s="7"/>
      <c r="AF51" s="5"/>
    </row>
    <row r="52" spans="1:32" ht="57.6" x14ac:dyDescent="0.3">
      <c r="A52" s="3">
        <v>35</v>
      </c>
      <c r="B52" s="3">
        <v>35</v>
      </c>
      <c r="F52" s="3">
        <v>2</v>
      </c>
      <c r="G52" s="3" t="s">
        <v>186</v>
      </c>
      <c r="H52" s="3" t="s">
        <v>70</v>
      </c>
      <c r="I52" s="3" t="s">
        <v>34</v>
      </c>
      <c r="J52" s="5">
        <v>35947</v>
      </c>
      <c r="K52" s="12" t="s">
        <v>595</v>
      </c>
      <c r="L52" s="15" t="s">
        <v>157</v>
      </c>
      <c r="M52" s="15" t="s">
        <v>821</v>
      </c>
      <c r="N52" s="15" t="s">
        <v>844</v>
      </c>
      <c r="Q52" s="5" t="s">
        <v>70</v>
      </c>
      <c r="R52" s="5"/>
      <c r="T52" s="5"/>
      <c r="U52" s="5"/>
      <c r="V52" s="6" t="s">
        <v>596</v>
      </c>
      <c r="W52" s="7" t="s">
        <v>159</v>
      </c>
      <c r="X52" s="7" t="s">
        <v>158</v>
      </c>
      <c r="Y52" s="6" t="s">
        <v>156</v>
      </c>
      <c r="Z52" s="6"/>
      <c r="AA52" s="6"/>
      <c r="AB52" s="6"/>
      <c r="AE52" s="7"/>
      <c r="AF52" s="5"/>
    </row>
    <row r="53" spans="1:32" ht="144" x14ac:dyDescent="0.3">
      <c r="A53" s="3">
        <v>57</v>
      </c>
      <c r="C53" s="3">
        <v>1</v>
      </c>
      <c r="G53" s="3"/>
      <c r="H53" s="3"/>
      <c r="I53" s="3" t="s">
        <v>324</v>
      </c>
      <c r="J53" s="5">
        <v>43930</v>
      </c>
      <c r="K53" s="12" t="s">
        <v>658</v>
      </c>
      <c r="L53" s="15" t="s">
        <v>509</v>
      </c>
      <c r="M53" s="15" t="s">
        <v>801</v>
      </c>
      <c r="N53" s="15" t="s">
        <v>844</v>
      </c>
      <c r="O53" s="5" t="s">
        <v>510</v>
      </c>
      <c r="Q53" s="6" t="s">
        <v>557</v>
      </c>
      <c r="R53" s="5">
        <v>43930</v>
      </c>
      <c r="S53" s="3">
        <v>2</v>
      </c>
      <c r="T53" s="13">
        <v>11</v>
      </c>
      <c r="U53" s="6" t="s">
        <v>657</v>
      </c>
      <c r="V53" s="7" t="s">
        <v>322</v>
      </c>
      <c r="W53" s="6" t="s">
        <v>322</v>
      </c>
      <c r="X53" s="5"/>
      <c r="Y53" s="6"/>
      <c r="Z53" s="3" t="s">
        <v>314</v>
      </c>
      <c r="AA53" s="3" t="s">
        <v>310</v>
      </c>
      <c r="AB53" s="3" t="s">
        <v>321</v>
      </c>
      <c r="AC53" s="6" t="s">
        <v>322</v>
      </c>
      <c r="AD53" s="6" t="s">
        <v>323</v>
      </c>
      <c r="AE53" s="7"/>
      <c r="AF53" s="5"/>
    </row>
    <row r="54" spans="1:32" ht="187.2" x14ac:dyDescent="0.3">
      <c r="A54" s="3">
        <v>19</v>
      </c>
      <c r="B54" s="3">
        <v>19</v>
      </c>
      <c r="F54" s="3">
        <v>4</v>
      </c>
      <c r="G54" s="3" t="s">
        <v>70</v>
      </c>
      <c r="H54" s="3" t="s">
        <v>281</v>
      </c>
      <c r="I54" s="3" t="s">
        <v>18</v>
      </c>
      <c r="J54" s="5">
        <v>43761</v>
      </c>
      <c r="K54" s="10" t="s">
        <v>672</v>
      </c>
      <c r="L54" s="15" t="s">
        <v>231</v>
      </c>
      <c r="M54" s="15" t="s">
        <v>808</v>
      </c>
      <c r="N54" s="15" t="s">
        <v>844</v>
      </c>
      <c r="Q54" s="7" t="s">
        <v>77</v>
      </c>
      <c r="R54" s="5">
        <v>44044</v>
      </c>
      <c r="S54" s="3">
        <v>225</v>
      </c>
      <c r="T54" s="13">
        <v>89794</v>
      </c>
      <c r="U54" s="6" t="s">
        <v>620</v>
      </c>
      <c r="V54" s="6" t="s">
        <v>621</v>
      </c>
      <c r="W54" s="5" t="s">
        <v>70</v>
      </c>
      <c r="X54" s="6" t="s">
        <v>232</v>
      </c>
      <c r="Y54" s="6" t="s">
        <v>230</v>
      </c>
      <c r="Z54" s="6"/>
      <c r="AA54" s="6"/>
      <c r="AB54" s="6"/>
      <c r="AE54" s="7"/>
      <c r="AF54" s="5"/>
    </row>
    <row r="55" spans="1:32" ht="115.2" x14ac:dyDescent="0.3">
      <c r="A55" s="3">
        <v>4</v>
      </c>
      <c r="B55" s="3">
        <v>4</v>
      </c>
      <c r="F55" s="3">
        <v>2</v>
      </c>
      <c r="G55" s="3" t="s">
        <v>185</v>
      </c>
      <c r="H55" s="3" t="s">
        <v>281</v>
      </c>
      <c r="I55" s="3" t="s">
        <v>3</v>
      </c>
      <c r="J55" s="5">
        <v>43494</v>
      </c>
      <c r="K55" s="10" t="s">
        <v>685</v>
      </c>
      <c r="L55" s="15" t="s">
        <v>290</v>
      </c>
      <c r="M55" s="15" t="s">
        <v>855</v>
      </c>
      <c r="N55" s="15" t="s">
        <v>844</v>
      </c>
      <c r="Q55" s="7" t="s">
        <v>293</v>
      </c>
      <c r="R55" s="5">
        <v>43944</v>
      </c>
      <c r="S55" s="3">
        <v>4</v>
      </c>
      <c r="T55" s="13">
        <v>120</v>
      </c>
      <c r="U55" s="7" t="s">
        <v>686</v>
      </c>
      <c r="V55" s="2" t="s">
        <v>293</v>
      </c>
      <c r="W55" s="2" t="s">
        <v>293</v>
      </c>
      <c r="X55" s="7" t="s">
        <v>292</v>
      </c>
      <c r="Y55" s="6" t="s">
        <v>291</v>
      </c>
      <c r="Z55" s="6"/>
      <c r="AA55" s="6"/>
      <c r="AB55" s="6"/>
      <c r="AE55" s="7"/>
      <c r="AF55" s="5"/>
    </row>
    <row r="56" spans="1:32" ht="57.6" x14ac:dyDescent="0.3">
      <c r="A56" s="3">
        <v>41</v>
      </c>
      <c r="B56" s="3">
        <v>41</v>
      </c>
      <c r="F56" s="3">
        <v>5</v>
      </c>
      <c r="G56" s="3" t="s">
        <v>70</v>
      </c>
      <c r="H56" s="3" t="s">
        <v>81</v>
      </c>
      <c r="I56" s="3" t="s">
        <v>40</v>
      </c>
      <c r="J56" s="5">
        <v>43972</v>
      </c>
      <c r="K56" s="5" t="s">
        <v>671</v>
      </c>
      <c r="L56" s="15" t="s">
        <v>133</v>
      </c>
      <c r="M56" s="15" t="s">
        <v>792</v>
      </c>
      <c r="N56" s="15" t="s">
        <v>844</v>
      </c>
      <c r="Q56" s="7" t="s">
        <v>83</v>
      </c>
      <c r="R56" s="5">
        <v>43972</v>
      </c>
      <c r="S56" s="3">
        <v>2</v>
      </c>
      <c r="T56" s="13">
        <v>16</v>
      </c>
      <c r="U56" s="6" t="s">
        <v>617</v>
      </c>
      <c r="V56" s="7" t="s">
        <v>134</v>
      </c>
      <c r="W56" s="5" t="s">
        <v>70</v>
      </c>
      <c r="X56" s="7" t="s">
        <v>135</v>
      </c>
      <c r="Y56" s="6" t="s">
        <v>136</v>
      </c>
      <c r="Z56" s="6"/>
      <c r="AA56" s="6"/>
      <c r="AB56" s="6"/>
      <c r="AE56" s="7"/>
      <c r="AF56" s="5"/>
    </row>
    <row r="57" spans="1:32" ht="72" x14ac:dyDescent="0.3">
      <c r="A57" s="3">
        <v>40</v>
      </c>
      <c r="B57" s="3">
        <v>40</v>
      </c>
      <c r="F57" s="3">
        <v>5</v>
      </c>
      <c r="G57" s="3" t="s">
        <v>70</v>
      </c>
      <c r="H57" s="3" t="s">
        <v>81</v>
      </c>
      <c r="I57" s="3" t="s">
        <v>39</v>
      </c>
      <c r="J57" s="5">
        <v>43972</v>
      </c>
      <c r="K57" s="5" t="s">
        <v>671</v>
      </c>
      <c r="L57" s="15" t="s">
        <v>137</v>
      </c>
      <c r="M57" s="15" t="s">
        <v>793</v>
      </c>
      <c r="N57" s="15" t="s">
        <v>844</v>
      </c>
      <c r="Q57" s="7" t="s">
        <v>83</v>
      </c>
      <c r="R57" s="5">
        <v>43972</v>
      </c>
      <c r="S57" s="3">
        <v>2</v>
      </c>
      <c r="T57" s="13">
        <v>16</v>
      </c>
      <c r="U57" s="6" t="s">
        <v>617</v>
      </c>
      <c r="V57" s="7" t="s">
        <v>140</v>
      </c>
      <c r="W57" s="5" t="s">
        <v>70</v>
      </c>
      <c r="X57" s="7" t="s">
        <v>138</v>
      </c>
      <c r="Y57" s="6" t="s">
        <v>139</v>
      </c>
      <c r="Z57" s="6"/>
      <c r="AA57" s="6"/>
      <c r="AB57" s="6"/>
      <c r="AE57" s="7"/>
      <c r="AF57" s="5"/>
    </row>
    <row r="58" spans="1:32" ht="115.2" x14ac:dyDescent="0.3">
      <c r="A58" s="3">
        <v>70</v>
      </c>
      <c r="C58" s="3">
        <v>14</v>
      </c>
      <c r="G58" s="3"/>
      <c r="H58" s="3"/>
      <c r="I58" s="3" t="s">
        <v>404</v>
      </c>
      <c r="J58" s="3" t="s">
        <v>70</v>
      </c>
      <c r="K58" s="3" t="s">
        <v>70</v>
      </c>
      <c r="L58" s="15" t="s">
        <v>529</v>
      </c>
      <c r="M58" s="15" t="s">
        <v>856</v>
      </c>
      <c r="N58" s="15" t="s">
        <v>844</v>
      </c>
      <c r="O58" s="5" t="s">
        <v>528</v>
      </c>
      <c r="Q58" s="7"/>
      <c r="R58" s="7"/>
      <c r="S58" s="7"/>
      <c r="T58" s="7"/>
      <c r="U58" s="3" t="s">
        <v>70</v>
      </c>
      <c r="V58" s="3" t="s">
        <v>70</v>
      </c>
      <c r="W58" s="3" t="s">
        <v>70</v>
      </c>
      <c r="X58" s="3" t="s">
        <v>70</v>
      </c>
      <c r="Y58" s="3" t="s">
        <v>70</v>
      </c>
      <c r="Z58" s="3" t="s">
        <v>314</v>
      </c>
      <c r="AA58" s="3" t="s">
        <v>371</v>
      </c>
      <c r="AB58" s="3" t="s">
        <v>374</v>
      </c>
      <c r="AC58" s="3" t="s">
        <v>384</v>
      </c>
      <c r="AD58" s="6" t="s">
        <v>385</v>
      </c>
      <c r="AE58" s="7"/>
      <c r="AF58" s="5"/>
    </row>
    <row r="59" spans="1:32" ht="57.6" x14ac:dyDescent="0.3">
      <c r="A59" s="3">
        <v>42</v>
      </c>
      <c r="B59" s="3">
        <v>42</v>
      </c>
      <c r="F59" s="3">
        <v>5</v>
      </c>
      <c r="G59" s="3" t="s">
        <v>70</v>
      </c>
      <c r="H59" s="3" t="s">
        <v>81</v>
      </c>
      <c r="I59" s="3" t="s">
        <v>41</v>
      </c>
      <c r="J59" s="5">
        <v>43972</v>
      </c>
      <c r="K59" s="5" t="s">
        <v>671</v>
      </c>
      <c r="L59" s="15" t="s">
        <v>129</v>
      </c>
      <c r="M59" s="15" t="s">
        <v>794</v>
      </c>
      <c r="N59" s="15" t="s">
        <v>844</v>
      </c>
      <c r="Q59" s="7" t="s">
        <v>83</v>
      </c>
      <c r="R59" s="5">
        <v>43972</v>
      </c>
      <c r="S59" s="3">
        <v>2</v>
      </c>
      <c r="T59" s="13">
        <v>16</v>
      </c>
      <c r="U59" s="6" t="s">
        <v>617</v>
      </c>
      <c r="V59" s="7" t="s">
        <v>131</v>
      </c>
      <c r="W59" s="5" t="s">
        <v>70</v>
      </c>
      <c r="X59" s="6" t="s">
        <v>130</v>
      </c>
      <c r="Y59" s="6" t="s">
        <v>132</v>
      </c>
      <c r="Z59" s="6"/>
      <c r="AA59" s="6"/>
      <c r="AB59" s="6"/>
      <c r="AE59" s="7"/>
      <c r="AF59" s="5"/>
    </row>
    <row r="60" spans="1:32" ht="72" x14ac:dyDescent="0.3">
      <c r="A60" s="3">
        <v>18</v>
      </c>
      <c r="B60" s="3">
        <v>18</v>
      </c>
      <c r="F60" s="3">
        <v>1</v>
      </c>
      <c r="G60" s="3" t="s">
        <v>70</v>
      </c>
      <c r="H60" s="3" t="s">
        <v>81</v>
      </c>
      <c r="I60" s="3" t="s">
        <v>17</v>
      </c>
      <c r="J60" s="5">
        <v>43972</v>
      </c>
      <c r="K60" s="5" t="s">
        <v>671</v>
      </c>
      <c r="L60" s="15" t="s">
        <v>235</v>
      </c>
      <c r="M60" s="15" t="s">
        <v>790</v>
      </c>
      <c r="N60" s="15" t="s">
        <v>844</v>
      </c>
      <c r="Q60" s="7" t="s">
        <v>83</v>
      </c>
      <c r="R60" s="5">
        <v>43972</v>
      </c>
      <c r="S60" s="3">
        <v>2</v>
      </c>
      <c r="T60" s="13">
        <v>16</v>
      </c>
      <c r="U60" s="6" t="s">
        <v>617</v>
      </c>
      <c r="V60" s="5" t="s">
        <v>70</v>
      </c>
      <c r="W60" s="5" t="s">
        <v>70</v>
      </c>
      <c r="X60" s="7" t="s">
        <v>236</v>
      </c>
      <c r="Y60" s="6" t="s">
        <v>234</v>
      </c>
      <c r="Z60" s="6"/>
      <c r="AA60" s="6"/>
      <c r="AB60" s="6"/>
      <c r="AE60" s="7"/>
      <c r="AF60" s="5"/>
    </row>
    <row r="61" spans="1:32" ht="55.2" customHeight="1" x14ac:dyDescent="0.3">
      <c r="A61" s="3">
        <v>11</v>
      </c>
      <c r="B61" s="3">
        <v>11</v>
      </c>
      <c r="F61" s="3" t="s">
        <v>233</v>
      </c>
      <c r="G61" s="3" t="s">
        <v>70</v>
      </c>
      <c r="H61" s="3" t="s">
        <v>81</v>
      </c>
      <c r="I61" s="3" t="s">
        <v>10</v>
      </c>
      <c r="J61" s="5">
        <v>43972</v>
      </c>
      <c r="K61" s="10" t="s">
        <v>616</v>
      </c>
      <c r="L61" s="15" t="s">
        <v>261</v>
      </c>
      <c r="M61" s="15" t="s">
        <v>789</v>
      </c>
      <c r="N61" s="15" t="s">
        <v>844</v>
      </c>
      <c r="Q61" s="7" t="s">
        <v>83</v>
      </c>
      <c r="R61" s="5">
        <v>43972</v>
      </c>
      <c r="S61" s="3">
        <v>2</v>
      </c>
      <c r="T61" s="13">
        <v>16</v>
      </c>
      <c r="U61" s="6" t="s">
        <v>617</v>
      </c>
      <c r="V61" s="5" t="s">
        <v>70</v>
      </c>
      <c r="W61" s="6" t="s">
        <v>546</v>
      </c>
      <c r="X61" s="7" t="s">
        <v>262</v>
      </c>
      <c r="Y61" s="6" t="s">
        <v>260</v>
      </c>
      <c r="Z61" s="6"/>
      <c r="AA61" s="6"/>
      <c r="AB61" s="6"/>
      <c r="AE61" s="7"/>
      <c r="AF61" s="5"/>
    </row>
    <row r="62" spans="1:32" ht="158.4" x14ac:dyDescent="0.3">
      <c r="A62" s="3">
        <v>61</v>
      </c>
      <c r="C62" s="3">
        <v>5</v>
      </c>
      <c r="G62" s="3"/>
      <c r="H62" s="3"/>
      <c r="I62" s="3" t="s">
        <v>339</v>
      </c>
      <c r="J62" s="5">
        <v>43900</v>
      </c>
      <c r="K62" s="12" t="s">
        <v>634</v>
      </c>
      <c r="L62" s="15" t="s">
        <v>516</v>
      </c>
      <c r="M62" s="15" t="s">
        <v>803</v>
      </c>
      <c r="N62" s="15" t="s">
        <v>844</v>
      </c>
      <c r="O62" s="5" t="s">
        <v>517</v>
      </c>
      <c r="Q62" s="6" t="s">
        <v>559</v>
      </c>
      <c r="R62" s="5">
        <v>44039</v>
      </c>
      <c r="S62" s="3">
        <v>75</v>
      </c>
      <c r="T62" s="13">
        <v>7829</v>
      </c>
      <c r="U62" s="6"/>
      <c r="V62" s="5"/>
      <c r="W62" s="6" t="s">
        <v>560</v>
      </c>
      <c r="X62" s="5"/>
      <c r="Y62" s="6"/>
      <c r="Z62" s="3" t="s">
        <v>314</v>
      </c>
      <c r="AA62" s="3" t="s">
        <v>310</v>
      </c>
      <c r="AB62" s="3" t="s">
        <v>340</v>
      </c>
      <c r="AC62" s="6" t="s">
        <v>341</v>
      </c>
      <c r="AD62" s="6" t="s">
        <v>342</v>
      </c>
      <c r="AE62" s="7" t="s">
        <v>561</v>
      </c>
      <c r="AF62" s="5"/>
    </row>
    <row r="63" spans="1:32" ht="72" x14ac:dyDescent="0.3">
      <c r="A63" s="3">
        <v>85</v>
      </c>
      <c r="C63" s="3">
        <v>29</v>
      </c>
      <c r="G63" s="3"/>
      <c r="H63" s="3"/>
      <c r="I63" s="3" t="s">
        <v>435</v>
      </c>
      <c r="J63" s="5">
        <v>43010</v>
      </c>
      <c r="K63" s="3" t="s">
        <v>723</v>
      </c>
      <c r="L63" s="15" t="s">
        <v>552</v>
      </c>
      <c r="M63" s="15" t="s">
        <v>879</v>
      </c>
      <c r="N63" s="15" t="s">
        <v>844</v>
      </c>
      <c r="O63" s="5" t="s">
        <v>70</v>
      </c>
      <c r="Q63" t="s">
        <v>698</v>
      </c>
      <c r="R63" t="s">
        <v>698</v>
      </c>
      <c r="S63" t="s">
        <v>698</v>
      </c>
      <c r="T63" t="s">
        <v>698</v>
      </c>
      <c r="U63" s="7" t="s">
        <v>725</v>
      </c>
      <c r="V63" s="7" t="s">
        <v>724</v>
      </c>
      <c r="W63" s="6" t="s">
        <v>553</v>
      </c>
      <c r="X63" s="5"/>
      <c r="Y63" s="6"/>
      <c r="Z63" s="3" t="s">
        <v>314</v>
      </c>
      <c r="AA63" s="3" t="s">
        <v>414</v>
      </c>
      <c r="AB63" s="3" t="s">
        <v>417</v>
      </c>
      <c r="AC63" s="6" t="s">
        <v>423</v>
      </c>
      <c r="AD63" s="6" t="s">
        <v>429</v>
      </c>
      <c r="AE63" s="7"/>
      <c r="AF63" s="5"/>
    </row>
    <row r="64" spans="1:32" ht="43.2" x14ac:dyDescent="0.3">
      <c r="A64" s="3">
        <v>28</v>
      </c>
      <c r="B64" s="3">
        <v>28</v>
      </c>
      <c r="F64" s="3">
        <v>3</v>
      </c>
      <c r="G64" s="3" t="s">
        <v>185</v>
      </c>
      <c r="H64" s="3" t="s">
        <v>70</v>
      </c>
      <c r="I64" s="3" t="s">
        <v>27</v>
      </c>
      <c r="J64" s="5">
        <v>43761</v>
      </c>
      <c r="K64" s="10" t="s">
        <v>672</v>
      </c>
      <c r="L64" s="15" t="s">
        <v>197</v>
      </c>
      <c r="M64" s="15" t="s">
        <v>880</v>
      </c>
      <c r="N64" s="15" t="s">
        <v>844</v>
      </c>
      <c r="Q64" s="7" t="s">
        <v>77</v>
      </c>
      <c r="R64" s="5">
        <v>44044</v>
      </c>
      <c r="S64" s="3">
        <v>225</v>
      </c>
      <c r="T64" s="13">
        <v>89794</v>
      </c>
      <c r="U64" s="6" t="s">
        <v>620</v>
      </c>
      <c r="V64" s="6" t="s">
        <v>621</v>
      </c>
      <c r="W64" s="5" t="s">
        <v>70</v>
      </c>
      <c r="X64" s="7" t="s">
        <v>198</v>
      </c>
      <c r="Y64" s="6" t="s">
        <v>196</v>
      </c>
      <c r="Z64" s="6"/>
      <c r="AA64" s="6"/>
      <c r="AB64" s="6"/>
      <c r="AE64" s="7"/>
      <c r="AF64" s="5"/>
    </row>
    <row r="65" spans="1:32" ht="43.2" x14ac:dyDescent="0.3">
      <c r="A65" s="3">
        <v>74</v>
      </c>
      <c r="C65" s="3">
        <v>18</v>
      </c>
      <c r="G65" s="3"/>
      <c r="H65" s="3"/>
      <c r="I65" s="3" t="s">
        <v>408</v>
      </c>
      <c r="J65" s="5">
        <v>43761</v>
      </c>
      <c r="K65" s="10" t="s">
        <v>672</v>
      </c>
      <c r="L65" s="15" t="s">
        <v>535</v>
      </c>
      <c r="M65" s="15" t="s">
        <v>812</v>
      </c>
      <c r="N65" s="15" t="s">
        <v>844</v>
      </c>
      <c r="O65" s="5" t="s">
        <v>536</v>
      </c>
      <c r="Q65" s="6" t="s">
        <v>77</v>
      </c>
      <c r="R65" s="5">
        <v>44044</v>
      </c>
      <c r="S65" s="3">
        <v>225</v>
      </c>
      <c r="T65" s="13">
        <v>89794</v>
      </c>
      <c r="U65" s="6" t="s">
        <v>620</v>
      </c>
      <c r="V65" s="6" t="s">
        <v>621</v>
      </c>
      <c r="W65" s="5"/>
      <c r="X65" s="5"/>
      <c r="Y65" s="6"/>
      <c r="Z65" s="3" t="s">
        <v>314</v>
      </c>
      <c r="AA65" s="3" t="s">
        <v>371</v>
      </c>
      <c r="AB65" s="3" t="s">
        <v>377</v>
      </c>
      <c r="AC65" s="6" t="s">
        <v>77</v>
      </c>
      <c r="AD65" s="6" t="s">
        <v>391</v>
      </c>
      <c r="AE65" s="7"/>
      <c r="AF65" s="5"/>
    </row>
    <row r="66" spans="1:32" ht="57.6" x14ac:dyDescent="0.3">
      <c r="A66" s="3">
        <v>9</v>
      </c>
      <c r="B66" s="3">
        <v>9</v>
      </c>
      <c r="F66" s="3">
        <v>12</v>
      </c>
      <c r="G66" s="3" t="s">
        <v>187</v>
      </c>
      <c r="H66" s="3" t="s">
        <v>70</v>
      </c>
      <c r="I66" s="3" t="s">
        <v>8</v>
      </c>
      <c r="J66" s="5">
        <v>41713</v>
      </c>
      <c r="K66" s="10" t="s">
        <v>576</v>
      </c>
      <c r="L66" s="15" t="s">
        <v>273</v>
      </c>
      <c r="M66" s="15" t="s">
        <v>828</v>
      </c>
      <c r="N66" s="15" t="s">
        <v>844</v>
      </c>
      <c r="Q66" s="5" t="s">
        <v>70</v>
      </c>
      <c r="R66" s="5"/>
      <c r="T66" s="5"/>
      <c r="U66" s="11" t="s">
        <v>577</v>
      </c>
      <c r="V66" s="5" t="s">
        <v>70</v>
      </c>
      <c r="W66" s="7" t="s">
        <v>268</v>
      </c>
      <c r="X66" s="7" t="s">
        <v>266</v>
      </c>
      <c r="Y66" s="6" t="s">
        <v>267</v>
      </c>
      <c r="Z66" s="6"/>
      <c r="AA66" s="6"/>
      <c r="AB66" s="6"/>
      <c r="AE66" s="7"/>
      <c r="AF66" s="5"/>
    </row>
    <row r="67" spans="1:32" ht="158.4" x14ac:dyDescent="0.3">
      <c r="A67" s="3">
        <v>75</v>
      </c>
      <c r="C67" s="3">
        <v>19</v>
      </c>
      <c r="G67" s="3"/>
      <c r="H67" s="3"/>
      <c r="I67" s="3" t="s">
        <v>409</v>
      </c>
      <c r="J67" s="5">
        <v>42826</v>
      </c>
      <c r="K67" s="12" t="s">
        <v>583</v>
      </c>
      <c r="L67" s="15" t="s">
        <v>537</v>
      </c>
      <c r="M67" s="15" t="s">
        <v>881</v>
      </c>
      <c r="N67" s="15" t="s">
        <v>844</v>
      </c>
      <c r="O67" s="5" t="s">
        <v>538</v>
      </c>
      <c r="Q67" t="s">
        <v>70</v>
      </c>
      <c r="R67" s="5" t="s">
        <v>698</v>
      </c>
      <c r="S67" s="5" t="s">
        <v>698</v>
      </c>
      <c r="T67" s="5" t="s">
        <v>698</v>
      </c>
      <c r="U67" s="7" t="s">
        <v>569</v>
      </c>
      <c r="V67" s="7" t="s">
        <v>568</v>
      </c>
      <c r="W67" s="6" t="s">
        <v>567</v>
      </c>
      <c r="X67" s="5"/>
      <c r="Y67" s="6"/>
      <c r="Z67" s="3" t="s">
        <v>314</v>
      </c>
      <c r="AA67" s="3" t="s">
        <v>371</v>
      </c>
      <c r="AB67" s="3" t="s">
        <v>373</v>
      </c>
      <c r="AC67" s="6" t="s">
        <v>392</v>
      </c>
      <c r="AD67" s="6" t="s">
        <v>393</v>
      </c>
      <c r="AE67" s="7"/>
      <c r="AF67" s="5"/>
    </row>
    <row r="68" spans="1:32" ht="57.6" x14ac:dyDescent="0.3">
      <c r="A68" s="3">
        <v>54</v>
      </c>
      <c r="B68" s="3">
        <v>54</v>
      </c>
      <c r="C68" s="3">
        <v>20</v>
      </c>
      <c r="F68" s="3">
        <f>5*4+2</f>
        <v>22</v>
      </c>
      <c r="G68" s="3" t="s">
        <v>190</v>
      </c>
      <c r="H68" s="3" t="s">
        <v>70</v>
      </c>
      <c r="I68" s="3" t="s">
        <v>53</v>
      </c>
      <c r="J68" s="5">
        <v>44043</v>
      </c>
      <c r="K68" s="12" t="s">
        <v>637</v>
      </c>
      <c r="L68" s="15" t="s">
        <v>72</v>
      </c>
      <c r="M68" s="15" t="s">
        <v>770</v>
      </c>
      <c r="N68" s="15" t="s">
        <v>844</v>
      </c>
      <c r="Q68" s="7" t="s">
        <v>73</v>
      </c>
      <c r="R68" s="5">
        <v>44044</v>
      </c>
      <c r="S68" s="3">
        <v>138</v>
      </c>
      <c r="T68" s="13">
        <v>75482</v>
      </c>
      <c r="U68" s="7"/>
      <c r="V68" s="5" t="s">
        <v>70</v>
      </c>
      <c r="W68" s="6" t="s">
        <v>604</v>
      </c>
      <c r="X68" s="7" t="s">
        <v>74</v>
      </c>
      <c r="Y68" s="6" t="s">
        <v>75</v>
      </c>
      <c r="Z68" s="3" t="s">
        <v>314</v>
      </c>
      <c r="AA68" s="3" t="s">
        <v>371</v>
      </c>
      <c r="AB68" s="3" t="s">
        <v>379</v>
      </c>
      <c r="AC68" s="6" t="s">
        <v>394</v>
      </c>
      <c r="AD68" s="6" t="s">
        <v>395</v>
      </c>
      <c r="AE68" s="7"/>
      <c r="AF68" s="5"/>
    </row>
    <row r="69" spans="1:32" ht="57.6" x14ac:dyDescent="0.3">
      <c r="A69" s="3">
        <v>31</v>
      </c>
      <c r="B69" s="3">
        <v>31</v>
      </c>
      <c r="F69" s="3">
        <v>2</v>
      </c>
      <c r="G69" s="3" t="s">
        <v>184</v>
      </c>
      <c r="H69" s="3" t="s">
        <v>70</v>
      </c>
      <c r="I69" s="3" t="s">
        <v>30</v>
      </c>
      <c r="J69" s="5">
        <v>41703</v>
      </c>
      <c r="K69" s="12" t="s">
        <v>592</v>
      </c>
      <c r="L69" s="17" t="s">
        <v>170</v>
      </c>
      <c r="M69" s="17" t="s">
        <v>827</v>
      </c>
      <c r="N69" s="17" t="s">
        <v>844</v>
      </c>
      <c r="O69" s="9"/>
      <c r="P69" s="9"/>
      <c r="Q69" s="7" t="s">
        <v>594</v>
      </c>
      <c r="R69" s="5">
        <v>41702</v>
      </c>
      <c r="S69" s="3">
        <v>3</v>
      </c>
      <c r="T69" s="13"/>
      <c r="U69" s="6" t="s">
        <v>591</v>
      </c>
      <c r="V69" s="5" t="s">
        <v>70</v>
      </c>
      <c r="W69" s="6" t="s">
        <v>591</v>
      </c>
      <c r="X69" s="7" t="s">
        <v>171</v>
      </c>
      <c r="Y69" s="6" t="s">
        <v>169</v>
      </c>
      <c r="Z69" s="6"/>
      <c r="AA69" s="6"/>
      <c r="AB69" s="6"/>
      <c r="AE69" s="7"/>
      <c r="AF69" s="5" t="s">
        <v>593</v>
      </c>
    </row>
    <row r="70" spans="1:32" ht="43.2" x14ac:dyDescent="0.3">
      <c r="A70" s="3">
        <v>77</v>
      </c>
      <c r="C70" s="3">
        <v>21</v>
      </c>
      <c r="G70" s="3"/>
      <c r="H70" s="3"/>
      <c r="I70" s="3" t="s">
        <v>410</v>
      </c>
      <c r="J70" s="3"/>
      <c r="K70" s="3"/>
      <c r="L70" s="15" t="s">
        <v>539</v>
      </c>
      <c r="M70" s="15" t="s">
        <v>820</v>
      </c>
      <c r="N70" s="15" t="s">
        <v>844</v>
      </c>
      <c r="O70" s="5" t="s">
        <v>70</v>
      </c>
      <c r="P70" s="5" t="s">
        <v>52</v>
      </c>
      <c r="Q70" s="2" t="s">
        <v>733</v>
      </c>
      <c r="R70" s="1">
        <v>44040</v>
      </c>
      <c r="S70">
        <v>16</v>
      </c>
      <c r="T70">
        <v>407</v>
      </c>
      <c r="U70" s="5" t="s">
        <v>70</v>
      </c>
      <c r="V70" s="2" t="s">
        <v>732</v>
      </c>
      <c r="W70" s="5"/>
      <c r="X70" s="5"/>
      <c r="Y70" s="6"/>
      <c r="Z70" s="3" t="s">
        <v>314</v>
      </c>
      <c r="AA70" s="3" t="s">
        <v>371</v>
      </c>
      <c r="AB70" s="3" t="s">
        <v>380</v>
      </c>
      <c r="AC70" s="6" t="s">
        <v>77</v>
      </c>
      <c r="AD70" s="6" t="s">
        <v>396</v>
      </c>
      <c r="AE70" s="7"/>
      <c r="AF70" s="5"/>
    </row>
    <row r="71" spans="1:32" ht="57.6" x14ac:dyDescent="0.3">
      <c r="A71" s="3">
        <v>13</v>
      </c>
      <c r="B71" s="3">
        <v>13</v>
      </c>
      <c r="F71" s="3" t="s">
        <v>233</v>
      </c>
      <c r="G71" s="3" t="s">
        <v>70</v>
      </c>
      <c r="H71" s="3" t="s">
        <v>281</v>
      </c>
      <c r="I71" s="3" t="s">
        <v>12</v>
      </c>
      <c r="J71" s="5">
        <v>43761</v>
      </c>
      <c r="K71" s="10" t="s">
        <v>672</v>
      </c>
      <c r="L71" s="15" t="s">
        <v>253</v>
      </c>
      <c r="M71" s="15" t="s">
        <v>810</v>
      </c>
      <c r="N71" s="15" t="s">
        <v>844</v>
      </c>
      <c r="Q71" s="7" t="s">
        <v>77</v>
      </c>
      <c r="R71" s="5">
        <v>44044</v>
      </c>
      <c r="S71" s="3">
        <v>225</v>
      </c>
      <c r="T71" s="13">
        <v>89794</v>
      </c>
      <c r="U71" s="6" t="s">
        <v>620</v>
      </c>
      <c r="V71" s="6" t="s">
        <v>621</v>
      </c>
      <c r="W71" s="5" t="s">
        <v>70</v>
      </c>
      <c r="X71" s="7" t="s">
        <v>255</v>
      </c>
      <c r="Y71" s="6" t="s">
        <v>254</v>
      </c>
      <c r="Z71" s="6"/>
      <c r="AA71" s="6"/>
      <c r="AB71" s="6"/>
      <c r="AE71" s="7"/>
      <c r="AF71" s="5"/>
    </row>
    <row r="72" spans="1:32" ht="201.6" x14ac:dyDescent="0.3">
      <c r="A72" s="3">
        <v>78</v>
      </c>
      <c r="C72" s="3">
        <v>22</v>
      </c>
      <c r="G72" s="3"/>
      <c r="H72" s="3"/>
      <c r="I72" s="3" t="s">
        <v>411</v>
      </c>
      <c r="J72" s="5">
        <v>43776</v>
      </c>
      <c r="K72" s="12" t="s">
        <v>690</v>
      </c>
      <c r="L72" s="15" t="s">
        <v>541</v>
      </c>
      <c r="M72" s="15" t="s">
        <v>807</v>
      </c>
      <c r="N72" s="15" t="s">
        <v>844</v>
      </c>
      <c r="O72" s="5" t="s">
        <v>540</v>
      </c>
      <c r="Q72" s="6" t="s">
        <v>542</v>
      </c>
      <c r="R72" s="5">
        <v>44019</v>
      </c>
      <c r="S72" s="3">
        <v>5</v>
      </c>
      <c r="T72" s="13">
        <v>843</v>
      </c>
      <c r="U72" s="6" t="s">
        <v>639</v>
      </c>
      <c r="V72" s="6" t="s">
        <v>638</v>
      </c>
      <c r="W72" s="6" t="s">
        <v>543</v>
      </c>
      <c r="X72" s="5"/>
      <c r="Y72" s="6"/>
      <c r="Z72" s="3" t="s">
        <v>314</v>
      </c>
      <c r="AA72" s="3" t="s">
        <v>371</v>
      </c>
      <c r="AB72" s="3" t="s">
        <v>381</v>
      </c>
      <c r="AC72" s="6" t="s">
        <v>397</v>
      </c>
      <c r="AD72" s="6" t="s">
        <v>403</v>
      </c>
      <c r="AE72" s="7"/>
      <c r="AF72" s="5"/>
    </row>
    <row r="73" spans="1:32" ht="86.4" x14ac:dyDescent="0.3">
      <c r="A73" s="3">
        <v>51</v>
      </c>
      <c r="B73" s="3">
        <v>51</v>
      </c>
      <c r="C73" s="3">
        <v>24</v>
      </c>
      <c r="F73" s="3">
        <v>8</v>
      </c>
      <c r="G73" s="3" t="s">
        <v>192</v>
      </c>
      <c r="H73" s="3" t="s">
        <v>70</v>
      </c>
      <c r="I73" s="3" t="s">
        <v>50</v>
      </c>
      <c r="J73" s="5">
        <v>42512</v>
      </c>
      <c r="K73" s="12" t="s">
        <v>653</v>
      </c>
      <c r="L73" s="15" t="s">
        <v>86</v>
      </c>
      <c r="M73" s="18" t="s">
        <v>834</v>
      </c>
      <c r="N73" s="15" t="s">
        <v>844</v>
      </c>
      <c r="Q73" s="7" t="s">
        <v>87</v>
      </c>
      <c r="R73" s="5">
        <v>43997</v>
      </c>
      <c r="S73" s="3">
        <v>8</v>
      </c>
      <c r="T73" s="13">
        <v>70</v>
      </c>
      <c r="U73" s="7" t="s">
        <v>654</v>
      </c>
      <c r="V73" s="7" t="s">
        <v>88</v>
      </c>
      <c r="W73" s="6" t="s">
        <v>652</v>
      </c>
      <c r="X73" s="6" t="s">
        <v>89</v>
      </c>
      <c r="Y73" s="6" t="s">
        <v>90</v>
      </c>
      <c r="Z73" s="3" t="s">
        <v>314</v>
      </c>
      <c r="AA73" s="3" t="s">
        <v>371</v>
      </c>
      <c r="AB73" s="3" t="s">
        <v>382</v>
      </c>
      <c r="AC73" s="6" t="s">
        <v>398</v>
      </c>
      <c r="AD73" s="6" t="s">
        <v>399</v>
      </c>
      <c r="AE73" s="7"/>
      <c r="AF73" s="5"/>
    </row>
    <row r="74" spans="1:32" ht="57.6" x14ac:dyDescent="0.3">
      <c r="A74" s="3">
        <v>81</v>
      </c>
      <c r="C74" s="3">
        <v>25</v>
      </c>
      <c r="G74" s="3"/>
      <c r="H74" s="3"/>
      <c r="I74" s="3" t="s">
        <v>413</v>
      </c>
      <c r="J74" s="3"/>
      <c r="K74" s="3"/>
      <c r="L74" s="15" t="s">
        <v>547</v>
      </c>
      <c r="M74" s="15" t="s">
        <v>383</v>
      </c>
      <c r="N74" s="15" t="s">
        <v>844</v>
      </c>
      <c r="O74" s="5" t="s">
        <v>548</v>
      </c>
      <c r="Q74" s="7"/>
      <c r="R74" s="7"/>
      <c r="S74" s="7"/>
      <c r="T74" s="7"/>
      <c r="U74" s="7"/>
      <c r="V74" s="5"/>
      <c r="W74" s="5" t="s">
        <v>549</v>
      </c>
      <c r="X74" s="5"/>
      <c r="Y74" s="6"/>
      <c r="Z74" s="3" t="s">
        <v>314</v>
      </c>
      <c r="AA74" s="3" t="s">
        <v>371</v>
      </c>
      <c r="AB74" s="3" t="s">
        <v>383</v>
      </c>
      <c r="AC74" s="6" t="s">
        <v>400</v>
      </c>
      <c r="AD74" s="6" t="s">
        <v>401</v>
      </c>
      <c r="AE74" s="7"/>
      <c r="AF74" s="5"/>
    </row>
    <row r="75" spans="1:32" ht="144" x14ac:dyDescent="0.3">
      <c r="A75" s="3">
        <v>6</v>
      </c>
      <c r="B75" s="3">
        <v>6</v>
      </c>
      <c r="F75" s="3">
        <f>7*4+3</f>
        <v>31</v>
      </c>
      <c r="G75" s="3" t="s">
        <v>283</v>
      </c>
      <c r="H75" s="3" t="s">
        <v>281</v>
      </c>
      <c r="I75" s="3" t="s">
        <v>5</v>
      </c>
      <c r="J75" s="5">
        <v>43943</v>
      </c>
      <c r="K75" s="10" t="s">
        <v>695</v>
      </c>
      <c r="L75" s="15" t="s">
        <v>279</v>
      </c>
      <c r="M75" s="15" t="s">
        <v>800</v>
      </c>
      <c r="N75" s="15" t="s">
        <v>844</v>
      </c>
      <c r="Q75" s="6" t="s">
        <v>316</v>
      </c>
      <c r="R75" s="5">
        <v>44044</v>
      </c>
      <c r="S75" s="3">
        <v>53</v>
      </c>
      <c r="T75" s="13">
        <v>13422</v>
      </c>
      <c r="U75" s="2" t="s">
        <v>694</v>
      </c>
      <c r="V75" s="5" t="s">
        <v>70</v>
      </c>
      <c r="W75" s="5" t="s">
        <v>70</v>
      </c>
      <c r="X75" s="6" t="s">
        <v>282</v>
      </c>
      <c r="Y75" s="6" t="s">
        <v>280</v>
      </c>
      <c r="Z75" s="3" t="s">
        <v>314</v>
      </c>
      <c r="AA75" s="3" t="s">
        <v>310</v>
      </c>
      <c r="AB75" s="3" t="s">
        <v>318</v>
      </c>
      <c r="AC75" s="3" t="s">
        <v>316</v>
      </c>
      <c r="AD75" s="6" t="s">
        <v>317</v>
      </c>
      <c r="AE75" s="7"/>
      <c r="AF75" s="5"/>
    </row>
    <row r="76" spans="1:32" ht="100.8" x14ac:dyDescent="0.3">
      <c r="A76" s="3">
        <v>3</v>
      </c>
      <c r="B76" s="3">
        <v>3</v>
      </c>
      <c r="F76" s="3">
        <v>3</v>
      </c>
      <c r="G76" s="3" t="s">
        <v>185</v>
      </c>
      <c r="H76" s="3" t="s">
        <v>281</v>
      </c>
      <c r="I76" s="3" t="s">
        <v>2</v>
      </c>
      <c r="J76" s="5">
        <v>43986</v>
      </c>
      <c r="K76" s="10" t="s">
        <v>696</v>
      </c>
      <c r="L76" s="15" t="s">
        <v>294</v>
      </c>
      <c r="M76" s="15" t="s">
        <v>778</v>
      </c>
      <c r="N76" s="15" t="s">
        <v>844</v>
      </c>
      <c r="Q76" s="7" t="s">
        <v>297</v>
      </c>
      <c r="R76" s="5">
        <v>44011</v>
      </c>
      <c r="S76" s="3">
        <v>6</v>
      </c>
      <c r="T76" s="13">
        <v>711</v>
      </c>
      <c r="U76" s="7" t="s">
        <v>697</v>
      </c>
      <c r="V76" s="5" t="s">
        <v>70</v>
      </c>
      <c r="W76" s="5" t="s">
        <v>70</v>
      </c>
      <c r="X76" s="7" t="s">
        <v>296</v>
      </c>
      <c r="Y76" s="6" t="s">
        <v>295</v>
      </c>
      <c r="Z76" s="6"/>
      <c r="AA76" s="6"/>
      <c r="AB76" s="6"/>
      <c r="AE76" s="7"/>
      <c r="AF76" s="5"/>
    </row>
    <row r="77" spans="1:32" ht="72" x14ac:dyDescent="0.3">
      <c r="A77" s="3">
        <v>71</v>
      </c>
      <c r="C77" s="3">
        <v>15</v>
      </c>
      <c r="G77" s="3"/>
      <c r="H77" s="3"/>
      <c r="I77" s="3" t="s">
        <v>405</v>
      </c>
      <c r="J77" s="5">
        <v>43977</v>
      </c>
      <c r="K77" s="12" t="s">
        <v>706</v>
      </c>
      <c r="L77" s="15" t="s">
        <v>530</v>
      </c>
      <c r="M77" s="15" t="s">
        <v>780</v>
      </c>
      <c r="N77" s="15" t="s">
        <v>844</v>
      </c>
      <c r="O77" s="5" t="s">
        <v>531</v>
      </c>
      <c r="Q77" s="2" t="s">
        <v>705</v>
      </c>
      <c r="R77" s="1">
        <v>44043</v>
      </c>
      <c r="S77" s="3">
        <v>23</v>
      </c>
      <c r="T77" s="3">
        <v>11330</v>
      </c>
      <c r="U77" s="2" t="s">
        <v>707</v>
      </c>
      <c r="V77" s="2" t="s">
        <v>708</v>
      </c>
      <c r="W77" s="2" t="s">
        <v>704</v>
      </c>
      <c r="X77" s="5"/>
      <c r="Y77" s="6"/>
      <c r="Z77" s="3" t="s">
        <v>314</v>
      </c>
      <c r="AA77" s="3" t="s">
        <v>371</v>
      </c>
      <c r="AB77" s="3" t="s">
        <v>375</v>
      </c>
      <c r="AC77" s="6" t="s">
        <v>386</v>
      </c>
      <c r="AD77" s="6" t="s">
        <v>387</v>
      </c>
      <c r="AE77" s="7"/>
      <c r="AF77" s="5"/>
    </row>
    <row r="78" spans="1:32" ht="86.4" x14ac:dyDescent="0.3">
      <c r="A78" s="3">
        <v>79</v>
      </c>
      <c r="C78" s="3">
        <v>23</v>
      </c>
      <c r="G78" s="3"/>
      <c r="H78" s="3"/>
      <c r="I78" s="3" t="s">
        <v>412</v>
      </c>
      <c r="J78" s="3"/>
      <c r="K78" s="3"/>
      <c r="L78" s="15" t="s">
        <v>544</v>
      </c>
      <c r="M78" s="15" t="s">
        <v>818</v>
      </c>
      <c r="N78" s="15" t="s">
        <v>844</v>
      </c>
      <c r="O78" s="5" t="s">
        <v>545</v>
      </c>
      <c r="P78" s="5" t="s">
        <v>51</v>
      </c>
      <c r="Q78" s="7"/>
      <c r="R78" s="7"/>
      <c r="S78" s="7"/>
      <c r="T78" s="7"/>
      <c r="U78" s="7"/>
      <c r="V78" s="5"/>
      <c r="W78" s="6" t="s">
        <v>546</v>
      </c>
      <c r="X78" s="5"/>
      <c r="Y78" s="6"/>
      <c r="Z78" s="3" t="s">
        <v>314</v>
      </c>
      <c r="AA78" s="3" t="s">
        <v>371</v>
      </c>
      <c r="AB78" s="3" t="s">
        <v>361</v>
      </c>
      <c r="AC78" s="6" t="s">
        <v>397</v>
      </c>
      <c r="AD78" s="6" t="s">
        <v>352</v>
      </c>
      <c r="AE78" s="7"/>
      <c r="AF78" s="5"/>
    </row>
    <row r="79" spans="1:32" ht="72" x14ac:dyDescent="0.3">
      <c r="A79" s="3">
        <v>73</v>
      </c>
      <c r="C79" s="3">
        <v>17</v>
      </c>
      <c r="G79" s="3"/>
      <c r="H79" s="3"/>
      <c r="I79" s="3" t="s">
        <v>407</v>
      </c>
      <c r="J79" s="5">
        <v>43761</v>
      </c>
      <c r="K79" s="10" t="s">
        <v>672</v>
      </c>
      <c r="L79" s="15" t="s">
        <v>534</v>
      </c>
      <c r="M79" s="15" t="s">
        <v>811</v>
      </c>
      <c r="N79" s="15" t="s">
        <v>844</v>
      </c>
      <c r="O79" s="5" t="s">
        <v>533</v>
      </c>
      <c r="Q79" s="6" t="s">
        <v>77</v>
      </c>
      <c r="R79" s="5">
        <v>44044</v>
      </c>
      <c r="S79" s="3">
        <v>225</v>
      </c>
      <c r="T79" s="13">
        <v>89794</v>
      </c>
      <c r="U79" s="6" t="s">
        <v>620</v>
      </c>
      <c r="V79" s="6" t="s">
        <v>621</v>
      </c>
      <c r="W79" s="5"/>
      <c r="X79" s="5"/>
      <c r="Y79" s="6"/>
      <c r="Z79" s="3" t="s">
        <v>314</v>
      </c>
      <c r="AA79" s="3" t="s">
        <v>371</v>
      </c>
      <c r="AB79" s="3" t="s">
        <v>378</v>
      </c>
      <c r="AC79" s="6" t="s">
        <v>77</v>
      </c>
      <c r="AD79" s="6" t="s">
        <v>390</v>
      </c>
      <c r="AE79" s="7"/>
      <c r="AF79" s="5"/>
    </row>
    <row r="80" spans="1:32" ht="72" x14ac:dyDescent="0.3">
      <c r="A80" s="3">
        <v>52</v>
      </c>
      <c r="B80" s="3">
        <v>52</v>
      </c>
      <c r="C80" s="3">
        <v>10</v>
      </c>
      <c r="F80" s="3">
        <v>5</v>
      </c>
      <c r="G80" s="3" t="s">
        <v>70</v>
      </c>
      <c r="H80" s="3" t="s">
        <v>81</v>
      </c>
      <c r="I80" s="3" t="s">
        <v>51</v>
      </c>
      <c r="J80" s="5">
        <v>43972</v>
      </c>
      <c r="K80" s="5" t="s">
        <v>671</v>
      </c>
      <c r="L80" s="15" t="s">
        <v>80</v>
      </c>
      <c r="M80" s="15" t="s">
        <v>791</v>
      </c>
      <c r="N80" s="15" t="s">
        <v>844</v>
      </c>
      <c r="Q80" s="7" t="s">
        <v>83</v>
      </c>
      <c r="R80" s="5">
        <v>43972</v>
      </c>
      <c r="S80" s="3">
        <v>2</v>
      </c>
      <c r="T80" s="13">
        <v>16</v>
      </c>
      <c r="U80" s="6" t="s">
        <v>617</v>
      </c>
      <c r="V80" s="7" t="s">
        <v>84</v>
      </c>
      <c r="W80" s="3" t="s">
        <v>70</v>
      </c>
      <c r="X80" s="6" t="s">
        <v>91</v>
      </c>
      <c r="Y80" s="6" t="s">
        <v>82</v>
      </c>
      <c r="Z80" s="3" t="s">
        <v>314</v>
      </c>
      <c r="AA80" s="3" t="s">
        <v>310</v>
      </c>
      <c r="AB80" s="3" t="s">
        <v>361</v>
      </c>
      <c r="AC80" s="6" t="s">
        <v>352</v>
      </c>
      <c r="AD80" s="6" t="s">
        <v>356</v>
      </c>
      <c r="AE80" s="7"/>
      <c r="AF80" s="5"/>
    </row>
    <row r="81" spans="1:32" ht="172.8" x14ac:dyDescent="0.3">
      <c r="A81" s="3">
        <v>69</v>
      </c>
      <c r="C81" s="3">
        <v>13</v>
      </c>
      <c r="G81" s="3"/>
      <c r="H81" s="3"/>
      <c r="I81" s="3" t="s">
        <v>364</v>
      </c>
      <c r="J81" s="5">
        <v>43900</v>
      </c>
      <c r="K81" s="12" t="s">
        <v>643</v>
      </c>
      <c r="L81" s="15" t="s">
        <v>527</v>
      </c>
      <c r="M81" s="15" t="s">
        <v>365</v>
      </c>
      <c r="N81" s="15" t="s">
        <v>844</v>
      </c>
      <c r="Q81" s="6" t="s">
        <v>565</v>
      </c>
      <c r="R81" s="5">
        <v>43900</v>
      </c>
      <c r="S81" s="3">
        <v>5</v>
      </c>
      <c r="T81" s="13">
        <v>230</v>
      </c>
      <c r="U81" s="6"/>
      <c r="V81" s="6" t="s">
        <v>566</v>
      </c>
      <c r="W81" s="6" t="s">
        <v>564</v>
      </c>
      <c r="X81" s="5"/>
      <c r="Y81" s="6"/>
      <c r="Z81" s="3" t="s">
        <v>314</v>
      </c>
      <c r="AA81" s="3" t="s">
        <v>363</v>
      </c>
      <c r="AB81" s="3" t="s">
        <v>365</v>
      </c>
      <c r="AC81" s="6" t="s">
        <v>368</v>
      </c>
      <c r="AD81" s="6" t="s">
        <v>370</v>
      </c>
      <c r="AE81" s="7"/>
      <c r="AF81" s="5"/>
    </row>
    <row r="82" spans="1:32" ht="86.4" x14ac:dyDescent="0.3">
      <c r="A82" s="3">
        <v>63</v>
      </c>
      <c r="C82" s="3">
        <v>7</v>
      </c>
      <c r="G82" s="3"/>
      <c r="H82" s="3"/>
      <c r="I82" s="3" t="s">
        <v>346</v>
      </c>
      <c r="J82" s="5" t="s">
        <v>70</v>
      </c>
      <c r="K82" s="5" t="s">
        <v>70</v>
      </c>
      <c r="L82" s="15" t="s">
        <v>519</v>
      </c>
      <c r="M82" s="15" t="s">
        <v>882</v>
      </c>
      <c r="N82" s="15" t="s">
        <v>844</v>
      </c>
      <c r="O82" s="3" t="s">
        <v>70</v>
      </c>
      <c r="P82" s="3" t="s">
        <v>664</v>
      </c>
      <c r="Q82" s="6" t="s">
        <v>563</v>
      </c>
      <c r="R82" s="5">
        <v>43938</v>
      </c>
      <c r="S82" s="3">
        <v>6</v>
      </c>
      <c r="T82" s="13">
        <v>441</v>
      </c>
      <c r="U82" t="s">
        <v>70</v>
      </c>
      <c r="V82" s="2" t="s">
        <v>691</v>
      </c>
      <c r="W82" s="2" t="s">
        <v>691</v>
      </c>
      <c r="X82" s="5"/>
      <c r="Y82" s="6"/>
      <c r="Z82" s="3" t="s">
        <v>314</v>
      </c>
      <c r="AA82" s="3" t="s">
        <v>310</v>
      </c>
      <c r="AB82" s="3" t="s">
        <v>359</v>
      </c>
      <c r="AC82" s="6" t="s">
        <v>350</v>
      </c>
      <c r="AD82" s="6" t="s">
        <v>353</v>
      </c>
      <c r="AE82" s="7"/>
      <c r="AF82" s="5"/>
    </row>
    <row r="83" spans="1:32" ht="43.2" x14ac:dyDescent="0.3">
      <c r="A83" s="3">
        <v>44</v>
      </c>
      <c r="B83" s="3">
        <v>44</v>
      </c>
      <c r="F83" s="3">
        <f>7*4</f>
        <v>28</v>
      </c>
      <c r="G83" s="3" t="s">
        <v>70</v>
      </c>
      <c r="H83" s="3" t="s">
        <v>70</v>
      </c>
      <c r="I83" s="3" t="s">
        <v>43</v>
      </c>
      <c r="J83" s="5">
        <v>42797</v>
      </c>
      <c r="K83" s="12" t="s">
        <v>602</v>
      </c>
      <c r="L83" s="15" t="s">
        <v>120</v>
      </c>
      <c r="M83" s="15" t="s">
        <v>835</v>
      </c>
      <c r="N83" s="15" t="s">
        <v>844</v>
      </c>
      <c r="Q83" s="6" t="s">
        <v>601</v>
      </c>
      <c r="R83" s="5">
        <v>44038</v>
      </c>
      <c r="S83" s="3"/>
      <c r="T83" s="13"/>
      <c r="U83" s="6" t="s">
        <v>600</v>
      </c>
      <c r="V83" s="6" t="s">
        <v>603</v>
      </c>
      <c r="W83" s="7" t="s">
        <v>121</v>
      </c>
      <c r="X83" s="6" t="s">
        <v>122</v>
      </c>
      <c r="Y83" s="6" t="s">
        <v>123</v>
      </c>
      <c r="Z83" s="6"/>
      <c r="AA83" s="6"/>
      <c r="AB83" s="6"/>
      <c r="AE83" s="7"/>
      <c r="AF83" s="5"/>
    </row>
    <row r="84" spans="1:32" ht="72" x14ac:dyDescent="0.3">
      <c r="A84" s="3">
        <v>26</v>
      </c>
      <c r="B84" s="3">
        <v>26</v>
      </c>
      <c r="F84" s="3">
        <v>3</v>
      </c>
      <c r="G84" s="3" t="s">
        <v>185</v>
      </c>
      <c r="H84" s="3" t="s">
        <v>70</v>
      </c>
      <c r="I84" s="3" t="s">
        <v>25</v>
      </c>
      <c r="J84" s="5">
        <v>43761</v>
      </c>
      <c r="K84" s="10" t="s">
        <v>672</v>
      </c>
      <c r="L84" s="15" t="s">
        <v>202</v>
      </c>
      <c r="M84" s="15" t="s">
        <v>851</v>
      </c>
      <c r="N84" s="15" t="s">
        <v>852</v>
      </c>
      <c r="Q84" s="7" t="s">
        <v>77</v>
      </c>
      <c r="R84" s="5">
        <v>44044</v>
      </c>
      <c r="S84" s="3">
        <v>225</v>
      </c>
      <c r="T84" s="13">
        <v>89794</v>
      </c>
      <c r="U84" s="6" t="s">
        <v>620</v>
      </c>
      <c r="V84" s="6" t="s">
        <v>621</v>
      </c>
      <c r="W84" s="5" t="s">
        <v>70</v>
      </c>
      <c r="X84" s="7" t="s">
        <v>204</v>
      </c>
      <c r="Y84" s="6" t="s">
        <v>203</v>
      </c>
      <c r="Z84" s="6"/>
      <c r="AA84" s="6"/>
      <c r="AB84" s="6"/>
      <c r="AE84" s="7"/>
      <c r="AF84" s="5"/>
    </row>
    <row r="85" spans="1:32" ht="57.6" x14ac:dyDescent="0.3">
      <c r="A85" s="3">
        <v>27</v>
      </c>
      <c r="B85" s="3">
        <v>27</v>
      </c>
      <c r="F85" s="3">
        <v>3</v>
      </c>
      <c r="G85" s="3" t="s">
        <v>185</v>
      </c>
      <c r="H85" s="3" t="s">
        <v>70</v>
      </c>
      <c r="I85" s="3" t="s">
        <v>26</v>
      </c>
      <c r="J85" s="5">
        <v>43761</v>
      </c>
      <c r="K85" s="10" t="s">
        <v>672</v>
      </c>
      <c r="L85" s="15" t="s">
        <v>199</v>
      </c>
      <c r="M85" s="15" t="s">
        <v>853</v>
      </c>
      <c r="N85" s="15" t="s">
        <v>852</v>
      </c>
      <c r="Q85" s="7" t="s">
        <v>77</v>
      </c>
      <c r="R85" s="5">
        <v>44044</v>
      </c>
      <c r="S85" s="3">
        <v>225</v>
      </c>
      <c r="T85" s="13">
        <v>89794</v>
      </c>
      <c r="U85" s="6" t="s">
        <v>620</v>
      </c>
      <c r="V85" s="6" t="s">
        <v>621</v>
      </c>
      <c r="W85" s="5" t="s">
        <v>70</v>
      </c>
      <c r="X85" s="7" t="s">
        <v>201</v>
      </c>
      <c r="Y85" s="6" t="s">
        <v>200</v>
      </c>
      <c r="Z85" s="6"/>
      <c r="AA85" s="6"/>
      <c r="AB85" s="6"/>
      <c r="AE85" s="7"/>
      <c r="AF85" s="5"/>
    </row>
    <row r="86" spans="1:32" ht="72" x14ac:dyDescent="0.3">
      <c r="A86" s="3">
        <v>88</v>
      </c>
      <c r="D86" s="3">
        <v>21</v>
      </c>
      <c r="G86" s="3"/>
      <c r="H86" s="3"/>
      <c r="I86" s="3" t="s">
        <v>477</v>
      </c>
      <c r="J86" s="5">
        <v>43890</v>
      </c>
      <c r="K86" s="10" t="s">
        <v>720</v>
      </c>
      <c r="L86" s="15" t="str">
        <f>Table1[[#This Row],[Short Description]]</f>
        <v>A data model, library, and file format for storing and managing data. It supports an unlimited variety of data types and is designed for flexible and efficient I/O and high volume and complex data. HDF5 is portable and is extensible, allowing applications to evolve in their use of HDF5. The HDF5 Technology suite includes tools and applications for managing, manipulating, viewing, and analyzing data in the HDF5 format.</v>
      </c>
      <c r="M86" s="15" t="s">
        <v>804</v>
      </c>
      <c r="N86" s="15" t="s">
        <v>838</v>
      </c>
      <c r="Q86" s="2" t="s">
        <v>718</v>
      </c>
      <c r="R86" s="1">
        <v>44045</v>
      </c>
      <c r="S86">
        <v>32</v>
      </c>
      <c r="T86">
        <v>1923</v>
      </c>
      <c r="U86" s="7" t="s">
        <v>719</v>
      </c>
      <c r="V86" s="2" t="s">
        <v>717</v>
      </c>
      <c r="W86" s="7" t="s">
        <v>505</v>
      </c>
      <c r="Y86" s="6"/>
      <c r="Z86" s="3" t="s">
        <v>439</v>
      </c>
      <c r="AA86" s="3" t="s">
        <v>442</v>
      </c>
      <c r="AB86" s="3" t="s">
        <v>484</v>
      </c>
      <c r="AE86" s="7"/>
      <c r="AF86" s="5"/>
    </row>
    <row r="87" spans="1:32" ht="57.6" x14ac:dyDescent="0.3">
      <c r="A87" s="3">
        <v>89</v>
      </c>
      <c r="D87" s="3">
        <v>22</v>
      </c>
      <c r="G87" s="3"/>
      <c r="H87" s="3"/>
      <c r="I87" s="3" t="s">
        <v>478</v>
      </c>
      <c r="J87" s="5">
        <v>43808</v>
      </c>
      <c r="K87" s="10" t="s">
        <v>731</v>
      </c>
      <c r="L87" s="15" t="str">
        <f>Table1[[#This Row],[Short Description]]</f>
        <v>A high performance, parallel I/O library for storing and accessing data in the NetCDF format.</v>
      </c>
      <c r="M87" s="15" t="s">
        <v>806</v>
      </c>
      <c r="N87" s="15" t="s">
        <v>838</v>
      </c>
      <c r="Q87" s="2" t="s">
        <v>729</v>
      </c>
      <c r="R87" s="1">
        <v>44033</v>
      </c>
      <c r="S87">
        <v>7</v>
      </c>
      <c r="T87">
        <v>4436</v>
      </c>
      <c r="U87" s="2" t="s">
        <v>730</v>
      </c>
      <c r="V87" s="5"/>
      <c r="W87" s="7" t="s">
        <v>506</v>
      </c>
      <c r="Y87" s="6"/>
      <c r="Z87" s="3" t="s">
        <v>439</v>
      </c>
      <c r="AA87" s="3" t="s">
        <v>442</v>
      </c>
      <c r="AB87" s="3" t="s">
        <v>485</v>
      </c>
      <c r="AE87" s="7"/>
      <c r="AF87" s="5"/>
    </row>
    <row r="88" spans="1:32" ht="72" x14ac:dyDescent="0.3">
      <c r="A88" s="3">
        <v>80</v>
      </c>
      <c r="D88" s="3">
        <v>13</v>
      </c>
      <c r="G88" s="3"/>
      <c r="H88" s="3"/>
      <c r="I88" s="3" t="s">
        <v>463</v>
      </c>
      <c r="J88" t="s">
        <v>728</v>
      </c>
      <c r="K88" t="s">
        <v>728</v>
      </c>
      <c r="L88" s="15" t="str">
        <f>Table1[[#This Row],[Short Description]]</f>
        <v>A programming system that provides features for scalable, aggregate, persistent memory in an extreme-scale system for typical HPC usage scenarios. Papyrus provides a portable and scalable programming interface to access and manage parallel data structures on the distributed NVM storage.</v>
      </c>
      <c r="M88" s="15" t="s">
        <v>836</v>
      </c>
      <c r="N88" s="15" t="s">
        <v>838</v>
      </c>
      <c r="Q88" t="s">
        <v>728</v>
      </c>
      <c r="R88" t="s">
        <v>728</v>
      </c>
      <c r="S88" t="s">
        <v>728</v>
      </c>
      <c r="T88" t="s">
        <v>728</v>
      </c>
      <c r="U88" t="s">
        <v>728</v>
      </c>
      <c r="V88" t="s">
        <v>728</v>
      </c>
      <c r="W88" s="5" t="s">
        <v>499</v>
      </c>
      <c r="Y88" s="6"/>
      <c r="Z88" s="3" t="s">
        <v>439</v>
      </c>
      <c r="AA88" s="3" t="s">
        <v>441</v>
      </c>
      <c r="AB88" s="3" t="s">
        <v>470</v>
      </c>
      <c r="AE88" s="7"/>
      <c r="AF88" s="5"/>
    </row>
    <row r="89" spans="1:32" ht="100.8" x14ac:dyDescent="0.3">
      <c r="A89" s="3">
        <v>59</v>
      </c>
      <c r="C89" s="3">
        <v>3</v>
      </c>
      <c r="G89" s="3"/>
      <c r="H89" s="3"/>
      <c r="I89" s="3" t="s">
        <v>329</v>
      </c>
      <c r="J89" s="5">
        <v>43977</v>
      </c>
      <c r="K89" s="12" t="s">
        <v>662</v>
      </c>
      <c r="L89" s="16" t="s">
        <v>513</v>
      </c>
      <c r="M89" s="16" t="s">
        <v>783</v>
      </c>
      <c r="N89" s="15" t="s">
        <v>838</v>
      </c>
      <c r="O89" s="3" t="s">
        <v>70</v>
      </c>
      <c r="P89" s="3" t="s">
        <v>664</v>
      </c>
      <c r="Q89" s="6" t="s">
        <v>331</v>
      </c>
      <c r="R89" s="5">
        <v>44043</v>
      </c>
      <c r="S89" s="3">
        <v>34</v>
      </c>
      <c r="T89" s="13">
        <v>5682</v>
      </c>
      <c r="U89" s="6" t="s">
        <v>663</v>
      </c>
      <c r="Z89" s="3" t="s">
        <v>314</v>
      </c>
      <c r="AA89" s="3" t="s">
        <v>310</v>
      </c>
      <c r="AB89" s="3" t="s">
        <v>330</v>
      </c>
      <c r="AC89" s="6" t="s">
        <v>331</v>
      </c>
      <c r="AD89" s="6" t="s">
        <v>332</v>
      </c>
      <c r="AE89" s="7"/>
      <c r="AF89" s="5"/>
    </row>
    <row r="90" spans="1:32" ht="28.8" x14ac:dyDescent="0.3">
      <c r="A90" s="3">
        <v>10</v>
      </c>
      <c r="B90" s="3">
        <v>10</v>
      </c>
      <c r="F90" s="3">
        <v>1</v>
      </c>
      <c r="G90" s="3" t="s">
        <v>70</v>
      </c>
      <c r="H90" s="3" t="s">
        <v>281</v>
      </c>
      <c r="I90" s="3" t="s">
        <v>9</v>
      </c>
      <c r="J90" s="5">
        <v>44013</v>
      </c>
      <c r="K90" s="10" t="s">
        <v>670</v>
      </c>
      <c r="L90" s="15" t="s">
        <v>263</v>
      </c>
      <c r="M90" s="15" t="s">
        <v>773</v>
      </c>
      <c r="N90" s="15" t="s">
        <v>838</v>
      </c>
      <c r="P90" s="5" t="s">
        <v>55</v>
      </c>
      <c r="Q90" s="7" t="s">
        <v>59</v>
      </c>
      <c r="R90" s="5">
        <v>44042</v>
      </c>
      <c r="S90" s="3">
        <v>95</v>
      </c>
      <c r="T90" s="14">
        <v>74012</v>
      </c>
      <c r="U90" s="2" t="s">
        <v>673</v>
      </c>
      <c r="V90" s="5" t="s">
        <v>70</v>
      </c>
      <c r="W90" s="5" t="s">
        <v>70</v>
      </c>
      <c r="X90" s="7" t="s">
        <v>265</v>
      </c>
      <c r="Y90" s="6" t="s">
        <v>264</v>
      </c>
      <c r="Z90" s="6"/>
      <c r="AA90" s="6"/>
      <c r="AB90" s="6"/>
      <c r="AE90" s="7"/>
      <c r="AF90" s="5"/>
    </row>
    <row r="91" spans="1:32" ht="86.4" x14ac:dyDescent="0.3">
      <c r="A91" s="3">
        <v>83</v>
      </c>
      <c r="D91" s="3">
        <v>16</v>
      </c>
      <c r="G91" s="3"/>
      <c r="H91" s="3"/>
      <c r="I91" s="3" t="s">
        <v>466</v>
      </c>
      <c r="J91" s="3" t="s">
        <v>70</v>
      </c>
      <c r="K91" s="5" t="s">
        <v>70</v>
      </c>
      <c r="L91" s="15" t="str">
        <f>Table1[[#This Row],[Short Description]]</f>
        <v>An OpenACC-to-OpenMP4 translation framework, which builds on clang’s existing OpenMP compiler/runtime support and allows OpenACC programs to be compiled by the production-quality clang/LLVM programming system. OpenACC support in clang/LLVM will facilitate the programming of GPUs and other accelerators in DOE applications, and it will provide a popular compiler platform on which to perform research and development for related optimizations and tools (e.g., static analyzers, debuggers, editor extensions).</v>
      </c>
      <c r="M91" s="15" t="s">
        <v>868</v>
      </c>
      <c r="N91" s="15" t="s">
        <v>839</v>
      </c>
      <c r="Q91" s="5" t="s">
        <v>70</v>
      </c>
      <c r="R91" s="5" t="s">
        <v>70</v>
      </c>
      <c r="S91" s="5" t="s">
        <v>70</v>
      </c>
      <c r="T91" s="5" t="s">
        <v>70</v>
      </c>
      <c r="U91" s="5" t="s">
        <v>70</v>
      </c>
      <c r="V91" s="5" t="s">
        <v>70</v>
      </c>
      <c r="W91" s="6" t="s">
        <v>501</v>
      </c>
      <c r="Y91" s="6"/>
      <c r="Z91" s="3" t="s">
        <v>439</v>
      </c>
      <c r="AA91" s="3" t="s">
        <v>441</v>
      </c>
      <c r="AB91" s="3" t="s">
        <v>473</v>
      </c>
      <c r="AE91" s="7"/>
      <c r="AF91" s="5"/>
    </row>
    <row r="92" spans="1:32" ht="43.2" x14ac:dyDescent="0.3">
      <c r="A92" s="3">
        <v>21</v>
      </c>
      <c r="B92" s="3">
        <v>21</v>
      </c>
      <c r="F92" s="3">
        <v>12</v>
      </c>
      <c r="G92" s="3" t="s">
        <v>225</v>
      </c>
      <c r="H92" s="3" t="s">
        <v>70</v>
      </c>
      <c r="I92" s="3" t="s">
        <v>20</v>
      </c>
      <c r="J92" s="5">
        <v>41061</v>
      </c>
      <c r="K92" s="12" t="s">
        <v>583</v>
      </c>
      <c r="L92" s="15" t="s">
        <v>221</v>
      </c>
      <c r="M92" s="15" t="s">
        <v>825</v>
      </c>
      <c r="N92" s="19" t="s">
        <v>839</v>
      </c>
      <c r="Q92" s="5" t="s">
        <v>70</v>
      </c>
      <c r="R92" s="5"/>
      <c r="T92" s="5"/>
      <c r="U92" s="6" t="s">
        <v>582</v>
      </c>
      <c r="V92" s="5" t="s">
        <v>70</v>
      </c>
      <c r="W92" s="7" t="s">
        <v>224</v>
      </c>
      <c r="X92" s="6" t="s">
        <v>223</v>
      </c>
      <c r="Y92" s="6" t="s">
        <v>222</v>
      </c>
      <c r="Z92" s="6"/>
      <c r="AA92" s="6"/>
      <c r="AB92" s="6"/>
      <c r="AE92" s="7"/>
      <c r="AF92" s="5"/>
    </row>
    <row r="93" spans="1:32" ht="43.2" x14ac:dyDescent="0.3">
      <c r="A93" s="3">
        <v>30</v>
      </c>
      <c r="B93" s="3">
        <v>30</v>
      </c>
      <c r="F93" s="3">
        <v>5</v>
      </c>
      <c r="G93" s="3" t="s">
        <v>183</v>
      </c>
      <c r="H93" s="3" t="s">
        <v>70</v>
      </c>
      <c r="I93" s="3" t="s">
        <v>29</v>
      </c>
      <c r="J93" s="5">
        <v>44037</v>
      </c>
      <c r="K93" s="12" t="s">
        <v>680</v>
      </c>
      <c r="L93" s="15" t="s">
        <v>172</v>
      </c>
      <c r="M93" s="15" t="s">
        <v>771</v>
      </c>
      <c r="N93" s="19" t="s">
        <v>839</v>
      </c>
      <c r="Q93" s="7" t="s">
        <v>174</v>
      </c>
      <c r="R93" s="5">
        <v>44037</v>
      </c>
      <c r="S93" s="3">
        <v>8</v>
      </c>
      <c r="T93" s="13">
        <v>2734</v>
      </c>
      <c r="U93" s="2" t="s">
        <v>622</v>
      </c>
      <c r="V93" s="7" t="s">
        <v>175</v>
      </c>
      <c r="W93" s="6" t="s">
        <v>622</v>
      </c>
      <c r="X93" s="6" t="s">
        <v>173</v>
      </c>
      <c r="Y93" s="6" t="s">
        <v>176</v>
      </c>
      <c r="Z93" s="6"/>
      <c r="AA93" s="6"/>
      <c r="AB93" s="6"/>
      <c r="AE93" s="7"/>
      <c r="AF93" s="5"/>
    </row>
    <row r="94" spans="1:32" ht="43.2" x14ac:dyDescent="0.3">
      <c r="A94" s="3">
        <v>55</v>
      </c>
      <c r="B94" s="3">
        <v>55</v>
      </c>
      <c r="F94" s="3">
        <f>6*4+2</f>
        <v>26</v>
      </c>
      <c r="G94" s="3" t="s">
        <v>189</v>
      </c>
      <c r="H94" s="3" t="s">
        <v>70</v>
      </c>
      <c r="I94" s="3" t="s">
        <v>54</v>
      </c>
      <c r="J94" s="5">
        <v>44044</v>
      </c>
      <c r="K94" s="10" t="s">
        <v>642</v>
      </c>
      <c r="L94" s="15" t="s">
        <v>67</v>
      </c>
      <c r="M94" s="18" t="s">
        <v>767</v>
      </c>
      <c r="N94" s="19" t="s">
        <v>839</v>
      </c>
      <c r="Q94" s="7" t="s">
        <v>69</v>
      </c>
      <c r="R94" s="5">
        <v>43905</v>
      </c>
      <c r="S94" s="3">
        <v>42</v>
      </c>
      <c r="T94" s="13">
        <v>35343</v>
      </c>
      <c r="U94" s="7"/>
      <c r="V94" s="6" t="s">
        <v>641</v>
      </c>
      <c r="W94" s="6" t="s">
        <v>640</v>
      </c>
      <c r="X94" s="6" t="s">
        <v>68</v>
      </c>
      <c r="Y94" s="6" t="s">
        <v>71</v>
      </c>
      <c r="Z94" s="6"/>
      <c r="AA94" s="6"/>
      <c r="AB94" s="6"/>
      <c r="AE94" s="7"/>
      <c r="AF94" s="5"/>
    </row>
    <row r="95" spans="1:32" ht="86.4" x14ac:dyDescent="0.3">
      <c r="A95" s="3">
        <v>82</v>
      </c>
      <c r="D95" s="3">
        <v>15</v>
      </c>
      <c r="G95" s="3"/>
      <c r="H95" s="3"/>
      <c r="I95" s="3" t="s">
        <v>465</v>
      </c>
      <c r="J95" s="5" t="s">
        <v>70</v>
      </c>
      <c r="K95" s="5" t="s">
        <v>70</v>
      </c>
      <c r="L95" s="15" t="str">
        <f>Table1[[#This Row],[Short Description]]</f>
        <v xml:space="preserve">The  first  open-sourced,  OpenACC/OpenMP compiler  supporting  Altera  FPGAs,  in  addition  to  NVIDIA/AMD  GPUs  and  Intel  Xeon  Phis.  OpenARC has various additional directives/environment variables for internal tracing and architecture-specific optimizations. Combined with its built-in tuning tools, OpenARC allows users to control overall OpenACC-to-accelerator translation and optimization in a fine-grained, but still abstract manner, offering very high tunability.
</v>
      </c>
      <c r="M95" s="18" t="s">
        <v>782</v>
      </c>
      <c r="N95" s="19" t="s">
        <v>839</v>
      </c>
      <c r="Q95" s="5" t="s">
        <v>70</v>
      </c>
      <c r="R95" s="5" t="s">
        <v>70</v>
      </c>
      <c r="S95" s="5" t="s">
        <v>70</v>
      </c>
      <c r="T95" s="5" t="s">
        <v>70</v>
      </c>
      <c r="U95" s="5" t="s">
        <v>70</v>
      </c>
      <c r="V95" s="5" t="s">
        <v>70</v>
      </c>
      <c r="W95" s="6" t="s">
        <v>500</v>
      </c>
      <c r="Y95" s="6"/>
      <c r="Z95" s="3" t="s">
        <v>439</v>
      </c>
      <c r="AA95" s="3" t="s">
        <v>441</v>
      </c>
      <c r="AB95" s="3" t="s">
        <v>472</v>
      </c>
      <c r="AE95" s="7"/>
      <c r="AF95" s="5"/>
    </row>
    <row r="96" spans="1:32" ht="57.6" x14ac:dyDescent="0.3">
      <c r="A96" s="3">
        <v>76</v>
      </c>
      <c r="D96" s="3">
        <v>9</v>
      </c>
      <c r="G96" s="3"/>
      <c r="H96" s="3"/>
      <c r="I96" s="3" t="s">
        <v>450</v>
      </c>
      <c r="J96" t="s">
        <v>70</v>
      </c>
      <c r="K96" t="s">
        <v>70</v>
      </c>
      <c r="L96" s="15" t="str">
        <f>Table1[[#This Row],[Short Description]]</f>
        <v xml:space="preserve">A distribution based data analysis and visualization software for in situ analytics. Based on Gaussian Mixture Models, Probability Distributions, and Information Theory, EDDA provides both C++ and Python APIs that can help scientists preserve salient information from their simulation output while delivering high quality visualization and achieving significant data reduction. </v>
      </c>
      <c r="M96" s="15" t="s">
        <v>860</v>
      </c>
      <c r="N96" s="15" t="s">
        <v>841</v>
      </c>
      <c r="Q96" s="2" t="s">
        <v>715</v>
      </c>
      <c r="R96" s="1">
        <v>43270</v>
      </c>
      <c r="S96">
        <v>1</v>
      </c>
      <c r="T96">
        <v>296</v>
      </c>
      <c r="U96" t="s">
        <v>70</v>
      </c>
      <c r="V96" s="2" t="s">
        <v>716</v>
      </c>
      <c r="W96" s="6" t="s">
        <v>495</v>
      </c>
      <c r="Y96" s="6"/>
      <c r="Z96" s="3" t="s">
        <v>439</v>
      </c>
      <c r="AA96" s="3" t="s">
        <v>440</v>
      </c>
      <c r="AB96" s="3" t="s">
        <v>459</v>
      </c>
      <c r="AE96" s="7"/>
      <c r="AF96" s="5"/>
    </row>
    <row r="97" spans="1:32" ht="43.2" x14ac:dyDescent="0.3">
      <c r="A97" s="3">
        <v>73</v>
      </c>
      <c r="D97" s="3">
        <v>6</v>
      </c>
      <c r="G97" s="3"/>
      <c r="H97" s="3"/>
      <c r="I97" s="3" t="s">
        <v>447</v>
      </c>
      <c r="J97" s="5">
        <v>43753</v>
      </c>
      <c r="K97" s="10" t="s">
        <v>766</v>
      </c>
      <c r="L97" s="15" t="str">
        <f>Table1[[#This Row],[Short Description]]</f>
        <v>A toolkit of scientific visualization algorithms for emerging processor architectures. It supports the fine-grained concurrency for data analysis and visualization algorithms required to drive extreme scale computing.</v>
      </c>
      <c r="M97" s="15" t="s">
        <v>865</v>
      </c>
      <c r="N97" s="15" t="s">
        <v>841</v>
      </c>
      <c r="Q97" s="2" t="s">
        <v>764</v>
      </c>
      <c r="R97" s="1">
        <v>44045</v>
      </c>
      <c r="S97">
        <v>94</v>
      </c>
      <c r="T97">
        <v>7813</v>
      </c>
      <c r="U97" s="2" t="s">
        <v>765</v>
      </c>
      <c r="V97" s="2" t="s">
        <v>763</v>
      </c>
      <c r="W97" s="6" t="s">
        <v>492</v>
      </c>
      <c r="Y97" s="6"/>
      <c r="Z97" s="3" t="s">
        <v>439</v>
      </c>
      <c r="AA97" s="3" t="s">
        <v>440</v>
      </c>
      <c r="AB97" s="3" t="s">
        <v>456</v>
      </c>
      <c r="AE97" s="7"/>
      <c r="AF97" s="5"/>
    </row>
    <row r="98" spans="1:32" ht="43.2" x14ac:dyDescent="0.3">
      <c r="A98" s="3">
        <v>72</v>
      </c>
      <c r="D98" s="3">
        <v>5</v>
      </c>
      <c r="G98" s="3"/>
      <c r="H98" s="3"/>
      <c r="I98" s="3" t="s">
        <v>446</v>
      </c>
      <c r="J98" s="5">
        <v>43964</v>
      </c>
      <c r="K98" s="10" t="s">
        <v>581</v>
      </c>
      <c r="L98" s="15" t="str">
        <f>Table1[[#This Row],[Short Description]]</f>
        <v>An open-source interactive, scalable visualization, animation, and analysis tool. libsim enables its use in situ with the simulations.</v>
      </c>
      <c r="M98" s="15" t="s">
        <v>796</v>
      </c>
      <c r="N98" s="15" t="s">
        <v>841</v>
      </c>
      <c r="Q98" s="7"/>
      <c r="R98" s="7"/>
      <c r="S98" s="7"/>
      <c r="T98" s="7"/>
      <c r="U98" s="7" t="s">
        <v>609</v>
      </c>
      <c r="V98" s="5"/>
      <c r="W98" s="6" t="s">
        <v>491</v>
      </c>
      <c r="Y98" s="6"/>
      <c r="Z98" s="3" t="s">
        <v>439</v>
      </c>
      <c r="AA98" s="3" t="s">
        <v>440</v>
      </c>
      <c r="AB98" s="3" t="s">
        <v>455</v>
      </c>
      <c r="AE98" s="7"/>
      <c r="AF98" s="5"/>
    </row>
    <row r="99" spans="1:32" ht="43.2" x14ac:dyDescent="0.3">
      <c r="A99" s="3">
        <v>74</v>
      </c>
      <c r="D99" s="3">
        <v>7</v>
      </c>
      <c r="G99" s="3"/>
      <c r="H99" s="3"/>
      <c r="I99" s="3" t="s">
        <v>448</v>
      </c>
      <c r="J99" s="5">
        <v>43496</v>
      </c>
      <c r="K99" s="10" t="s">
        <v>688</v>
      </c>
      <c r="L99" s="15" t="str">
        <f>Table1[[#This Row],[Short Description]]</f>
        <v>An open-source multivariate visual analytics system that provides statistical analytics, multi-scale summarizations, and correlation displays to guide user's to interesting features in complex scientific data.</v>
      </c>
      <c r="M99" s="15" t="s">
        <v>869</v>
      </c>
      <c r="N99" s="15" t="s">
        <v>841</v>
      </c>
      <c r="Q99" s="6" t="s">
        <v>493</v>
      </c>
      <c r="R99" s="5">
        <v>43938</v>
      </c>
      <c r="S99" s="3">
        <v>1</v>
      </c>
      <c r="T99" s="13">
        <v>463</v>
      </c>
      <c r="U99" s="2" t="s">
        <v>689</v>
      </c>
      <c r="V99" s="2" t="s">
        <v>493</v>
      </c>
      <c r="W99" s="2" t="s">
        <v>493</v>
      </c>
      <c r="Y99" s="6"/>
      <c r="Z99" s="3" t="s">
        <v>439</v>
      </c>
      <c r="AA99" s="3" t="s">
        <v>440</v>
      </c>
      <c r="AB99" s="3" t="s">
        <v>457</v>
      </c>
      <c r="AE99" s="6" t="s">
        <v>636</v>
      </c>
      <c r="AF99" s="5"/>
    </row>
    <row r="100" spans="1:32" ht="28.8" x14ac:dyDescent="0.3">
      <c r="A100" s="3">
        <v>7</v>
      </c>
      <c r="B100" s="3">
        <v>7</v>
      </c>
      <c r="F100" s="3">
        <v>3</v>
      </c>
      <c r="G100" s="3" t="s">
        <v>70</v>
      </c>
      <c r="H100" s="8" t="s">
        <v>70</v>
      </c>
      <c r="I100" s="3" t="s">
        <v>6</v>
      </c>
      <c r="J100" s="5">
        <v>41739</v>
      </c>
      <c r="K100" s="10" t="s">
        <v>693</v>
      </c>
      <c r="L100" s="15" t="s">
        <v>274</v>
      </c>
      <c r="M100" s="18" t="s">
        <v>830</v>
      </c>
      <c r="N100" s="18" t="s">
        <v>841</v>
      </c>
      <c r="Q100" s="7" t="s">
        <v>277</v>
      </c>
      <c r="R100" s="5">
        <v>43934</v>
      </c>
      <c r="S100" s="3">
        <v>3</v>
      </c>
      <c r="T100" s="13">
        <v>2249</v>
      </c>
      <c r="U100" s="2" t="s">
        <v>692</v>
      </c>
      <c r="V100" s="7" t="s">
        <v>278</v>
      </c>
      <c r="W100" s="5" t="s">
        <v>70</v>
      </c>
      <c r="X100" s="7" t="s">
        <v>276</v>
      </c>
      <c r="Y100" s="6" t="s">
        <v>275</v>
      </c>
      <c r="Z100" s="6"/>
      <c r="AA100" s="6"/>
      <c r="AB100" s="6"/>
      <c r="AE100" s="7"/>
      <c r="AF100" s="5"/>
    </row>
    <row r="101" spans="1:32" ht="28.8" x14ac:dyDescent="0.3">
      <c r="A101" s="3">
        <v>56</v>
      </c>
      <c r="B101" s="3">
        <v>56</v>
      </c>
      <c r="D101" s="3">
        <v>3</v>
      </c>
      <c r="F101" s="3">
        <f>15*4</f>
        <v>60</v>
      </c>
      <c r="G101" s="3" t="s">
        <v>70</v>
      </c>
      <c r="H101" s="3" t="s">
        <v>70</v>
      </c>
      <c r="I101" s="3" t="s">
        <v>55</v>
      </c>
      <c r="J101" s="5">
        <v>44013</v>
      </c>
      <c r="K101" s="10" t="s">
        <v>670</v>
      </c>
      <c r="L101" s="15" t="s">
        <v>57</v>
      </c>
      <c r="M101" s="15" t="s">
        <v>774</v>
      </c>
      <c r="N101" s="15" t="s">
        <v>841</v>
      </c>
      <c r="Q101" s="7" t="s">
        <v>59</v>
      </c>
      <c r="R101" s="5"/>
      <c r="S101" s="3"/>
      <c r="T101" s="13"/>
      <c r="U101" s="2" t="s">
        <v>669</v>
      </c>
      <c r="V101" s="7" t="s">
        <v>60</v>
      </c>
      <c r="W101" s="3" t="s">
        <v>70</v>
      </c>
      <c r="X101" s="7" t="s">
        <v>58</v>
      </c>
      <c r="Y101" s="6" t="s">
        <v>56</v>
      </c>
      <c r="Z101" s="3" t="s">
        <v>439</v>
      </c>
      <c r="AA101" s="3" t="s">
        <v>440</v>
      </c>
      <c r="AB101" s="3" t="s">
        <v>453</v>
      </c>
      <c r="AE101" s="7"/>
      <c r="AF101" s="5"/>
    </row>
    <row r="102" spans="1:32" ht="43.2" x14ac:dyDescent="0.3">
      <c r="A102" s="3">
        <v>48</v>
      </c>
      <c r="B102" s="3">
        <v>48</v>
      </c>
      <c r="F102" s="3">
        <f>16*4+2</f>
        <v>66</v>
      </c>
      <c r="G102" s="3" t="s">
        <v>70</v>
      </c>
      <c r="H102" s="3" t="s">
        <v>70</v>
      </c>
      <c r="I102" s="3" t="s">
        <v>47</v>
      </c>
      <c r="J102" s="5">
        <v>43889</v>
      </c>
      <c r="K102" s="12" t="s">
        <v>644</v>
      </c>
      <c r="L102" s="15" t="s">
        <v>103</v>
      </c>
      <c r="M102" s="15" t="s">
        <v>805</v>
      </c>
      <c r="N102" s="15" t="s">
        <v>841</v>
      </c>
      <c r="Q102" s="7" t="s">
        <v>105</v>
      </c>
      <c r="R102" s="5">
        <v>44033</v>
      </c>
      <c r="S102" s="3">
        <v>24</v>
      </c>
      <c r="T102" s="13">
        <v>10956</v>
      </c>
      <c r="U102" s="7" t="s">
        <v>646</v>
      </c>
      <c r="V102" s="7" t="s">
        <v>106</v>
      </c>
      <c r="W102" s="6" t="s">
        <v>645</v>
      </c>
      <c r="X102" s="6" t="s">
        <v>104</v>
      </c>
      <c r="Y102" s="6" t="s">
        <v>107</v>
      </c>
      <c r="Z102" s="6"/>
      <c r="AA102" s="6"/>
      <c r="AB102" s="6"/>
      <c r="AE102" s="7"/>
      <c r="AF102" s="5"/>
    </row>
    <row r="103" spans="1:32" ht="129.6" x14ac:dyDescent="0.3">
      <c r="A103" s="3">
        <v>14</v>
      </c>
      <c r="B103" s="3">
        <v>14</v>
      </c>
      <c r="F103" s="3" t="s">
        <v>233</v>
      </c>
      <c r="G103" s="3" t="s">
        <v>70</v>
      </c>
      <c r="H103" s="3" t="s">
        <v>237</v>
      </c>
      <c r="I103" s="3" t="s">
        <v>13</v>
      </c>
      <c r="J103" s="5">
        <v>41163</v>
      </c>
      <c r="K103" s="5" t="s">
        <v>70</v>
      </c>
      <c r="L103" s="15" t="s">
        <v>249</v>
      </c>
      <c r="M103" s="18" t="s">
        <v>826</v>
      </c>
      <c r="N103" s="18" t="s">
        <v>841</v>
      </c>
      <c r="Q103" s="7" t="s">
        <v>252</v>
      </c>
      <c r="R103" s="5">
        <v>41991</v>
      </c>
      <c r="S103" s="3">
        <v>6</v>
      </c>
      <c r="T103" s="13">
        <v>1982</v>
      </c>
      <c r="U103" t="s">
        <v>70</v>
      </c>
      <c r="V103" s="2" t="s">
        <v>252</v>
      </c>
      <c r="W103" s="2" t="s">
        <v>252</v>
      </c>
      <c r="X103" s="6" t="s">
        <v>250</v>
      </c>
      <c r="Y103" s="6" t="s">
        <v>251</v>
      </c>
      <c r="Z103" s="6"/>
      <c r="AA103" s="6"/>
      <c r="AB103" s="6"/>
      <c r="AE103" s="7"/>
      <c r="AF103" s="5"/>
    </row>
    <row r="104" spans="1:32" ht="100.8" x14ac:dyDescent="0.3">
      <c r="A104" s="3">
        <v>20</v>
      </c>
      <c r="B104" s="3">
        <v>20</v>
      </c>
      <c r="F104" s="3" t="s">
        <v>233</v>
      </c>
      <c r="G104" s="3" t="s">
        <v>70</v>
      </c>
      <c r="H104" s="3" t="s">
        <v>81</v>
      </c>
      <c r="I104" s="3" t="s">
        <v>19</v>
      </c>
      <c r="J104" s="5">
        <v>43952</v>
      </c>
      <c r="K104" s="10" t="s">
        <v>581</v>
      </c>
      <c r="L104" s="15" t="s">
        <v>226</v>
      </c>
      <c r="M104" s="15" t="s">
        <v>799</v>
      </c>
      <c r="N104" s="15" t="s">
        <v>841</v>
      </c>
      <c r="Q104" s="5" t="s">
        <v>70</v>
      </c>
      <c r="R104" s="5"/>
      <c r="T104" s="5"/>
      <c r="U104" s="6" t="s">
        <v>580</v>
      </c>
      <c r="V104" s="5" t="s">
        <v>70</v>
      </c>
      <c r="W104" s="7" t="s">
        <v>229</v>
      </c>
      <c r="X104" s="6" t="s">
        <v>228</v>
      </c>
      <c r="Y104" s="6" t="s">
        <v>227</v>
      </c>
      <c r="Z104" s="6"/>
      <c r="AA104" s="6"/>
      <c r="AB104" s="6"/>
      <c r="AE104" s="7"/>
      <c r="AF104" s="5"/>
    </row>
    <row r="105" spans="1:32" ht="28.8" x14ac:dyDescent="0.3">
      <c r="H105" s="5" t="s">
        <v>748</v>
      </c>
      <c r="I105" s="5" t="s">
        <v>741</v>
      </c>
      <c r="L105" s="15" t="s">
        <v>754</v>
      </c>
      <c r="M105" s="15" t="s">
        <v>816</v>
      </c>
      <c r="N105" s="15" t="s">
        <v>841</v>
      </c>
      <c r="P105" s="3" t="s">
        <v>460</v>
      </c>
      <c r="Q105" s="2" t="s">
        <v>739</v>
      </c>
      <c r="R105" s="7"/>
      <c r="S105" s="7"/>
      <c r="T105" s="7"/>
      <c r="U105" s="7"/>
      <c r="V105" s="5"/>
      <c r="W105" s="6" t="s">
        <v>747</v>
      </c>
      <c r="Y105" s="6"/>
      <c r="Z105" s="6"/>
      <c r="AA105" s="6"/>
      <c r="AB105" s="6"/>
      <c r="AE105" s="7"/>
      <c r="AF105" s="5"/>
    </row>
    <row r="106" spans="1:32" ht="28.8" x14ac:dyDescent="0.3">
      <c r="A106" s="3">
        <v>79</v>
      </c>
      <c r="D106" s="3">
        <v>12</v>
      </c>
      <c r="G106" s="3"/>
      <c r="H106" s="3"/>
      <c r="I106" s="3" t="s">
        <v>462</v>
      </c>
      <c r="J106" s="5">
        <v>43258</v>
      </c>
      <c r="K106" s="10" t="s">
        <v>756</v>
      </c>
      <c r="L106" s="15" t="str">
        <f>Table1[[#This Row],[Short Description]]</f>
        <v>(Scalable Observation System for Scientific Workflows) provides a flexible, scalable, and programmable framework for observation, introspection, feedback, and control of HPC applications.</v>
      </c>
      <c r="M106" s="15" t="s">
        <v>858</v>
      </c>
      <c r="N106" s="15" t="s">
        <v>847</v>
      </c>
      <c r="Q106" s="2" t="s">
        <v>755</v>
      </c>
      <c r="R106" s="7">
        <v>43899</v>
      </c>
      <c r="S106">
        <v>5</v>
      </c>
      <c r="T106">
        <v>1103</v>
      </c>
      <c r="U106" s="2" t="s">
        <v>757</v>
      </c>
      <c r="V106" s="2" t="s">
        <v>758</v>
      </c>
      <c r="W106" s="2" t="s">
        <v>758</v>
      </c>
      <c r="Y106" s="6"/>
      <c r="Z106" s="3" t="s">
        <v>439</v>
      </c>
      <c r="AA106" s="3" t="s">
        <v>441</v>
      </c>
      <c r="AB106" s="3" t="s">
        <v>469</v>
      </c>
      <c r="AE106" s="7"/>
      <c r="AF106" s="5"/>
    </row>
    <row r="107" spans="1:32" ht="43.2" x14ac:dyDescent="0.3">
      <c r="A107" s="3">
        <v>45</v>
      </c>
      <c r="B107" s="3">
        <v>45</v>
      </c>
      <c r="F107" s="3">
        <f>5*4+2</f>
        <v>22</v>
      </c>
      <c r="G107" s="3" t="s">
        <v>195</v>
      </c>
      <c r="H107" s="3" t="s">
        <v>70</v>
      </c>
      <c r="I107" s="3" t="s">
        <v>44</v>
      </c>
      <c r="J107" s="5">
        <v>43962</v>
      </c>
      <c r="K107" s="12" t="s">
        <v>648</v>
      </c>
      <c r="L107" s="15" t="s">
        <v>117</v>
      </c>
      <c r="M107" s="15" t="s">
        <v>797</v>
      </c>
      <c r="N107" s="15" t="s">
        <v>847</v>
      </c>
      <c r="Q107" s="7" t="s">
        <v>118</v>
      </c>
      <c r="R107" s="5">
        <v>43059</v>
      </c>
      <c r="S107" s="3">
        <v>24</v>
      </c>
      <c r="T107" s="13">
        <v>6696</v>
      </c>
      <c r="U107" s="7" t="s">
        <v>649</v>
      </c>
      <c r="V107" s="6" t="s">
        <v>651</v>
      </c>
      <c r="W107" s="6" t="s">
        <v>647</v>
      </c>
      <c r="X107" s="7" t="s">
        <v>119</v>
      </c>
      <c r="Y107" s="6" t="s">
        <v>116</v>
      </c>
      <c r="Z107" s="6"/>
      <c r="AA107" s="6"/>
      <c r="AB107" s="6"/>
      <c r="AE107" s="7"/>
      <c r="AF107" s="5"/>
    </row>
    <row r="108" spans="1:32" x14ac:dyDescent="0.3">
      <c r="H108" s="5" t="s">
        <v>748</v>
      </c>
      <c r="I108" s="5" t="s">
        <v>742</v>
      </c>
      <c r="L108" s="15" t="s">
        <v>70</v>
      </c>
      <c r="M108" s="15"/>
      <c r="N108" s="15"/>
      <c r="P108" s="3" t="s">
        <v>460</v>
      </c>
      <c r="Q108" s="2" t="s">
        <v>739</v>
      </c>
      <c r="R108" s="7"/>
      <c r="S108" s="7"/>
      <c r="T108" s="7"/>
      <c r="U108" s="7"/>
      <c r="V108" s="5"/>
      <c r="W108" s="3" t="s">
        <v>749</v>
      </c>
      <c r="Y108" s="6"/>
      <c r="Z108" s="6"/>
      <c r="AA108" s="6"/>
      <c r="AB108" s="6"/>
      <c r="AE108" s="7"/>
      <c r="AF108" s="5"/>
    </row>
    <row r="109" spans="1:32" ht="79.2" customHeight="1" x14ac:dyDescent="0.3">
      <c r="H109" s="5" t="s">
        <v>748</v>
      </c>
      <c r="I109" s="5" t="s">
        <v>743</v>
      </c>
      <c r="L109" s="15" t="s">
        <v>70</v>
      </c>
      <c r="M109" s="15"/>
      <c r="N109" s="15"/>
      <c r="P109" s="3" t="s">
        <v>460</v>
      </c>
      <c r="Q109" s="2" t="s">
        <v>739</v>
      </c>
      <c r="R109" s="7"/>
      <c r="S109" s="7"/>
      <c r="T109" s="7"/>
      <c r="U109" s="7"/>
      <c r="V109" s="5"/>
      <c r="W109" s="3" t="s">
        <v>751</v>
      </c>
      <c r="Y109" s="6"/>
      <c r="Z109" s="6"/>
      <c r="AA109" s="6"/>
      <c r="AB109" s="6"/>
      <c r="AE109" s="7"/>
      <c r="AF109" s="5"/>
    </row>
    <row r="110" spans="1:32" x14ac:dyDescent="0.3">
      <c r="H110" s="5" t="s">
        <v>748</v>
      </c>
      <c r="I110" s="5" t="s">
        <v>744</v>
      </c>
      <c r="L110" s="15" t="s">
        <v>70</v>
      </c>
      <c r="M110" s="15"/>
      <c r="N110" s="15"/>
      <c r="P110" s="3" t="s">
        <v>460</v>
      </c>
      <c r="Q110" s="2" t="s">
        <v>739</v>
      </c>
      <c r="R110" s="7"/>
      <c r="S110" s="7"/>
      <c r="T110" s="7"/>
      <c r="U110" s="7"/>
      <c r="V110" s="5"/>
      <c r="W110" s="3" t="s">
        <v>750</v>
      </c>
      <c r="Y110" s="6"/>
      <c r="Z110" s="6"/>
      <c r="AA110" s="6"/>
      <c r="AB110" s="6"/>
      <c r="AE110" s="7"/>
      <c r="AF110" s="5"/>
    </row>
    <row r="111" spans="1:32" x14ac:dyDescent="0.3">
      <c r="H111" s="5" t="s">
        <v>748</v>
      </c>
      <c r="I111" s="5" t="s">
        <v>745</v>
      </c>
      <c r="L111" s="15" t="s">
        <v>70</v>
      </c>
      <c r="M111" s="15"/>
      <c r="N111" s="15"/>
      <c r="P111" s="3" t="s">
        <v>460</v>
      </c>
      <c r="Q111" s="2" t="s">
        <v>739</v>
      </c>
      <c r="R111" s="7"/>
      <c r="S111" s="7"/>
      <c r="T111" s="7"/>
      <c r="U111" s="7"/>
      <c r="V111" s="5"/>
      <c r="W111" s="6" t="s">
        <v>752</v>
      </c>
      <c r="Y111" s="6"/>
      <c r="Z111" s="6"/>
      <c r="AA111" s="6"/>
      <c r="AB111" s="6"/>
      <c r="AE111" s="7"/>
      <c r="AF111" s="5"/>
    </row>
  </sheetData>
  <phoneticPr fontId="3" type="noConversion"/>
  <hyperlinks>
    <hyperlink ref="Y101" r:id="rId1" xr:uid="{2BF2B5B3-F90A-4BDD-AC3C-40FC072A1C29}"/>
    <hyperlink ref="X101" r:id="rId2" xr:uid="{C85B8D34-AB21-4DC6-B3C0-1B6014DDBC16}"/>
    <hyperlink ref="Q101" r:id="rId3" xr:uid="{D671ABD1-CA8C-42AC-8933-B1B0EB95826A}"/>
    <hyperlink ref="V101" r:id="rId4" xr:uid="{C1337714-82F5-4143-B1D8-38281FF0FA66}"/>
    <hyperlink ref="X94" r:id="rId5" xr:uid="{C10585EA-8946-4AE6-AC1C-C45E55A513D8}"/>
    <hyperlink ref="Q94" r:id="rId6" xr:uid="{3ABF1401-6C8F-49B8-BFC3-1C945FE5E594}"/>
    <hyperlink ref="Y94" r:id="rId7" xr:uid="{54CF4A1A-C0B1-407D-B5F8-93D717AAE78D}"/>
    <hyperlink ref="Q68" r:id="rId8" xr:uid="{4BADA3C0-27D7-4545-868A-36BBB696E422}"/>
    <hyperlink ref="X68" r:id="rId9" xr:uid="{962D2A13-1671-447F-9F40-1D087E8F73CC}"/>
    <hyperlink ref="Y68" r:id="rId10" xr:uid="{8B02BAEA-6639-4780-84F5-6E2EDB964016}"/>
    <hyperlink ref="Q8" r:id="rId11" xr:uid="{6F3D295C-564C-4A1F-96CE-F592B324D76C}"/>
    <hyperlink ref="X8" r:id="rId12" xr:uid="{84D80609-3D43-4096-9304-B5AD75347C40}"/>
    <hyperlink ref="Y8" r:id="rId13" xr:uid="{99CFC692-B796-47AB-9D23-33732108D87B}"/>
    <hyperlink ref="Y80" r:id="rId14" xr:uid="{E86C577F-AF52-4C1A-8C59-B66B23F64C63}"/>
    <hyperlink ref="V80" r:id="rId15" xr:uid="{B148FD90-6968-40C2-AFCA-09396DE4B2F1}"/>
    <hyperlink ref="Q80" r:id="rId16" xr:uid="{854B6BDF-F3AB-42CC-A6C5-7229784A1C42}"/>
    <hyperlink ref="V73" r:id="rId17" xr:uid="{AA600921-1E41-4C1C-BF1A-30CB6FB1801C}"/>
    <hyperlink ref="Q73" r:id="rId18" xr:uid="{A1086A46-9611-4C0B-B159-8B563A24D9B9}"/>
    <hyperlink ref="X73" r:id="rId19" xr:uid="{5A9EA5B5-D396-4A68-A164-83EC313F0401}"/>
    <hyperlink ref="Y73" r:id="rId20" xr:uid="{8E374BAC-8984-4BB7-A079-4E86538617F3}"/>
    <hyperlink ref="X80" r:id="rId21" xr:uid="{0A9DBA64-6227-4B73-81EB-5C38B9891E23}"/>
    <hyperlink ref="X46" r:id="rId22" xr:uid="{EFD1B006-6C1B-4F94-86AD-AC73B82B8041}"/>
    <hyperlink ref="V46" r:id="rId23" xr:uid="{7D9CBA62-A4F4-454C-9661-868544B60AA1}"/>
    <hyperlink ref="Q46" r:id="rId24" xr:uid="{CBF136F6-910D-4417-BD50-B72EFF1C91EF}"/>
    <hyperlink ref="Y46" r:id="rId25" xr:uid="{B5ACE7B1-E33C-40F8-8A70-04AD3133E6AE}"/>
    <hyperlink ref="Q18" r:id="rId26" xr:uid="{09B01531-A4F5-4B8D-914C-B2F3211D54AA}"/>
    <hyperlink ref="V18" r:id="rId27" xr:uid="{A6CBF9CF-2249-4131-9C40-A80A37C4C572}"/>
    <hyperlink ref="X18" r:id="rId28" xr:uid="{BA76F6FD-9670-46D8-A0D1-A61406478407}"/>
    <hyperlink ref="Y18" r:id="rId29" xr:uid="{02D5C2F2-7B76-416B-9165-7839C52334BA}"/>
    <hyperlink ref="X102" r:id="rId30" xr:uid="{C3245669-F19F-4B4C-8434-760371D3CD90}"/>
    <hyperlink ref="V102" r:id="rId31" xr:uid="{76BF4DF5-00C6-452E-9689-9360ED4D882F}"/>
    <hyperlink ref="Q102" r:id="rId32" xr:uid="{D9A0B81B-1ABB-417D-B840-10B5C04802E2}"/>
    <hyperlink ref="Y102" r:id="rId33" xr:uid="{17BB9055-8D89-472F-B931-483161ABB878}"/>
    <hyperlink ref="X32" r:id="rId34" xr:uid="{F206E675-9D84-4264-A265-5F753A1D332B}"/>
    <hyperlink ref="Y32" r:id="rId35" xr:uid="{DEA62E3D-648E-4A01-9E9D-56350EB4260F}"/>
    <hyperlink ref="W32" r:id="rId36" xr:uid="{23876F8B-AB91-4AB1-BF77-33943EC627F0}"/>
    <hyperlink ref="Q32" r:id="rId37" xr:uid="{1DEA3F39-D782-48C3-9861-AF162C7241F7}"/>
    <hyperlink ref="X36" r:id="rId38" xr:uid="{6D2698F3-9AAA-485E-B582-4BCAE771E93C}"/>
    <hyperlink ref="Y36" r:id="rId39" xr:uid="{FBDD32C8-44A7-4CD8-9658-7BFD776C6C90}"/>
    <hyperlink ref="Y107" r:id="rId40" xr:uid="{44E7B596-8202-4E10-A29C-86A2D1D3B118}"/>
    <hyperlink ref="Q107" r:id="rId41" xr:uid="{227A4FE8-C195-412F-84C3-32CDCE6DCFAE}"/>
    <hyperlink ref="X107" r:id="rId42" xr:uid="{A36704C9-C1E2-426E-9C61-0CF59E436501}"/>
    <hyperlink ref="W83" r:id="rId43" xr:uid="{14A8ACE9-1D69-4FD7-A283-D08986AD8645}"/>
    <hyperlink ref="X83" r:id="rId44" xr:uid="{646DD15C-4D13-44C2-82F6-96D956EA91DA}"/>
    <hyperlink ref="Y83" r:id="rId45" xr:uid="{25584D84-1ADE-466D-BB5F-3372E7E24D55}"/>
    <hyperlink ref="Q20" r:id="rId46" xr:uid="{981C5EEA-51FF-41C5-A7A1-75B19778B2D8}"/>
    <hyperlink ref="X20" r:id="rId47" xr:uid="{2E1BC751-488B-4CE8-96B0-772D0768D37E}"/>
    <hyperlink ref="Y20" r:id="rId48" xr:uid="{A1BDF365-EA2B-4AAF-9521-63C8827A45D3}"/>
    <hyperlink ref="X59" r:id="rId49" xr:uid="{2E9DD4CD-81C9-479D-96E4-3C6889381852}"/>
    <hyperlink ref="Q59" r:id="rId50" xr:uid="{A79D8488-86FE-4E9C-93D6-8812BDEFB484}"/>
    <hyperlink ref="V59" r:id="rId51" xr:uid="{65EA535B-EDE8-4447-8E46-0A04BF40A089}"/>
    <hyperlink ref="Y59" r:id="rId52" xr:uid="{D9CFCC23-81D1-417B-8668-BAB55C596B04}"/>
    <hyperlink ref="Q56" r:id="rId53" xr:uid="{B3B46CE4-B85E-42CE-B253-3D53D2E08BFC}"/>
    <hyperlink ref="V56" r:id="rId54" xr:uid="{8D93AD07-23F9-4D3F-BDC1-2ECEAE9E422F}"/>
    <hyperlink ref="X56" r:id="rId55" xr:uid="{646E2D96-7B1F-4B2F-829E-9788E4589D3C}"/>
    <hyperlink ref="Y56" r:id="rId56" xr:uid="{18CF0EC5-6230-48D5-BDE4-AA3E7C1141D5}"/>
    <hyperlink ref="X57" r:id="rId57" xr:uid="{57B26F69-F728-4045-B043-AB5B3A7EC14C}"/>
    <hyperlink ref="Y57" r:id="rId58" xr:uid="{F86B3D5F-C338-4ABC-B551-0545C0608BD0}"/>
    <hyperlink ref="Q57" r:id="rId59" xr:uid="{C4A3194B-EABD-4059-B40E-1CDA4DCD4DA7}"/>
    <hyperlink ref="V57" r:id="rId60" xr:uid="{A9F66992-C143-4419-8D95-ADF00E9E4CDF}"/>
    <hyperlink ref="Y26" r:id="rId61" xr:uid="{C9022CB6-AA24-43E9-87A3-015E117CDD2A}"/>
    <hyperlink ref="X26" r:id="rId62" xr:uid="{008AC86D-F8BB-445D-94E6-AD72977B68CE}"/>
    <hyperlink ref="V26" r:id="rId63" xr:uid="{6EC39C00-284C-4E54-B313-0830BA0FC139}"/>
    <hyperlink ref="Q26" r:id="rId64" xr:uid="{85136AED-F655-443F-8AE0-A054F8E56CA8}"/>
    <hyperlink ref="W12" r:id="rId65" display="http://toolkit.globus.org/toolkit/data/gridftp" xr:uid="{B63587DA-315A-4FF5-A795-37BDE3030E71}"/>
    <hyperlink ref="X12" r:id="rId66" xr:uid="{C9F38FB8-C890-4BE4-9BE6-DEE4699CA459}"/>
    <hyperlink ref="Y12" r:id="rId67" xr:uid="{CC469CDE-78D0-4D64-AC1E-2BD44255FC10}"/>
    <hyperlink ref="X51" r:id="rId68" xr:uid="{6E2AB038-B89B-49B9-8FED-F958EF03B85A}"/>
    <hyperlink ref="W51" r:id="rId69" xr:uid="{834407FF-BE6C-40EB-82BA-655072DB09B1}"/>
    <hyperlink ref="Y51" r:id="rId70" xr:uid="{D2E264B0-1E63-43E6-8E8A-B4E1116A5917}"/>
    <hyperlink ref="Q31" r:id="rId71" xr:uid="{1EBDAC34-6ADF-4A1A-9971-09F1713A666E}"/>
    <hyperlink ref="X31" r:id="rId72" xr:uid="{A0DE83BE-AE7E-4C64-BEA6-73771A24C4C4}"/>
    <hyperlink ref="Y31" r:id="rId73" xr:uid="{5155CBF4-FC2E-46B9-9730-F1AEE75BF6DB}"/>
    <hyperlink ref="Y52" r:id="rId74" xr:uid="{49032D78-978D-48D7-9694-75FA05BD706B}"/>
    <hyperlink ref="X52" r:id="rId75" xr:uid="{899C43C4-F455-4D64-BB74-99FA3D160130}"/>
    <hyperlink ref="W52" r:id="rId76" xr:uid="{A065FEA0-0C98-4185-8A13-CA72A7938C0D}"/>
    <hyperlink ref="Y41" r:id="rId77" xr:uid="{C06782B0-8B04-4830-AFC2-2C822C1E75E9}"/>
    <hyperlink ref="X41" r:id="rId78" xr:uid="{ECD50CE6-6DDF-4B31-B6EC-2E06F11E94A0}"/>
    <hyperlink ref="Q41" r:id="rId79" xr:uid="{F1516808-8409-42E8-ADBE-50B1A38C8F0F}"/>
    <hyperlink ref="Y3" r:id="rId80" xr:uid="{929ACCD4-8D71-4A17-8745-10302B3999EE}"/>
    <hyperlink ref="X3" r:id="rId81" xr:uid="{E7C6BBFB-3FED-407B-93DD-F5015C4531AF}"/>
    <hyperlink ref="Q3" r:id="rId82" xr:uid="{992C581B-3097-4D3A-BC2F-943EA7547C66}"/>
    <hyperlink ref="Y5" r:id="rId83" xr:uid="{2F6B5CCD-B492-4EF9-B7F5-F96DB46A1372}"/>
    <hyperlink ref="X5" r:id="rId84" xr:uid="{E06FCA9A-DFCC-4A84-88B0-65A00FDCCBF6}"/>
    <hyperlink ref="Q5" r:id="rId85" xr:uid="{A9560D5B-2904-4257-B726-3D8436C77C00}"/>
    <hyperlink ref="Y69" r:id="rId86" xr:uid="{AFB9DC43-3007-4EAB-BDBF-50D5346441F8}"/>
    <hyperlink ref="X69" r:id="rId87" xr:uid="{DF00EABF-DD30-4497-9C44-85D6309A78D1}"/>
    <hyperlink ref="X93" r:id="rId88" xr:uid="{5C063065-0490-415C-9F70-B3D0B7C7DAC8}"/>
    <hyperlink ref="Q93" r:id="rId89" xr:uid="{18880E3F-5D1D-4A91-AF9E-6A1A2EECBA69}"/>
    <hyperlink ref="V93" r:id="rId90" xr:uid="{8AC76D60-B401-4344-A73A-5C453FF33625}"/>
    <hyperlink ref="Y93" r:id="rId91" xr:uid="{537E3405-EFA9-4307-9BE9-0C75305C1246}"/>
    <hyperlink ref="Y7" r:id="rId92" xr:uid="{8FB5B95B-2D98-4BE8-BA7E-F4D725B8715E}"/>
    <hyperlink ref="X7" r:id="rId93" xr:uid="{9D730B92-9413-4432-A9F3-E1FAD7D3FB5A}"/>
    <hyperlink ref="W7" r:id="rId94" xr:uid="{B941DEC3-9C87-4769-A05D-4190F28335F3}"/>
    <hyperlink ref="Y64" r:id="rId95" xr:uid="{C64714D1-7E4E-445F-834A-B8FEC367CA6C}"/>
    <hyperlink ref="X64" r:id="rId96" xr:uid="{E3C23989-14AD-47E7-80CC-31939E5A9CDB}"/>
    <hyperlink ref="Q64" r:id="rId97" xr:uid="{002EA668-67FA-4D60-BD2C-14ED5C0640F3}"/>
    <hyperlink ref="Q85" r:id="rId98" xr:uid="{5575E308-5F0D-416A-96D6-8C69F77A1705}"/>
    <hyperlink ref="Y85" r:id="rId99" xr:uid="{2E74E9C1-B271-487E-BB38-7F678DA3AC8B}"/>
    <hyperlink ref="X85" r:id="rId100" xr:uid="{3BACDF19-1E51-42D4-99D7-808322BB38B6}"/>
    <hyperlink ref="Y84" r:id="rId101" xr:uid="{29690C9B-CC3C-4896-A68A-1BE094652957}"/>
    <hyperlink ref="X84" r:id="rId102" xr:uid="{9080A06A-C7DE-4AFE-9445-952810771772}"/>
    <hyperlink ref="Q84" r:id="rId103" xr:uid="{A7C2A8EB-0884-402E-8C2D-D8F8B036E062}"/>
    <hyperlink ref="X2" r:id="rId104" xr:uid="{55461772-1E39-49CC-B40E-6640A2861F75}"/>
    <hyperlink ref="Q2" r:id="rId105" xr:uid="{6F8192CF-6413-4F09-9317-8C18EB61C4F1}"/>
    <hyperlink ref="Y2" r:id="rId106" xr:uid="{9E7EDC71-E5C6-4133-963D-E9B73037C965}"/>
    <hyperlink ref="Y6" r:id="rId107" xr:uid="{D7414FEE-C959-46C4-A6D3-28AB02DD0472}"/>
    <hyperlink ref="X6" r:id="rId108" xr:uid="{C263B342-34B9-4FCC-AD48-67967B024A0B}"/>
    <hyperlink ref="W6" r:id="rId109" location="patoh" display="http://bmi.osu.edu/~umit/software.html#patoh" xr:uid="{06CD153E-F6A8-4D44-B77B-0720B601A928}"/>
    <hyperlink ref="W30" r:id="rId110" xr:uid="{22FD2070-43C0-48F3-9FED-AF3E5C1760DB}"/>
    <hyperlink ref="X30" r:id="rId111" xr:uid="{EFB7F2EA-B1DA-4A78-BAC3-333A372B19FB}"/>
    <hyperlink ref="Y30" r:id="rId112" xr:uid="{A023D02D-48CD-40D1-8F22-51ACEBDE195F}"/>
    <hyperlink ref="Y49" r:id="rId113" xr:uid="{FE3C25C9-E57D-4E8D-8CCB-CF0B9086A01B}"/>
    <hyperlink ref="W49" r:id="rId114" xr:uid="{95B1B252-3D75-4E9B-88B9-AC8EA28E439C}"/>
    <hyperlink ref="X49" r:id="rId115" xr:uid="{EE59E1A4-FA83-45AB-ABD1-D9E93A9131BF}"/>
    <hyperlink ref="Y92" r:id="rId116" xr:uid="{557627FB-12B7-4BBA-B01E-281BA838069C}"/>
    <hyperlink ref="X92" r:id="rId117" xr:uid="{2BB3C71D-C7D8-4B0F-A65B-454639348FB3}"/>
    <hyperlink ref="W92" r:id="rId118" location="page=home" xr:uid="{D211EC70-AFFF-4278-AEFF-A7F452168284}"/>
    <hyperlink ref="Y104" r:id="rId119" xr:uid="{0A25D72A-5E76-4BCE-88A6-13F6DFA0CC5E}"/>
    <hyperlink ref="X104" r:id="rId120" xr:uid="{35731B08-694E-4AD8-A36C-ECBBA38A1E0D}"/>
    <hyperlink ref="W104" r:id="rId121" xr:uid="{A4354F5D-828A-46F4-9024-7D42937E0B99}"/>
    <hyperlink ref="Y54" r:id="rId122" xr:uid="{28CE4DCB-FCFD-41A9-A1B2-68849D8A2381}"/>
    <hyperlink ref="X54" r:id="rId123" xr:uid="{136763EC-85B3-4B3B-96D0-5929C3A8F4E5}"/>
    <hyperlink ref="Q54" r:id="rId124" xr:uid="{8AF9E840-3BBB-4F50-A3CF-6F658420E529}"/>
    <hyperlink ref="Y60" r:id="rId125" xr:uid="{302877B2-6B5B-465D-B076-46B2098FFCE8}"/>
    <hyperlink ref="Q60" r:id="rId126" xr:uid="{FD53A593-6A66-4EC4-930A-19A382BA69E7}"/>
    <hyperlink ref="X60" r:id="rId127" xr:uid="{2844B801-E2E1-4B40-9673-17ACC6E1A223}"/>
    <hyperlink ref="Q48" r:id="rId128" xr:uid="{51F16DF9-FEFA-45CA-B905-4A3AE4F76DD3}"/>
    <hyperlink ref="X48" r:id="rId129" xr:uid="{B6A1E2B6-6F3A-44B7-94DB-48F2E3282A2F}"/>
    <hyperlink ref="Y48" r:id="rId130" xr:uid="{494B3278-DBC2-4B43-BA4C-93380AABCFB2}"/>
    <hyperlink ref="Y16" r:id="rId131" xr:uid="{04147CA0-C57B-4D36-A6D1-B6BAEFFB8170}"/>
    <hyperlink ref="X16" r:id="rId132" xr:uid="{A7B541A0-7C82-4074-8133-4EA0FA4F8076}"/>
    <hyperlink ref="Y4" r:id="rId133" xr:uid="{398ACCCB-3AF1-4545-8001-3FDCBAF84115}"/>
    <hyperlink ref="X4" r:id="rId134" xr:uid="{6B1CF9A0-3CC6-4532-A293-77251A1A4710}"/>
    <hyperlink ref="Q4" r:id="rId135" xr:uid="{DD0F4A4A-BFC3-48A7-91EC-65CAA1BB2BD9}"/>
    <hyperlink ref="X103" r:id="rId136" xr:uid="{2FA92852-FC85-491B-BE1B-221CF8F664F2}"/>
    <hyperlink ref="Y103" r:id="rId137" xr:uid="{42F657A1-192F-4145-B23A-70FC90FC80B6}"/>
    <hyperlink ref="Q103" r:id="rId138" xr:uid="{1D307DFB-561B-4857-92B9-9E59BECBFEC4}"/>
    <hyperlink ref="Y71" r:id="rId139" xr:uid="{E1A251CB-8A77-44D9-8F54-CC528ED2A2B5}"/>
    <hyperlink ref="X71" r:id="rId140" xr:uid="{9EF4333C-0594-4706-9406-5B3C1D48648B}"/>
    <hyperlink ref="Q71" r:id="rId141" xr:uid="{A4F1FBF3-E3A2-44A3-B030-30E7FFBEF60B}"/>
    <hyperlink ref="Y37" r:id="rId142" xr:uid="{1838A120-1AA3-47F4-953C-EFE7AFA99145}"/>
    <hyperlink ref="X37" r:id="rId143" xr:uid="{F9D77412-DF14-4E3C-8182-FB8434F6E648}"/>
    <hyperlink ref="Q37" r:id="rId144" xr:uid="{263907E3-40AF-41EB-BDDB-A5501B1FCCE2}"/>
    <hyperlink ref="Y61" r:id="rId145" xr:uid="{059D5AF4-5EA3-4ADB-A8B8-E16BA8402287}"/>
    <hyperlink ref="X61" r:id="rId146" xr:uid="{DE3CC602-936F-4BB1-8D5A-F424287CA7B5}"/>
    <hyperlink ref="Q61" r:id="rId147" xr:uid="{1AC5BEAB-6204-41DC-A27B-B552FC1AFEE0}"/>
    <hyperlink ref="Y90" r:id="rId148" xr:uid="{8743631B-AC32-4860-9E6F-242D3DC59786}"/>
    <hyperlink ref="X90" r:id="rId149" xr:uid="{C75372BC-F74F-4564-A388-895F15A3D9D1}"/>
    <hyperlink ref="Q90" r:id="rId150" xr:uid="{0D0E2AC5-2119-4002-96F2-37736DCC928A}"/>
    <hyperlink ref="X66" r:id="rId151" xr:uid="{7F08EC26-7E54-4F37-9D50-C7B58B389DE6}"/>
    <hyperlink ref="Y66" r:id="rId152" xr:uid="{25CA2304-8550-4F5C-86E1-7F5D5218BF3E}"/>
    <hyperlink ref="W66" r:id="rId153" xr:uid="{57427FA7-6B13-498D-9D36-9F6DC03A8A9B}"/>
    <hyperlink ref="Y29" r:id="rId154" xr:uid="{F79A4DC6-49A8-4303-9386-98C91B664562}"/>
    <hyperlink ref="W29" r:id="rId155" xr:uid="{42F8CD8F-1BF5-4B17-BBE1-4EB2F4A1040E}"/>
    <hyperlink ref="X29" r:id="rId156" xr:uid="{2F7CAEBE-6D82-47BD-B8C6-697EEAC3D7C7}"/>
    <hyperlink ref="Y100" r:id="rId157" xr:uid="{21B348A0-9155-4126-A6D6-23AE2B3DD76F}"/>
    <hyperlink ref="X100" r:id="rId158" xr:uid="{22FC296D-EAB8-4AA3-9F0C-DE6BDCAD0706}"/>
    <hyperlink ref="Q100" r:id="rId159" xr:uid="{9316B855-B54E-4B3D-8834-2AE04445048C}"/>
    <hyperlink ref="V100" r:id="rId160" xr:uid="{CF2E8FE5-E98C-4D39-989B-C09989477A3B}"/>
    <hyperlink ref="Y75" r:id="rId161" xr:uid="{075486E0-D321-49E1-8E30-53E55F78D4BE}"/>
    <hyperlink ref="X75" r:id="rId162" xr:uid="{DA77D34F-000F-4251-8089-48775CC1B86C}"/>
    <hyperlink ref="Y13" r:id="rId163" xr:uid="{B0AE2E41-178B-4AEC-8E15-4E8DEC62E5F2}"/>
    <hyperlink ref="Q13" r:id="rId164" xr:uid="{EC8BC915-A798-4F62-A1B5-34D3AF885778}"/>
    <hyperlink ref="X13" r:id="rId165" xr:uid="{93BC0557-3B19-41B8-8DC3-94B79817D97B}"/>
    <hyperlink ref="Y55" r:id="rId166" xr:uid="{99BDEDDD-02B5-4DB6-AC71-3603D72D29A0}"/>
    <hyperlink ref="X55" r:id="rId167" xr:uid="{4D517970-7B06-4A4E-A2C3-60F4E0AAD102}"/>
    <hyperlink ref="Q55" r:id="rId168" xr:uid="{C9C049C9-B844-4E1B-839A-806F8D2917C7}"/>
    <hyperlink ref="Y76" r:id="rId169" xr:uid="{B72A1C94-28CE-4EFB-9713-8D8B9ADFCDC9}"/>
    <hyperlink ref="X76" r:id="rId170" xr:uid="{00A135DF-503E-47E8-BEC7-E6FFC073900E}"/>
    <hyperlink ref="Q76" r:id="rId171" xr:uid="{D9FA7E16-6E68-452C-9387-6EBBCB7FECC5}"/>
    <hyperlink ref="Y17" r:id="rId172" xr:uid="{7AF9A52D-1C23-44EA-8B27-1F0745C4A4D3}"/>
    <hyperlink ref="X17" r:id="rId173" xr:uid="{1E8C7413-CAAD-49B6-9365-AE3F9226EA6B}"/>
    <hyperlink ref="X19" r:id="rId174" xr:uid="{3AFB3F9B-F75F-4A87-82B0-2FF1E7C42526}"/>
    <hyperlink ref="Q19" r:id="rId175" xr:uid="{6516190F-8BF4-4FF5-A903-5C0FAF93390E}"/>
    <hyperlink ref="V19" r:id="rId176" xr:uid="{E6D587BB-0D17-42B2-8AB8-4CE7AA404EA1}"/>
    <hyperlink ref="Y19" r:id="rId177" xr:uid="{B3F72F20-DC7C-4861-805F-9EE1F6307BC0}"/>
    <hyperlink ref="AC53" r:id="rId178" xr:uid="{C768D511-21B1-4EBA-BDB6-6700A6A8E257}"/>
    <hyperlink ref="AD53" r:id="rId179" xr:uid="{3AAF5B31-15F0-4CB5-9B8F-F673CD8ABF60}"/>
    <hyperlink ref="AD75" r:id="rId180" xr:uid="{7A132E2F-69E3-45D5-A124-469E0ADFCBA7}"/>
    <hyperlink ref="AC27" r:id="rId181" xr:uid="{62A21958-2351-4462-A66B-A91EB9E29608}"/>
    <hyperlink ref="AD27" r:id="rId182" xr:uid="{AE109999-D1EE-4F0A-B526-FED3417744BD}"/>
    <hyperlink ref="I89" r:id="rId183" display="https://fastmath-scidac.llnl.gov/software/fields-ifields.html" xr:uid="{69DA99BF-1F8D-4FFF-8598-2360C9C6FA27}"/>
    <hyperlink ref="AC89" r:id="rId184" xr:uid="{96BD5594-EAA3-4E37-BA4F-CD5A93D52544}"/>
    <hyperlink ref="AD89" r:id="rId185" xr:uid="{B5482D0B-FEAB-4302-8685-93AFEC3BD63D}"/>
    <hyperlink ref="AC29" r:id="rId186" xr:uid="{796C8D23-BF59-4A2A-99FD-D197A16E0E36}"/>
    <hyperlink ref="AD29" r:id="rId187" xr:uid="{E43D3223-A825-4265-A4D2-953FC88508DE}"/>
    <hyperlink ref="AC34" r:id="rId188" xr:uid="{C41FF59C-A934-4EFF-9DC8-3DD16726D18B}"/>
    <hyperlink ref="AD34" r:id="rId189" xr:uid="{22D39E8A-7009-42F9-B5A2-BE4CDF5F3125}"/>
    <hyperlink ref="AC62" r:id="rId190" xr:uid="{29EF58AD-0EA1-4CFB-95D2-E04DC16F8358}"/>
    <hyperlink ref="AD62" r:id="rId191" xr:uid="{263A46C8-4497-428E-B4F2-8DCEAFCD0C73}"/>
    <hyperlink ref="AC35" r:id="rId192" xr:uid="{41A4E76D-0F88-482A-8569-BFD243C362FE}"/>
    <hyperlink ref="AD35" r:id="rId193" xr:uid="{FB63C3B5-1F2F-4E8B-8242-5FBBEB959895}"/>
    <hyperlink ref="AC82" r:id="rId194" xr:uid="{835B2C56-84BF-49BB-B502-80D27AF1C06C}"/>
    <hyperlink ref="AC42" r:id="rId195" xr:uid="{77BB8ABC-89DC-4DD6-8519-44909A7338B9}"/>
    <hyperlink ref="AC38" r:id="rId196" xr:uid="{9B5E29F3-DCD3-41D3-B7A3-B77AB9936C61}"/>
    <hyperlink ref="AC80" r:id="rId197" xr:uid="{20FF080B-DFA9-480B-A2A8-EE9713044E10}"/>
    <hyperlink ref="AC40" r:id="rId198" xr:uid="{F6E6B4EA-F489-460E-A522-2FEC0AA9CCFE}"/>
    <hyperlink ref="AD82" r:id="rId199" xr:uid="{D08091FC-AD11-420F-B540-13F2DE6833EC}"/>
    <hyperlink ref="AD42" r:id="rId200" xr:uid="{06B5DC2B-6BA9-42A0-BB0B-C6D99DFCD271}"/>
    <hyperlink ref="AD38" r:id="rId201" xr:uid="{C62D3ACC-9CA3-4D44-A822-C5AF581CD61F}"/>
    <hyperlink ref="AD80" r:id="rId202" xr:uid="{60B63780-54AB-486C-914D-D31D2F30E715}"/>
    <hyperlink ref="AD40" r:id="rId203" xr:uid="{56A43BE0-4650-4798-A7CA-8B22CEC0EDBA}"/>
    <hyperlink ref="AC81" r:id="rId204" xr:uid="{F5DC7CF3-3473-4045-A20B-9DB0C39A0048}"/>
    <hyperlink ref="AD81" r:id="rId205" xr:uid="{5AAA2E9E-FE0E-46B9-A9BA-E891F45A8B3E}"/>
    <hyperlink ref="AC33" r:id="rId206" xr:uid="{FD079781-4580-4EFD-8FB0-FE2ABE0363FD}"/>
    <hyperlink ref="AD33" r:id="rId207" xr:uid="{37352FE7-B455-40E0-9690-E8A648E820C5}"/>
    <hyperlink ref="AC79" r:id="rId208" xr:uid="{768B17CE-CE10-4365-8909-3E45146EB1A9}"/>
    <hyperlink ref="AD79" r:id="rId209" xr:uid="{EFD947D2-C1EB-460B-A3BA-56AAF18A8508}"/>
    <hyperlink ref="AC65" r:id="rId210" xr:uid="{E7729A19-6CB8-4CFE-8893-BE0EAFE08FC8}"/>
    <hyperlink ref="AD65" r:id="rId211" xr:uid="{D94B099D-F5C3-45AA-BBE3-F2D42FAE190F}"/>
    <hyperlink ref="AC67" r:id="rId212" xr:uid="{9F67B2D4-5826-4F56-AEDC-A69D58CB029A}"/>
    <hyperlink ref="AD67" r:id="rId213" xr:uid="{5C4419F9-7DC5-4B64-8D04-B21048747CEE}"/>
    <hyperlink ref="AC70" r:id="rId214" xr:uid="{516C3F6E-9ABD-40B3-B38E-FB13FE5A2C78}"/>
    <hyperlink ref="AD70" r:id="rId215" xr:uid="{39BFE70D-8B22-4F66-8650-16CC3C87EC5C}"/>
    <hyperlink ref="AC78" r:id="rId216" xr:uid="{33F1B24E-9F8A-45C2-92FD-7D8031A0FF6B}"/>
    <hyperlink ref="AD78" r:id="rId217" xr:uid="{7FBBA403-8ED4-470A-A06B-B6CD348E5239}"/>
    <hyperlink ref="AC73" r:id="rId218" xr:uid="{6B959D93-58DD-471A-8C6E-02B0D0E1B6C6}"/>
    <hyperlink ref="AD73" r:id="rId219" xr:uid="{E62A11A4-2D94-47BB-92F8-0018E3826A98}"/>
    <hyperlink ref="AC74" r:id="rId220" xr:uid="{2120C535-4012-4021-9433-E381B75DF766}"/>
    <hyperlink ref="AD74" r:id="rId221" xr:uid="{A12FD242-A2A9-4F30-9A37-B7F7EC60BEB4}"/>
    <hyperlink ref="AC8" r:id="rId222" xr:uid="{5E7BE095-C2CB-4C27-83FB-AE75CE238299}"/>
    <hyperlink ref="AD8" r:id="rId223" xr:uid="{1BF10DCF-67DB-4E66-B5D5-731E7A3374CD}"/>
    <hyperlink ref="AC72" r:id="rId224" xr:uid="{054718C8-D76C-43D3-A7CE-2CD6AD785E86}"/>
    <hyperlink ref="AD72" r:id="rId225" xr:uid="{E7BCE1B6-5A24-4F6F-9AF8-59778942202A}"/>
    <hyperlink ref="AC14" r:id="rId226" xr:uid="{E5305B7A-5360-428C-B514-F13F2691643E}"/>
    <hyperlink ref="AC63" r:id="rId227" xr:uid="{598B3550-02C6-4392-B69F-798A2764BB0C}"/>
    <hyperlink ref="AC50" r:id="rId228" xr:uid="{6528479F-AC27-4796-9769-4F65300C0604}"/>
    <hyperlink ref="AC15" r:id="rId229" xr:uid="{1C215B77-C966-4200-9C75-CEA0B70875A1}"/>
    <hyperlink ref="AC36" r:id="rId230" xr:uid="{D30CF9D4-E637-4784-ACF4-C0FE9DA2428A}"/>
    <hyperlink ref="AD22" r:id="rId231" xr:uid="{3562897D-60B3-4A24-A03A-E0D8A96BF8F6}"/>
    <hyperlink ref="AD63" r:id="rId232" xr:uid="{D513CC4C-2E75-4814-A45D-DBF5C200742B}"/>
    <hyperlink ref="AD50" r:id="rId233" xr:uid="{234DF2B9-5824-4FF4-B3A4-DACB49D51211}"/>
    <hyperlink ref="AD15" r:id="rId234" xr:uid="{FEB05944-8C7E-4C54-AE14-684A26A38C13}"/>
    <hyperlink ref="AD36" r:id="rId235" xr:uid="{34B1132E-D759-4ADA-829E-EA37D25041D8}"/>
    <hyperlink ref="AC22" r:id="rId236" xr:uid="{B506EBD9-0BCA-4B6C-882E-5264CDF6E17E}"/>
    <hyperlink ref="AD14" r:id="rId237" xr:uid="{7764E3C0-049F-4EDC-B965-CF79188D1B53}"/>
    <hyperlink ref="AC77" r:id="rId238" xr:uid="{A41FC685-8DB0-458B-A111-5527779D1C87}"/>
    <hyperlink ref="AD77" r:id="rId239" xr:uid="{F4EAA47E-777F-488A-AFB8-1DF6912F1D32}"/>
    <hyperlink ref="AD58" r:id="rId240" xr:uid="{7F804350-2880-40E8-94C7-F920D4E3E568}"/>
    <hyperlink ref="AC16" r:id="rId241" xr:uid="{E3B3C047-670C-4A4B-B1E7-24AE41AC7C03}"/>
    <hyperlink ref="AD16" r:id="rId242" xr:uid="{6195E048-78D1-4D2F-B915-8EA31F64C8B0}"/>
    <hyperlink ref="AC68" r:id="rId243" xr:uid="{B020F33A-4CE5-496B-AB34-A1A51093C35F}"/>
    <hyperlink ref="AD68" r:id="rId244" xr:uid="{707F1A85-4721-4B54-99E7-B2AD7ADEEEF5}"/>
    <hyperlink ref="Q75" r:id="rId245" xr:uid="{6542940C-7485-45B7-8571-A08FF8524E97}"/>
    <hyperlink ref="Q21" r:id="rId246" xr:uid="{056B90AE-C991-4AF3-89D6-04275C510729}"/>
    <hyperlink ref="V28" r:id="rId247" xr:uid="{06CA993A-950C-4658-AB5D-250F412E12AE}"/>
    <hyperlink ref="Q23" r:id="rId248" xr:uid="{E9E93F47-19FA-4E54-9517-7246FB72ED9A}"/>
    <hyperlink ref="W98" r:id="rId249" xr:uid="{74C69EDB-75B8-4DD5-896D-9EA1518954B4}"/>
    <hyperlink ref="W97" r:id="rId250" xr:uid="{776E2FA0-C96E-403F-9847-F03AF4876D15}"/>
    <hyperlink ref="Q99" r:id="rId251" xr:uid="{F995F172-C41A-4FCE-9B87-F5B2B5D54DDD}"/>
    <hyperlink ref="Q45" r:id="rId252" xr:uid="{E572EC24-F847-48EB-8DFB-7016EC4889D7}"/>
    <hyperlink ref="W96" r:id="rId253" xr:uid="{75E38627-33D0-4DE9-9892-13941A253FCB}"/>
    <hyperlink ref="W25" r:id="rId254" xr:uid="{9D898994-3155-4BF8-9122-C1FE1791D532}"/>
    <hyperlink ref="W43" r:id="rId255" xr:uid="{D245354F-4C1E-4D73-B6D2-506D027C045E}"/>
    <hyperlink ref="W95" r:id="rId256" xr:uid="{3B62040F-4700-42BC-9A25-7C6D181E1A21}"/>
    <hyperlink ref="W91" r:id="rId257" xr:uid="{0AEDA4DF-8013-4A0D-BF5C-9961117723C0}"/>
    <hyperlink ref="W9" r:id="rId258" xr:uid="{27933519-228B-4F68-918F-AE9870723127}"/>
    <hyperlink ref="W10" r:id="rId259" xr:uid="{DCE0D417-67D1-427A-A1EB-82B1ADC053A2}"/>
    <hyperlink ref="W44" r:id="rId260" xr:uid="{D2091E19-28E2-494F-BCA5-0CD2D7DD5C27}"/>
    <hyperlink ref="W86" r:id="rId261" xr:uid="{84FB96F3-3949-40F3-A760-C7D1EAFA8A62}"/>
    <hyperlink ref="W87" r:id="rId262" xr:uid="{80E175AA-BD29-48A0-990B-9BC1C0560D8F}"/>
    <hyperlink ref="W11" r:id="rId263" xr:uid="{3C20A752-9EE7-4DE8-A89E-C6A91BD4F83E}"/>
    <hyperlink ref="W38" r:id="rId264" xr:uid="{AD047D34-4CF2-4660-A904-95415C34FA1E}"/>
    <hyperlink ref="W40" r:id="rId265" xr:uid="{A015461F-F32B-4B5C-8EF0-1D956DC72F3A}"/>
    <hyperlink ref="Q72" r:id="rId266" xr:uid="{9F7DC4EA-DCF6-4BF0-8892-B3319ED528F8}"/>
    <hyperlink ref="W72" r:id="rId267" xr:uid="{0912AC5B-FD8D-4F02-B519-133C65AF9096}"/>
    <hyperlink ref="W78" r:id="rId268" xr:uid="{25860650-07D8-4B94-B3B2-613EF9FC9A78}"/>
    <hyperlink ref="W14" r:id="rId269" xr:uid="{25A97CC7-5127-4D44-9DAE-DB5F74FA663D}"/>
    <hyperlink ref="W63" r:id="rId270" xr:uid="{87B7C978-1B30-40EC-A77A-6EA679270387}"/>
    <hyperlink ref="W50" r:id="rId271" xr:uid="{1B93088A-0F40-40D2-BD0A-5D9FBF017D46}"/>
    <hyperlink ref="W15" r:id="rId272" xr:uid="{0F7B918F-D829-4028-8C67-CC90CB96E3F9}"/>
    <hyperlink ref="Q53" r:id="rId273" xr:uid="{BE220576-AAE8-4549-A62F-346B3B78D8B1}"/>
    <hyperlink ref="W53" r:id="rId274" xr:uid="{8E3DA523-4F2B-4019-9FDB-9AA4C214EEF8}"/>
    <hyperlink ref="W27" r:id="rId275" xr:uid="{7A65E02A-CE07-4404-B51A-367C439C4EBD}"/>
    <hyperlink ref="Q27" r:id="rId276" xr:uid="{83E3FF74-5A98-4FD4-8A56-766F972F2559}"/>
    <hyperlink ref="Q89" r:id="rId277" xr:uid="{7AA3AA92-CB7C-4667-B3B6-7203737E720B}"/>
    <hyperlink ref="Q34" r:id="rId278" xr:uid="{DE90CB1B-CC5A-44CA-B42A-64530018CFD1}"/>
    <hyperlink ref="Q62" r:id="rId279" xr:uid="{C2847465-81A2-40A0-8F6F-E30F03B19410}"/>
    <hyperlink ref="W62" r:id="rId280" xr:uid="{F26591B0-0EF8-456A-AB62-A9FABE504DFB}"/>
    <hyperlink ref="AE62" r:id="rId281" xr:uid="{4230C92E-0036-4919-AA18-8A4BDE2B0651}"/>
    <hyperlink ref="Q35" r:id="rId282" xr:uid="{47A513DD-4273-457F-858B-14C82329FDFC}"/>
    <hyperlink ref="Q82" r:id="rId283" xr:uid="{13A56301-4C70-482A-A4C7-B71926B9E004}"/>
    <hyperlink ref="Q42" r:id="rId284" xr:uid="{65AEFEB9-7618-40C4-98D9-BBB92DD67E43}"/>
    <hyperlink ref="Q38" r:id="rId285" xr:uid="{E3D10FB5-95E1-455C-BB5E-B7A3166337CE}"/>
    <hyperlink ref="Q40" r:id="rId286" xr:uid="{E3E33FD1-E91D-4AA6-A8EB-BACBA906E314}"/>
    <hyperlink ref="W81" r:id="rId287" xr:uid="{AA8A2B12-DA50-45D1-8166-4EE01EA5ED9E}"/>
    <hyperlink ref="Q81" r:id="rId288" xr:uid="{2F18C8B8-03D8-4636-BFF3-B33BC705424F}"/>
    <hyperlink ref="V81" r:id="rId289" xr:uid="{E33A0C7D-73BD-4DF9-A7D8-71C1D7000BF9}"/>
    <hyperlink ref="Q33" r:id="rId290" xr:uid="{2D47990E-A825-4D1D-B023-623A6CFEDC99}"/>
    <hyperlink ref="Q79" r:id="rId291" xr:uid="{3299343A-817E-4AAB-94C7-F45D1B526E8C}"/>
    <hyperlink ref="Q65" r:id="rId292" xr:uid="{4DFBDCBD-F0F5-4D7D-BCB6-F44455542C38}"/>
    <hyperlink ref="W67" r:id="rId293" xr:uid="{393C09C4-599F-44A4-916E-DE3357854A96}"/>
    <hyperlink ref="V67" r:id="rId294" xr:uid="{230F5294-91AF-4309-8F8F-CB1709FDF07A}"/>
    <hyperlink ref="U67" r:id="rId295" xr:uid="{557A1B08-D0B7-4169-9E64-6CE02A76FCFA}"/>
    <hyperlink ref="Q17" r:id="rId296" xr:uid="{352170F5-4CFC-40AD-88B7-9E344840437C}"/>
    <hyperlink ref="W28" r:id="rId297" xr:uid="{44F9B261-659F-4EA5-947D-109F3E431630}"/>
    <hyperlink ref="U66" r:id="rId298" xr:uid="{692CE9AC-5213-4BE2-9F61-096A98DAD3EF}"/>
    <hyperlink ref="W16" r:id="rId299" xr:uid="{AB0CA1BA-6A3A-42F2-A819-6D31CB7A4E85}"/>
    <hyperlink ref="U16" r:id="rId300" xr:uid="{AC54D81A-23CB-4E45-A49C-4C97861EEC41}"/>
    <hyperlink ref="U104" r:id="rId301" xr:uid="{4BC7C2D7-F667-489F-920D-F3A1CE8E5597}"/>
    <hyperlink ref="U92" r:id="rId302" location="page=download" display="https://computing.llnl.gov/projects/babel-high-performance-language-interoperability/ - page=download" xr:uid="{7513AB51-BD2D-4C34-AB05-F0C1CFFFD011}"/>
    <hyperlink ref="U49" r:id="rId303" xr:uid="{BCAF2165-073A-478F-9711-F8797CD00BC9}"/>
    <hyperlink ref="U30" r:id="rId304" xr:uid="{29BDA686-CB70-42FF-9E36-DDD973819910}"/>
    <hyperlink ref="U7" r:id="rId305" xr:uid="{67C0DDFA-B68B-456D-9CB9-75F6158B0CF9}"/>
    <hyperlink ref="W69" r:id="rId306" xr:uid="{A6046406-EBCC-44BB-9DAB-A92DFD3BA5AB}"/>
    <hyperlink ref="U69" r:id="rId307" xr:uid="{570A2354-2C2F-4DB4-A0AF-C11F65C6585B}"/>
    <hyperlink ref="Q69" r:id="rId308" xr:uid="{23BBFAA4-5970-4E34-9AFE-74006E319700}"/>
    <hyperlink ref="V52" r:id="rId309" xr:uid="{AA4C7572-6DF6-4B1E-B44A-542192727F25}"/>
    <hyperlink ref="U51" r:id="rId310" xr:uid="{46F3D9AF-2669-4F04-B095-D8194178434A}"/>
    <hyperlink ref="U83" r:id="rId311" xr:uid="{669BD04A-52A8-4D2E-8E05-118A5D2FFA1C}"/>
    <hyperlink ref="Q83" r:id="rId312" xr:uid="{1D931CB9-AB94-4B0F-8503-7804F10CBB95}"/>
    <hyperlink ref="V83" r:id="rId313" xr:uid="{816356C5-A740-4956-AFAC-AA47022D08A8}"/>
    <hyperlink ref="W36" r:id="rId314" xr:uid="{86FDC65B-D7FC-4462-9B3A-FFEED0A1641C}"/>
    <hyperlink ref="V36" r:id="rId315" xr:uid="{3C8792DB-9327-4944-BD00-4E328A5ADA5C}"/>
    <hyperlink ref="U36" r:id="rId316" xr:uid="{69C69709-94F1-4267-9E07-6487A9C6876D}"/>
    <hyperlink ref="Q36" r:id="rId317" xr:uid="{8D7C3656-E6E9-4921-94FD-21F536145AAA}"/>
    <hyperlink ref="V9" r:id="rId318" xr:uid="{8EBB98E4-2365-4F69-9F32-A69203E92F43}"/>
    <hyperlink ref="Q29" r:id="rId319" xr:uid="{9BC3DCEF-AA03-477F-9593-7431456D8EF3}"/>
    <hyperlink ref="W61" r:id="rId320" xr:uid="{BE50BB23-E7A4-4483-A86B-18C4BAFC9232}"/>
    <hyperlink ref="U61" r:id="rId321" xr:uid="{D9903908-4BAC-4B11-A0D7-51ED1C7ED5EF}"/>
    <hyperlink ref="U37" r:id="rId322" xr:uid="{DEDAF54C-EEA4-48A7-85CA-47DDFB951709}"/>
    <hyperlink ref="U71" r:id="rId323" xr:uid="{6A25CB6B-A058-45F2-A342-D584720C6E5A}"/>
    <hyperlink ref="U4" r:id="rId324" xr:uid="{6226F7EC-707C-4576-9A61-12967BB2B838}"/>
    <hyperlink ref="U54" r:id="rId325" xr:uid="{E35A89FE-DF2E-4B09-AF6C-DCFBA3AE77B0}"/>
    <hyperlink ref="U2" r:id="rId326" xr:uid="{08FFE6BA-CE1B-4297-A400-E110AB25F9FA}"/>
    <hyperlink ref="U84" r:id="rId327" xr:uid="{3762F9BC-D44C-4881-82EC-BCADBBC48FFC}"/>
    <hyperlink ref="U85" r:id="rId328" xr:uid="{5DBAD224-07B6-4CA5-BEC7-69D7F95AC5F7}"/>
    <hyperlink ref="U64" r:id="rId329" xr:uid="{219C4475-D91B-4EC9-89DA-B349E7CC8FBF}"/>
    <hyperlink ref="U5" r:id="rId330" xr:uid="{7ADE67C1-C616-443C-B9CE-A22D3A54BC20}"/>
    <hyperlink ref="U3" r:id="rId331" xr:uid="{CA553095-F5FB-48F9-BE87-F1C1A7CC1C1B}"/>
    <hyperlink ref="U41" r:id="rId332" xr:uid="{C3D3D6A0-DB03-4666-8E8E-16032B68EDC6}"/>
    <hyperlink ref="U31" r:id="rId333" xr:uid="{47EAB9F5-9E08-4F23-B625-470D7924CD4A}"/>
    <hyperlink ref="U8" r:id="rId334" xr:uid="{1A311CF9-F770-4990-AD7F-6600FFEC900D}"/>
    <hyperlink ref="U40" r:id="rId335" xr:uid="{B74D526F-CFAC-472B-A8CB-3A3E29282566}"/>
    <hyperlink ref="U79" r:id="rId336" xr:uid="{73EB62CA-7328-46AB-8A8A-3C696733FB25}"/>
    <hyperlink ref="U65" r:id="rId337" xr:uid="{D3B62CB9-4B94-4B98-BE89-AA06F63D3087}"/>
    <hyperlink ref="V71" r:id="rId338" xr:uid="{33BA71B7-D22E-4432-BE77-D9AAE074C94D}"/>
    <hyperlink ref="V57:V68" r:id="rId339" display="https://trilinos.github.io/documentation.html" xr:uid="{5779030B-BDD3-41FF-B7A0-80AE5DA9F369}"/>
    <hyperlink ref="V71:V72" r:id="rId340" display="https://trilinos.github.io/documentation.html" xr:uid="{A7376970-D675-4F9A-B43B-DEF0E778A2BB}"/>
    <hyperlink ref="U60" r:id="rId341" xr:uid="{6AB9094E-1CDD-4F7E-BF83-71184C74A350}"/>
    <hyperlink ref="U57" r:id="rId342" xr:uid="{9EA2AF0A-36B2-435F-944F-0CBC67B7C678}"/>
    <hyperlink ref="U56" r:id="rId343" xr:uid="{07777C7B-DD7D-4647-98E0-E78DADB89DCB}"/>
    <hyperlink ref="U59" r:id="rId344" xr:uid="{4A0EC2E3-DC08-4BF4-A155-BDE7AA59930F}"/>
    <hyperlink ref="U80" r:id="rId345" xr:uid="{7D1BB54A-8C36-4E85-AA2D-1D0357772C27}"/>
    <hyperlink ref="W93" r:id="rId346" xr:uid="{F6614F4F-EC42-4722-8BC3-7B992A5A8960}"/>
    <hyperlink ref="W48" r:id="rId347" xr:uid="{20E0DDE8-CD4A-49EC-8C6A-683E36409EAA}"/>
    <hyperlink ref="V48" r:id="rId348" xr:uid="{296A3C0B-1326-4124-A512-07D88948639A}"/>
    <hyperlink ref="U48" r:id="rId349" xr:uid="{D6C27AB8-9476-4D48-8CCF-8CC250DCAAEE}"/>
    <hyperlink ref="Q22" r:id="rId350" xr:uid="{7B7290CB-9467-4BFF-9D91-2747E560C03D}"/>
    <hyperlink ref="U22" r:id="rId351" xr:uid="{CF959179-E355-4EBB-8402-7791947647AC}"/>
    <hyperlink ref="V22" r:id="rId352" xr:uid="{719FA44E-3348-4314-A705-FB457C272072}"/>
    <hyperlink ref="W22" r:id="rId353" xr:uid="{6E957B3C-564A-4D9B-90EE-EEEC6527F743}"/>
    <hyperlink ref="AE99" r:id="rId354" xr:uid="{03430200-341B-4C9E-A28A-850FF1BC911B}"/>
    <hyperlink ref="W68" r:id="rId355" xr:uid="{B6821140-C268-4BFA-B7C6-64982387076F}"/>
    <hyperlink ref="V72" r:id="rId356" xr:uid="{99ECC1F2-B08A-49E1-87E4-BED5FDF1E10A}"/>
    <hyperlink ref="U72" r:id="rId357" xr:uid="{7DB3356E-7206-4BB4-B8CA-B537C4CF214D}"/>
    <hyperlink ref="W94" r:id="rId358" xr:uid="{E9FE5764-19EA-4F69-9A82-B4CB693FDBBB}"/>
    <hyperlink ref="V94" r:id="rId359" xr:uid="{F1596FE8-355A-4D32-9AB6-08BBAAF5069A}"/>
    <hyperlink ref="W102" r:id="rId360" xr:uid="{FC6F6FC7-3235-422E-AAA7-102B9F616600}"/>
    <hyperlink ref="U102" r:id="rId361" xr:uid="{0A8B2A28-DCD3-478F-B474-56D170C3F3CC}"/>
    <hyperlink ref="W107" r:id="rId362" xr:uid="{A529911D-6534-49B0-AC3B-06E8FB0214B6}"/>
    <hyperlink ref="U107" r:id="rId363" xr:uid="{DEA00FA5-8F99-40B6-9E70-BE9178A7240C}"/>
    <hyperlink ref="V107" r:id="rId364" location="System_Documentation" display="https://www.vistrails.org/index.php/Main_Page - System_Documentation" xr:uid="{7AD97D6D-E4F1-4CFB-9F0C-B05903BD085B}"/>
    <hyperlink ref="W73" r:id="rId365" xr:uid="{B3B9554C-FDA3-4D23-8742-9B9848F9CB6E}"/>
    <hyperlink ref="U73" r:id="rId366" xr:uid="{92220102-3F63-41E9-8669-D4982610668F}"/>
    <hyperlink ref="U26" r:id="rId367" xr:uid="{DCF1CB19-7340-4443-8B41-D31B91941266}"/>
    <hyperlink ref="V53" r:id="rId368" xr:uid="{A20075D7-4DA9-4500-B1AF-A887783A74A1}"/>
    <hyperlink ref="U53" r:id="rId369" xr:uid="{A5326D6E-3CAB-4DAB-8138-D66E26D7A1D0}"/>
    <hyperlink ref="V27" r:id="rId370" xr:uid="{A1CF42C5-7B6D-4317-9ACB-16F5FB3E9116}"/>
    <hyperlink ref="U27" r:id="rId371" xr:uid="{5535B683-887B-4549-B267-89517448349A}"/>
    <hyperlink ref="U89" r:id="rId372" xr:uid="{70C1F0A6-8DF8-4F8F-B89B-3D0466F020DB}"/>
    <hyperlink ref="Q39" r:id="rId373" xr:uid="{C9EC516B-5FB4-4DC5-B3CB-084302EBAA80}"/>
    <hyperlink ref="U39" r:id="rId374" xr:uid="{EBEB6624-B0C8-4BEE-9768-DB54CDDB9C0C}"/>
    <hyperlink ref="V39" r:id="rId375" xr:uid="{F382777D-9E74-4134-A275-E8BAC486AA9D}"/>
    <hyperlink ref="U101" r:id="rId376" xr:uid="{73C93AAD-3269-4DB0-BA9C-234C56ED3121}"/>
    <hyperlink ref="U34" r:id="rId377" xr:uid="{F7010CC0-BE9A-4537-B01D-A7813F8ABF10}"/>
    <hyperlink ref="U35" r:id="rId378" xr:uid="{714A028B-D32E-4061-BAB1-297BA141B252}"/>
    <hyperlink ref="U38" r:id="rId379" xr:uid="{0CB2D4C2-17F1-4FC3-B287-078A3FAA9740}"/>
    <hyperlink ref="U90" r:id="rId380" xr:uid="{A53A23EA-9FBF-4250-8A8E-210FFDC1D937}"/>
    <hyperlink ref="U13" r:id="rId381" xr:uid="{64940402-F32A-423F-B576-C62673A44BD9}"/>
    <hyperlink ref="W13" r:id="rId382" xr:uid="{FEA519B5-D53E-46F8-B877-7A76004A6E9F}"/>
    <hyperlink ref="U32" r:id="rId383" xr:uid="{38BE4B87-C9A1-48FD-9B67-E704FAA17DD9}"/>
    <hyperlink ref="V32" r:id="rId384" xr:uid="{D24BB241-55B9-4BB5-BC10-784DF148FC7C}"/>
    <hyperlink ref="U93" r:id="rId385" xr:uid="{38A8CB95-30FC-404C-9CEF-7E563D7A0D76}"/>
    <hyperlink ref="U19" r:id="rId386" xr:uid="{6C2C9FAA-7F0A-429D-9C4F-F8F952646B8F}"/>
    <hyperlink ref="U17" r:id="rId387" xr:uid="{B9A0E333-EA96-4DD9-9C1A-7763E6633D5D}"/>
    <hyperlink ref="V17" r:id="rId388" xr:uid="{3AD90761-3062-4873-BFF4-03670263C20B}"/>
    <hyperlink ref="W17" r:id="rId389" xr:uid="{F5B7315D-74E8-4045-BDA3-FF143853AA8E}"/>
    <hyperlink ref="U55" r:id="rId390" xr:uid="{11AD1530-94D5-4948-AD09-3F567721A596}"/>
    <hyperlink ref="W55" r:id="rId391" xr:uid="{946144E0-257D-4484-9053-13500B61AA26}"/>
    <hyperlink ref="V55" r:id="rId392" xr:uid="{5528DE3E-861E-4316-83D4-5A23A861AF3E}"/>
    <hyperlink ref="V23" r:id="rId393" xr:uid="{3482931A-11EA-4AAD-98AC-2314982CD56B}"/>
    <hyperlink ref="W23" r:id="rId394" xr:uid="{F9BAFD13-CDBF-42F4-9AB2-39C5443E5CA8}"/>
    <hyperlink ref="V42" r:id="rId395" xr:uid="{04D052D6-C5B7-459A-8A04-2B30FB7C494A}"/>
    <hyperlink ref="W42" r:id="rId396" xr:uid="{E38E5F27-B4B8-4224-A91F-CC68F5274601}"/>
    <hyperlink ref="X42" r:id="rId397" xr:uid="{F2CBAFC3-3939-4358-BCD9-5E3FF872E94F}"/>
    <hyperlink ref="V103" r:id="rId398" xr:uid="{525657B3-7EE7-468C-A315-281D5E5747F0}"/>
    <hyperlink ref="W103" r:id="rId399" xr:uid="{859C5885-3311-4C7C-B2E7-7C1E767CA0BD}"/>
    <hyperlink ref="U99" r:id="rId400" xr:uid="{DE890386-2474-404C-9A38-EA870B09A191}"/>
    <hyperlink ref="W99" r:id="rId401" xr:uid="{3877A2CB-C849-4F5F-837B-E75A75CE42BB}"/>
    <hyperlink ref="V99" r:id="rId402" xr:uid="{660AB726-1D97-48E0-9EA6-CB6D4B24EB21}"/>
    <hyperlink ref="V82" r:id="rId403" location="readme" display="https://github.com/PHASTA/phasta - readme" xr:uid="{8FD74C94-A8E9-43F1-85DC-DBB8FC776CAA}"/>
    <hyperlink ref="W82" r:id="rId404" location="readme" display="https://github.com/PHASTA/phasta - readme" xr:uid="{B2ED3CD9-81D4-4FD8-994C-35BCF1A5D367}"/>
    <hyperlink ref="U100" r:id="rId405" xr:uid="{DA4D5A3D-1479-4B56-8A0F-EC14C99F9692}"/>
    <hyperlink ref="U75" r:id="rId406" xr:uid="{1C4845A8-1E38-41A4-B534-26C221E47023}"/>
    <hyperlink ref="U76" r:id="rId407" xr:uid="{84A63770-9752-4062-AF9F-74E2779AFB3C}"/>
    <hyperlink ref="W20" r:id="rId408" xr:uid="{7FB6639C-2EB1-4A52-97B5-AD8DC2E47583}"/>
    <hyperlink ref="V20" r:id="rId409" xr:uid="{0EC5160D-9B4B-4868-A047-770972E2D8FF}"/>
    <hyperlink ref="U20" r:id="rId410" xr:uid="{6B469EC2-117F-42A4-A113-7AE36569DD01}"/>
    <hyperlink ref="V45" r:id="rId411" xr:uid="{A5FE2B0C-08BC-43AC-B431-7A393C14BB10}"/>
    <hyperlink ref="W77" r:id="rId412" xr:uid="{BE901098-D55E-4E53-AA3E-36C39A3C66F8}"/>
    <hyperlink ref="Q77" r:id="rId413" xr:uid="{847A6A19-D70C-4CAC-A227-03F0F3838AF8}"/>
    <hyperlink ref="U77" r:id="rId414" xr:uid="{C1126CEC-8D9A-4588-897A-DE2C1740D2AB}"/>
    <hyperlink ref="V77" r:id="rId415" xr:uid="{E234B806-2CE2-47E3-A24F-4763373E2F96}"/>
    <hyperlink ref="U44" r:id="rId416" xr:uid="{741FC062-4B0E-4F82-8E6F-F2273A179309}"/>
    <hyperlink ref="V44" r:id="rId417" xr:uid="{1E59F5D4-6B10-4A08-8D54-714CA390AEA2}"/>
    <hyperlink ref="Q44" r:id="rId418" xr:uid="{AD9E5BF2-97BC-4520-A295-CDCDF0C4478D}"/>
    <hyperlink ref="V10" r:id="rId419" xr:uid="{EF089FF3-4007-4666-93C1-3C52312E75E9}"/>
    <hyperlink ref="Q96" r:id="rId420" xr:uid="{A9069DCD-C2B5-4D21-9DE8-B882702D2C62}"/>
    <hyperlink ref="V96" r:id="rId421" location="readme" display="https://github.com/GRAVITYLab/edda - readme" xr:uid="{EF24B867-7280-41D9-BFAD-9B152CD46884}"/>
    <hyperlink ref="V86" r:id="rId422" xr:uid="{78A1CDD5-2282-4554-8E94-DAB601391E28}"/>
    <hyperlink ref="Q86" r:id="rId423" xr:uid="{2213FD1A-5944-4CC9-A155-4D0B3CC26CA8}"/>
    <hyperlink ref="V14" r:id="rId424" xr:uid="{30B08008-08EE-49FD-AA35-DBC219873DCF}"/>
    <hyperlink ref="U14" r:id="rId425" xr:uid="{C0F0C4E7-34C7-499E-8B05-615CA7BA9060}"/>
    <hyperlink ref="V63" r:id="rId426" xr:uid="{C4B63E5F-BEB8-4A30-AAEC-1E08AE7A4E1E}"/>
    <hyperlink ref="U63" r:id="rId427" xr:uid="{2E9596F3-70A7-4A01-8E16-8DC7CC405769}"/>
    <hyperlink ref="V50" r:id="rId428" xr:uid="{4CB43504-9E4F-46CA-AC91-652E04C7416F}"/>
    <hyperlink ref="Q87" r:id="rId429" xr:uid="{ABD565E6-7717-4686-8095-CDD085826EB1}"/>
    <hyperlink ref="U87" r:id="rId430" xr:uid="{7887D597-6B02-4B85-8F41-D45EB03309AF}"/>
    <hyperlink ref="V15" r:id="rId431" xr:uid="{3015CD08-72F4-46F9-B189-1907ACF05484}"/>
    <hyperlink ref="Q15" r:id="rId432" xr:uid="{C35FBC50-7BD9-4C4F-92AD-84C747E166FE}"/>
    <hyperlink ref="U11" r:id="rId433" xr:uid="{2BE51865-6223-4443-AB86-D38C427D203C}"/>
    <hyperlink ref="V11" r:id="rId434" xr:uid="{229591EF-9AA5-45FD-BC20-C1DCB721ED2F}"/>
    <hyperlink ref="Q11" r:id="rId435" xr:uid="{DC20204D-64B8-428E-829E-3E8E79641642}"/>
    <hyperlink ref="W47" r:id="rId436" xr:uid="{6BE159E9-54A3-4B47-A95E-2F95D7962D59}"/>
    <hyperlink ref="W105" r:id="rId437" xr:uid="{025355E4-9C3A-4C8F-81CD-F2F00C2D1101}"/>
    <hyperlink ref="W111" r:id="rId438" xr:uid="{3F62B5D8-A319-4E80-8B3C-DDBE6A4A44CD}"/>
    <hyperlink ref="Q47" r:id="rId439" xr:uid="{B6F8A501-99F5-4E14-95DE-83C7CA5F391B}"/>
    <hyperlink ref="Q105" r:id="rId440" xr:uid="{2FB7BE6B-4BCC-47E1-A393-663C69A8BE8A}"/>
    <hyperlink ref="Q108" r:id="rId441" xr:uid="{93F45E35-17B9-4D7C-A6C0-FD019897D84B}"/>
    <hyperlink ref="Q109" r:id="rId442" xr:uid="{788532E2-0ACC-4C05-B5D5-0D154E13C352}"/>
    <hyperlink ref="Q110" r:id="rId443" xr:uid="{1409BF9B-50DE-4756-87CD-99FA10E94380}"/>
    <hyperlink ref="Q111" r:id="rId444" xr:uid="{A8180C5A-EE3B-4F37-95F3-EA7B3736E1EB}"/>
    <hyperlink ref="V70" r:id="rId445" xr:uid="{927436EA-344B-427C-BD87-4C135FF6E0EA}"/>
    <hyperlink ref="Q70" r:id="rId446" xr:uid="{CD736B91-0486-408E-B1B0-BFF2BF2E6767}"/>
    <hyperlink ref="Q106" r:id="rId447" xr:uid="{457BC4F3-F04D-43A3-B103-FD5F992DD083}"/>
    <hyperlink ref="U106" r:id="rId448" xr:uid="{84227936-815B-484A-A4C0-D71D2507F163}"/>
    <hyperlink ref="V106" r:id="rId449" xr:uid="{5765995F-EE7E-45A9-AAC9-2C53DCBEDA7C}"/>
    <hyperlink ref="W106" r:id="rId450" xr:uid="{50F0262A-8E46-4FE8-9C36-A58E81B896C3}"/>
    <hyperlink ref="V43" r:id="rId451" xr:uid="{68336F9B-9BF9-44C7-BD88-CD082D1DF67A}"/>
    <hyperlink ref="Q43" r:id="rId452" xr:uid="{BBAABB18-11B8-4F8C-A9E4-882689B5325A}"/>
    <hyperlink ref="U43" r:id="rId453" xr:uid="{531EC927-AE85-4800-BD28-D149F78DCF69}"/>
    <hyperlink ref="V97" r:id="rId454" xr:uid="{6B5BCB2C-7400-48D2-9CA5-889C9B36F0CC}"/>
    <hyperlink ref="Q97" r:id="rId455" xr:uid="{66D09999-DB67-45B1-93B4-BDB43D7E28C9}"/>
    <hyperlink ref="U97" r:id="rId456" xr:uid="{545BB2C5-2BE7-4489-BE43-9A6A373309E1}"/>
  </hyperlinks>
  <pageMargins left="0.7" right="0.7" top="0.75" bottom="0.75" header="0.3" footer="0.3"/>
  <pageSetup scale="41" orientation="portrait" r:id="rId457"/>
  <colBreaks count="1" manualBreakCount="1">
    <brk id="14" max="110" man="1"/>
  </colBreaks>
  <tableParts count="1">
    <tablePart r:id="rId458"/>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pfefferz</dc:creator>
  <cp:lastModifiedBy>pfefferz</cp:lastModifiedBy>
  <dcterms:created xsi:type="dcterms:W3CDTF">2015-06-05T18:17:20Z</dcterms:created>
  <dcterms:modified xsi:type="dcterms:W3CDTF">2020-08-12T06:06:22Z</dcterms:modified>
</cp:coreProperties>
</file>