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fitzgerald/Tools/DCF-O-Matic/"/>
    </mc:Choice>
  </mc:AlternateContent>
  <xr:revisionPtr revIDLastSave="0" documentId="13_ncr:1_{0F1B9E3D-07BD-7240-B29D-FD5A619D20AD}" xr6:coauthVersionLast="47" xr6:coauthVersionMax="47" xr10:uidLastSave="{00000000-0000-0000-0000-000000000000}"/>
  <bookViews>
    <workbookView xWindow="51300" yWindow="1100" windowWidth="50760" windowHeight="19540" xr2:uid="{00000000-000D-0000-FFFF-FFFF00000000}"/>
  </bookViews>
  <sheets>
    <sheet name="Org Detai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M8" i="1"/>
  <c r="K8" i="1"/>
  <c r="R7" i="1"/>
  <c r="K6" i="1" l="1"/>
  <c r="M7" i="1"/>
  <c r="K7" i="1"/>
  <c r="M6" i="1"/>
</calcChain>
</file>

<file path=xl/sharedStrings.xml><?xml version="1.0" encoding="utf-8"?>
<sst xmlns="http://schemas.openxmlformats.org/spreadsheetml/2006/main" count="383" uniqueCount="169">
  <si>
    <t>Org Name</t>
  </si>
  <si>
    <t>Address</t>
  </si>
  <si>
    <t>Contact Name</t>
  </si>
  <si>
    <t>Contact #</t>
  </si>
  <si>
    <t>Contact Email</t>
  </si>
  <si>
    <t>Notes</t>
  </si>
  <si>
    <t>138 Rock Ave, Louder, USA</t>
  </si>
  <si>
    <t>999-999-999</t>
  </si>
  <si>
    <t>Site Name</t>
  </si>
  <si>
    <t>Country</t>
  </si>
  <si>
    <t>Latitude</t>
  </si>
  <si>
    <t>Longitude</t>
  </si>
  <si>
    <t>Contact Phone</t>
  </si>
  <si>
    <t>Site Type</t>
  </si>
  <si>
    <t>Jane Smith</t>
  </si>
  <si>
    <t>Bob Johnson</t>
  </si>
  <si>
    <t>jane@example.com</t>
  </si>
  <si>
    <t>bob@example.com</t>
  </si>
  <si>
    <t>Office</t>
  </si>
  <si>
    <t>Warehouse</t>
  </si>
  <si>
    <t>{{VLANID}}</t>
  </si>
  <si>
    <t>{{SSID}}</t>
  </si>
  <si>
    <t>Pete Fitzgerald</t>
  </si>
  <si>
    <t>Template Org ID</t>
  </si>
  <si>
    <t>US</t>
  </si>
  <si>
    <t>{{PASSPHRASE}}</t>
  </si>
  <si>
    <t>{{OCTETFIRST}}</t>
  </si>
  <si>
    <t>{{OCTETSECOND}}</t>
  </si>
  <si>
    <t>{{OCTETTHIRD}}</t>
  </si>
  <si>
    <t>{{GW}}</t>
  </si>
  <si>
    <t>{{SW}}</t>
  </si>
  <si>
    <t>{{DHCPLOW}}</t>
  </si>
  <si>
    <t>{{DHCPHIGH}}</t>
  </si>
  <si>
    <t>Los Angeles</t>
  </si>
  <si>
    <t>San Francisco</t>
  </si>
  <si>
    <t>New York</t>
  </si>
  <si>
    <t>Dallas</t>
  </si>
  <si>
    <t>Chicago</t>
  </si>
  <si>
    <t>Trenton</t>
  </si>
  <si>
    <t>Philladelphia</t>
  </si>
  <si>
    <t>Boston</t>
  </si>
  <si>
    <t>Hartford</t>
  </si>
  <si>
    <t>Sacremento</t>
  </si>
  <si>
    <t>Reno</t>
  </si>
  <si>
    <t>Las Vegas</t>
  </si>
  <si>
    <t>Cincinati</t>
  </si>
  <si>
    <t>Colombus</t>
  </si>
  <si>
    <t>Seattle</t>
  </si>
  <si>
    <t>Portland</t>
  </si>
  <si>
    <t>Houston</t>
  </si>
  <si>
    <t>Miami</t>
  </si>
  <si>
    <t>New Orleans</t>
  </si>
  <si>
    <t>Portsmith</t>
  </si>
  <si>
    <t>Morristown</t>
  </si>
  <si>
    <t>Klever Passphrase</t>
  </si>
  <si>
    <t>{{GVLANID}}</t>
  </si>
  <si>
    <t>{{GSSID}}</t>
  </si>
  <si>
    <t>{{NETPREFIX}}</t>
  </si>
  <si>
    <t>{{DNS1}}</t>
  </si>
  <si>
    <t>{{DNS2}}</t>
  </si>
  <si>
    <t>{{NTP}}</t>
  </si>
  <si>
    <t>8.8.8.8</t>
  </si>
  <si>
    <t>8.8.4.4</t>
  </si>
  <si>
    <t>time.nist.com</t>
  </si>
  <si>
    <t>City</t>
  </si>
  <si>
    <t>Street Address</t>
  </si>
  <si>
    <t>100 W 1st St, Los Angeles, CA 90012</t>
  </si>
  <si>
    <t>34.0522° N</t>
  </si>
  <si>
    <t>118.2437° W</t>
  </si>
  <si>
    <t>1245 3rd Street, San Francisco, CA 94158</t>
  </si>
  <si>
    <t>37.7680° N</t>
  </si>
  <si>
    <t>122.3887° W</t>
  </si>
  <si>
    <t>1 Police Plaza, New York, NY 10038</t>
  </si>
  <si>
    <t>40.7122° N</t>
  </si>
  <si>
    <t>74.0017° W</t>
  </si>
  <si>
    <t>1400 S Lamar St, Dallas, TX 75215</t>
  </si>
  <si>
    <t>32.7668° N</t>
  </si>
  <si>
    <t>96.7843° W</t>
  </si>
  <si>
    <t>3510 S Michigan Ave, Chicago, IL 60653</t>
  </si>
  <si>
    <t>41.8310° N</t>
  </si>
  <si>
    <t>87.6233° W</t>
  </si>
  <si>
    <t>225 N Clinton Ave, Trenton, NJ 08609</t>
  </si>
  <si>
    <t>40.2206° N</t>
  </si>
  <si>
    <t>74.7562° W</t>
  </si>
  <si>
    <t>Philadelphia</t>
  </si>
  <si>
    <t>750 Race St, Philadelphia, PA 19106</t>
  </si>
  <si>
    <t>39.9540° N</t>
  </si>
  <si>
    <t>75.1520° W</t>
  </si>
  <si>
    <t>One Schroeder Plaza, Boston, MA 02120</t>
  </si>
  <si>
    <t>42.3338° N</t>
  </si>
  <si>
    <t>71.0927° W</t>
  </si>
  <si>
    <t>253 High St, Hartford, CT 06103</t>
  </si>
  <si>
    <t>41.7710° N</t>
  </si>
  <si>
    <t>72.6770° W</t>
  </si>
  <si>
    <t>Sacramento</t>
  </si>
  <si>
    <t>5770 Freeport Blvd, Sacramento, CA 95822</t>
  </si>
  <si>
    <t>38.5266° N</t>
  </si>
  <si>
    <t>121.5047° W</t>
  </si>
  <si>
    <t>455 E 2nd St, Reno, NV 89502</t>
  </si>
  <si>
    <t>39.5272° N</t>
  </si>
  <si>
    <t>119.8081° W</t>
  </si>
  <si>
    <t>400 S Martin L King Blvd, Las Vegas, NV 89106</t>
  </si>
  <si>
    <t>36.1670° N</t>
  </si>
  <si>
    <t>115.1580° W</t>
  </si>
  <si>
    <t>Cincinnati</t>
  </si>
  <si>
    <t>801 Linn St, Cincinnati, OH 45203</t>
  </si>
  <si>
    <t>39.1015° N</t>
  </si>
  <si>
    <t>84.5350° W</t>
  </si>
  <si>
    <t>Columbus</t>
  </si>
  <si>
    <t>120 Marconi Blvd, Columbus, OH 43215</t>
  </si>
  <si>
    <t>39.9620° N</t>
  </si>
  <si>
    <t>83.0030° W</t>
  </si>
  <si>
    <t>610 5th Ave, Seattle, WA 98104</t>
  </si>
  <si>
    <t>47.6032° N</t>
  </si>
  <si>
    <t>122.3303° W</t>
  </si>
  <si>
    <t>1111 SW 2nd Ave, Portland, OR 97204</t>
  </si>
  <si>
    <t>45.5152° N</t>
  </si>
  <si>
    <t>122.6784° W</t>
  </si>
  <si>
    <t>1200 Travis St, Houston, TX 77002</t>
  </si>
  <si>
    <t>29.7570° N</t>
  </si>
  <si>
    <t>95.3670° W</t>
  </si>
  <si>
    <t>400 NW 2nd Ave, Miami, FL 33128</t>
  </si>
  <si>
    <t>25.7740° N</t>
  </si>
  <si>
    <t>80.1970° W</t>
  </si>
  <si>
    <t>715 S Broad St, New Orleans, LA 70119</t>
  </si>
  <si>
    <t>29.9650° N</t>
  </si>
  <si>
    <t>90.0930° W</t>
  </si>
  <si>
    <t>Portsmouth</t>
  </si>
  <si>
    <t>3 Junkins Ave, Portsmouth, NH 03801</t>
  </si>
  <si>
    <t>43.0718° N</t>
  </si>
  <si>
    <t>70.7626° W</t>
  </si>
  <si>
    <t>200 South St, Morristown, NJ 07960</t>
  </si>
  <si>
    <t>40.7968° N</t>
  </si>
  <si>
    <t>74.4815° W</t>
  </si>
  <si>
    <t>100 W 1st St, Los Angeles, CA</t>
  </si>
  <si>
    <t>1245 3rd Street, San Francisco, CA</t>
  </si>
  <si>
    <t>1 Police Plaza, New York, NY</t>
  </si>
  <si>
    <t>1400 S Lamar St, Dallas, TX</t>
  </si>
  <si>
    <t>3510 S Michigan Ave, Chicago, IL</t>
  </si>
  <si>
    <t>225 N Clinton Ave, Trenton, NJ</t>
  </si>
  <si>
    <t>750 Race St, Philadelphia, PA</t>
  </si>
  <si>
    <t>One Schroeder Plaza, Boston, MA</t>
  </si>
  <si>
    <t>253 High St, Hartford, CT</t>
  </si>
  <si>
    <t>5770 Freeport Blvd, Sacramento, CA</t>
  </si>
  <si>
    <t>455 E 2nd St, Reno, NV</t>
  </si>
  <si>
    <t>400 S Martin L King Blvd, Las Vegas, NV</t>
  </si>
  <si>
    <t>801 Linn St, Cincinnati, OH</t>
  </si>
  <si>
    <t>120 Marconi Blvd, Columbus, OH</t>
  </si>
  <si>
    <t>610 5th Ave, Seattle, WA</t>
  </si>
  <si>
    <t>1111 SW 2nd Ave, Portland, OR</t>
  </si>
  <si>
    <t>1200 Travis St, Houston, TX</t>
  </si>
  <si>
    <t>400 NW 2nd Ave, Miami, FL</t>
  </si>
  <si>
    <t>715 S Broad St, New Orleans, LA</t>
  </si>
  <si>
    <t>3 Junkins Ave, Portsmouth, NH</t>
  </si>
  <si>
    <t>200 South St, Morristown, NJ</t>
  </si>
  <si>
    <t>Retail</t>
  </si>
  <si>
    <t>Timezone</t>
  </si>
  <si>
    <t>America/Los_Angeles</t>
  </si>
  <si>
    <t>America/New_York</t>
  </si>
  <si>
    <t>America/Chicago</t>
  </si>
  <si>
    <t>Wireless</t>
  </si>
  <si>
    <t>VLAN</t>
  </si>
  <si>
    <t>IP Network</t>
  </si>
  <si>
    <t>IP Endpoints</t>
  </si>
  <si>
    <t>HQ</t>
  </si>
  <si>
    <t>999.999.9999</t>
  </si>
  <si>
    <t>pete@example.com</t>
  </si>
  <si>
    <t>76b6bfcf-2977-4cff-bcef-d1ab23e9588a</t>
  </si>
  <si>
    <t>ACME Anvil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</si>
</sst>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t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6"/>
  <sheetViews>
    <sheetView tabSelected="1" zoomScale="160" zoomScaleNormal="16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5" sqref="F5"/>
    </sheetView>
  </sheetViews>
  <sheetFormatPr baseColWidth="10" defaultColWidth="8.83203125" defaultRowHeight="15" outlineLevelCol="1" x14ac:dyDescent="0.2"/>
  <cols>
    <col min="1" max="1" width="19" bestFit="1" customWidth="1"/>
    <col min="2" max="2" width="31.33203125" bestFit="1" customWidth="1"/>
    <col min="6" max="6" width="17.1640625" bestFit="1" customWidth="1"/>
    <col min="7" max="7" width="16.33203125" bestFit="1" customWidth="1"/>
    <col min="8" max="8" width="32.1640625" bestFit="1" customWidth="1"/>
    <col min="9" max="9" width="12.5" hidden="1" customWidth="1"/>
    <col min="10" max="10" width="14.1640625" hidden="1" customWidth="1"/>
    <col min="11" max="11" width="28.5" customWidth="1" outlineLevel="1"/>
    <col min="12" max="12" width="14.83203125" customWidth="1" outlineLevel="1"/>
    <col min="13" max="13" width="34.1640625" customWidth="1" outlineLevel="1"/>
    <col min="14" max="14" width="9.83203125" customWidth="1" outlineLevel="1"/>
    <col min="15" max="15" width="12.33203125" customWidth="1" outlineLevel="1"/>
    <col min="16" max="16" width="14.1640625" customWidth="1" outlineLevel="1" collapsed="1"/>
    <col min="17" max="19" width="14.1640625" customWidth="1" outlineLevel="1"/>
    <col min="20" max="21" width="8.83203125" customWidth="1" outlineLevel="1"/>
    <col min="22" max="22" width="11.83203125" customWidth="1" outlineLevel="1"/>
    <col min="23" max="23" width="8.1640625" customWidth="1" outlineLevel="1"/>
    <col min="24" max="24" width="5.83203125" customWidth="1" outlineLevel="1"/>
    <col min="25" max="25" width="14.1640625" customWidth="1" outlineLevel="1"/>
    <col min="26" max="26" width="12.1640625" customWidth="1" outlineLevel="1"/>
  </cols>
  <sheetData>
    <row r="1" spans="1:26" ht="16" thickBot="1" x14ac:dyDescent="0.25">
      <c r="A1" s="4" t="s">
        <v>0</v>
      </c>
      <c r="B1" s="5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7" t="s">
        <v>23</v>
      </c>
    </row>
    <row r="2" spans="1:26" x14ac:dyDescent="0.2">
      <c r="A2" t="s">
        <v>168</v>
      </c>
      <c r="C2" t="s">
        <v>6</v>
      </c>
      <c r="D2" t="s">
        <v>22</v>
      </c>
      <c r="E2" t="s">
        <v>165</v>
      </c>
      <c r="F2" s="1" t="s">
        <v>166</v>
      </c>
      <c r="H2" t="s">
        <v>167</v>
      </c>
    </row>
    <row r="3" spans="1:26" ht="16" thickBot="1" x14ac:dyDescent="0.25"/>
    <row r="4" spans="1:26" ht="16" thickBot="1" x14ac:dyDescent="0.25">
      <c r="K4" s="8" t="s">
        <v>160</v>
      </c>
      <c r="L4" s="8"/>
      <c r="M4" s="8"/>
      <c r="N4" s="8" t="s">
        <v>161</v>
      </c>
      <c r="O4" s="8"/>
      <c r="P4" s="8" t="s">
        <v>162</v>
      </c>
      <c r="Q4" s="8"/>
      <c r="R4" s="8"/>
      <c r="S4" s="8"/>
      <c r="T4" s="8"/>
      <c r="U4" s="8"/>
      <c r="V4" s="8"/>
      <c r="W4" s="8" t="s">
        <v>163</v>
      </c>
      <c r="X4" s="8"/>
      <c r="Y4" s="8"/>
      <c r="Z4" s="8"/>
    </row>
    <row r="5" spans="1:26" ht="16" thickBot="1" x14ac:dyDescent="0.25">
      <c r="A5" s="4" t="s">
        <v>8</v>
      </c>
      <c r="B5" s="5" t="s">
        <v>1</v>
      </c>
      <c r="C5" s="5" t="s">
        <v>9</v>
      </c>
      <c r="D5" s="5" t="s">
        <v>10</v>
      </c>
      <c r="E5" s="5" t="s">
        <v>11</v>
      </c>
      <c r="F5" s="5" t="s">
        <v>156</v>
      </c>
      <c r="G5" s="5" t="s">
        <v>2</v>
      </c>
      <c r="H5" s="5" t="s">
        <v>4</v>
      </c>
      <c r="I5" s="5" t="s">
        <v>12</v>
      </c>
      <c r="J5" s="5" t="s">
        <v>13</v>
      </c>
      <c r="K5" s="5" t="s">
        <v>21</v>
      </c>
      <c r="L5" s="5" t="s">
        <v>25</v>
      </c>
      <c r="M5" s="5" t="s">
        <v>56</v>
      </c>
      <c r="N5" s="5" t="s">
        <v>20</v>
      </c>
      <c r="O5" s="5" t="s">
        <v>55</v>
      </c>
      <c r="P5" s="5" t="s">
        <v>26</v>
      </c>
      <c r="Q5" s="5" t="s">
        <v>27</v>
      </c>
      <c r="R5" s="5" t="s">
        <v>28</v>
      </c>
      <c r="S5" s="5" t="s">
        <v>57</v>
      </c>
      <c r="T5" s="3" t="s">
        <v>58</v>
      </c>
      <c r="U5" s="6" t="s">
        <v>59</v>
      </c>
      <c r="V5" s="7" t="s">
        <v>60</v>
      </c>
      <c r="W5" s="4" t="s">
        <v>29</v>
      </c>
      <c r="X5" s="5" t="s">
        <v>30</v>
      </c>
      <c r="Y5" s="5" t="s">
        <v>31</v>
      </c>
      <c r="Z5" s="7" t="s">
        <v>32</v>
      </c>
    </row>
    <row r="6" spans="1:26" x14ac:dyDescent="0.2">
      <c r="A6" t="s">
        <v>164</v>
      </c>
      <c r="B6" t="s">
        <v>134</v>
      </c>
      <c r="C6" t="s">
        <v>24</v>
      </c>
      <c r="D6">
        <v>34.052199999999999</v>
      </c>
      <c r="E6">
        <v>-118.2437</v>
      </c>
      <c r="F6" t="s">
        <v>157</v>
      </c>
      <c r="G6" t="s">
        <v>14</v>
      </c>
      <c r="H6" t="s">
        <v>16</v>
      </c>
      <c r="I6" t="s">
        <v>7</v>
      </c>
      <c r="J6" t="s">
        <v>18</v>
      </c>
      <c r="K6" t="str">
        <f>$A$2&amp;" "&amp;A6&amp;" WiFi"</f>
        <v>ACME Anvil Corp. HQ WiFi</v>
      </c>
      <c r="L6" t="s">
        <v>54</v>
      </c>
      <c r="M6" t="str">
        <f>$A$2&amp;" "&amp;A6&amp;" Guest Access"</f>
        <v>ACME Anvil Corp. HQ Guest Access</v>
      </c>
      <c r="N6">
        <v>100</v>
      </c>
      <c r="O6">
        <v>200</v>
      </c>
      <c r="P6">
        <v>10</v>
      </c>
      <c r="Q6">
        <v>1</v>
      </c>
      <c r="R6">
        <v>10</v>
      </c>
      <c r="S6">
        <v>24</v>
      </c>
      <c r="T6" t="s">
        <v>61</v>
      </c>
      <c r="U6" t="s">
        <v>62</v>
      </c>
      <c r="V6" t="s">
        <v>63</v>
      </c>
      <c r="W6">
        <v>254</v>
      </c>
      <c r="X6">
        <v>253</v>
      </c>
      <c r="Y6">
        <v>50</v>
      </c>
      <c r="Z6">
        <v>200</v>
      </c>
    </row>
    <row r="7" spans="1:26" x14ac:dyDescent="0.2">
      <c r="A7" t="s">
        <v>34</v>
      </c>
      <c r="B7" t="s">
        <v>135</v>
      </c>
      <c r="C7" t="s">
        <v>24</v>
      </c>
      <c r="D7">
        <v>37.768000000000001</v>
      </c>
      <c r="E7">
        <v>-122.3887</v>
      </c>
      <c r="F7" t="s">
        <v>157</v>
      </c>
      <c r="G7" t="s">
        <v>15</v>
      </c>
      <c r="H7" t="s">
        <v>17</v>
      </c>
      <c r="I7" t="s">
        <v>7</v>
      </c>
      <c r="J7" t="s">
        <v>19</v>
      </c>
      <c r="K7" t="str">
        <f>$A$2&amp;" "&amp;A7&amp;" WiFi"</f>
        <v>ACME Anvil Corp. San Francisco WiFi</v>
      </c>
      <c r="L7" t="s">
        <v>54</v>
      </c>
      <c r="M7" t="str">
        <f>$A$2&amp;" "&amp;A7&amp;" Guest Access"</f>
        <v>ACME Anvil Corp. San Francisco Guest Access</v>
      </c>
      <c r="N7">
        <v>100</v>
      </c>
      <c r="O7">
        <v>200</v>
      </c>
      <c r="P7">
        <v>10</v>
      </c>
      <c r="Q7">
        <v>1</v>
      </c>
      <c r="R7">
        <f>R6+3</f>
        <v>13</v>
      </c>
      <c r="S7">
        <v>24</v>
      </c>
      <c r="T7" t="s">
        <v>61</v>
      </c>
      <c r="U7" t="s">
        <v>62</v>
      </c>
      <c r="V7" t="s">
        <v>63</v>
      </c>
      <c r="W7">
        <v>254</v>
      </c>
      <c r="X7">
        <v>253</v>
      </c>
      <c r="Y7">
        <v>50</v>
      </c>
      <c r="Z7">
        <v>200</v>
      </c>
    </row>
    <row r="8" spans="1:26" x14ac:dyDescent="0.2">
      <c r="A8" t="s">
        <v>35</v>
      </c>
      <c r="B8" t="s">
        <v>136</v>
      </c>
      <c r="C8" t="s">
        <v>24</v>
      </c>
      <c r="D8">
        <v>40.712200000000003</v>
      </c>
      <c r="E8">
        <v>-74.0017</v>
      </c>
      <c r="F8" t="s">
        <v>158</v>
      </c>
      <c r="G8" t="s">
        <v>14</v>
      </c>
      <c r="H8" t="s">
        <v>16</v>
      </c>
      <c r="I8" t="s">
        <v>7</v>
      </c>
      <c r="J8" t="s">
        <v>155</v>
      </c>
      <c r="K8" t="str">
        <f t="shared" ref="K8:K26" si="0">$A$2&amp;" "&amp;A8&amp;" WiFi"</f>
        <v>ACME Anvil Corp. New York WiFi</v>
      </c>
      <c r="L8" t="s">
        <v>54</v>
      </c>
      <c r="M8" t="str">
        <f t="shared" ref="M8:M26" si="1">$A$2&amp;" "&amp;A8&amp;" Guest Access"</f>
        <v>ACME Anvil Corp. New York Guest Access</v>
      </c>
      <c r="N8">
        <v>100</v>
      </c>
      <c r="O8">
        <v>200</v>
      </c>
      <c r="P8">
        <v>10</v>
      </c>
      <c r="Q8">
        <v>1</v>
      </c>
      <c r="R8">
        <f t="shared" ref="R8:R26" si="2">R7+3</f>
        <v>16</v>
      </c>
      <c r="S8">
        <v>24</v>
      </c>
      <c r="T8" t="s">
        <v>61</v>
      </c>
      <c r="U8" t="s">
        <v>62</v>
      </c>
      <c r="V8" t="s">
        <v>63</v>
      </c>
      <c r="W8">
        <v>254</v>
      </c>
      <c r="X8">
        <v>253</v>
      </c>
      <c r="Y8">
        <v>50</v>
      </c>
      <c r="Z8">
        <v>200</v>
      </c>
    </row>
    <row r="9" spans="1:26" x14ac:dyDescent="0.2">
      <c r="A9" t="s">
        <v>36</v>
      </c>
      <c r="B9" t="s">
        <v>137</v>
      </c>
      <c r="C9" t="s">
        <v>24</v>
      </c>
      <c r="D9">
        <v>32.766800000000003</v>
      </c>
      <c r="E9">
        <v>-96.784300000000002</v>
      </c>
      <c r="F9" t="s">
        <v>159</v>
      </c>
      <c r="G9" t="s">
        <v>15</v>
      </c>
      <c r="H9" t="s">
        <v>17</v>
      </c>
      <c r="I9" t="s">
        <v>7</v>
      </c>
      <c r="J9" t="s">
        <v>155</v>
      </c>
      <c r="K9" t="str">
        <f t="shared" si="0"/>
        <v>ACME Anvil Corp. Dallas WiFi</v>
      </c>
      <c r="L9" t="s">
        <v>54</v>
      </c>
      <c r="M9" t="str">
        <f t="shared" si="1"/>
        <v>ACME Anvil Corp. Dallas Guest Access</v>
      </c>
      <c r="N9">
        <v>100</v>
      </c>
      <c r="O9">
        <v>200</v>
      </c>
      <c r="P9">
        <v>10</v>
      </c>
      <c r="Q9">
        <v>1</v>
      </c>
      <c r="R9">
        <f t="shared" si="2"/>
        <v>19</v>
      </c>
      <c r="S9">
        <v>24</v>
      </c>
      <c r="T9" t="s">
        <v>61</v>
      </c>
      <c r="U9" t="s">
        <v>62</v>
      </c>
      <c r="V9" t="s">
        <v>63</v>
      </c>
      <c r="W9">
        <v>254</v>
      </c>
      <c r="X9">
        <v>253</v>
      </c>
      <c r="Y9">
        <v>50</v>
      </c>
      <c r="Z9">
        <v>200</v>
      </c>
    </row>
    <row r="10" spans="1:26" x14ac:dyDescent="0.2">
      <c r="A10" t="s">
        <v>37</v>
      </c>
      <c r="B10" t="s">
        <v>138</v>
      </c>
      <c r="C10" t="s">
        <v>24</v>
      </c>
      <c r="D10">
        <v>41.831000000000003</v>
      </c>
      <c r="E10">
        <v>-87.6233</v>
      </c>
      <c r="F10" t="s">
        <v>158</v>
      </c>
      <c r="G10" t="s">
        <v>14</v>
      </c>
      <c r="H10" t="s">
        <v>16</v>
      </c>
      <c r="I10" t="s">
        <v>7</v>
      </c>
      <c r="J10" t="s">
        <v>155</v>
      </c>
      <c r="K10" t="str">
        <f t="shared" si="0"/>
        <v>ACME Anvil Corp. Chicago WiFi</v>
      </c>
      <c r="L10" t="s">
        <v>54</v>
      </c>
      <c r="M10" t="str">
        <f t="shared" si="1"/>
        <v>ACME Anvil Corp. Chicago Guest Access</v>
      </c>
      <c r="N10">
        <v>100</v>
      </c>
      <c r="O10">
        <v>200</v>
      </c>
      <c r="P10">
        <v>10</v>
      </c>
      <c r="Q10">
        <v>1</v>
      </c>
      <c r="R10">
        <f t="shared" si="2"/>
        <v>22</v>
      </c>
      <c r="S10">
        <v>24</v>
      </c>
      <c r="T10" t="s">
        <v>61</v>
      </c>
      <c r="U10" t="s">
        <v>62</v>
      </c>
      <c r="V10" t="s">
        <v>63</v>
      </c>
      <c r="W10">
        <v>254</v>
      </c>
      <c r="X10">
        <v>253</v>
      </c>
      <c r="Y10">
        <v>50</v>
      </c>
      <c r="Z10">
        <v>200</v>
      </c>
    </row>
    <row r="11" spans="1:26" x14ac:dyDescent="0.2">
      <c r="A11" t="s">
        <v>38</v>
      </c>
      <c r="B11" t="s">
        <v>139</v>
      </c>
      <c r="C11" t="s">
        <v>24</v>
      </c>
      <c r="D11">
        <v>40.220599999999997</v>
      </c>
      <c r="E11">
        <v>-74.756200000000007</v>
      </c>
      <c r="F11" t="s">
        <v>158</v>
      </c>
      <c r="G11" t="s">
        <v>15</v>
      </c>
      <c r="H11" t="s">
        <v>17</v>
      </c>
      <c r="I11" t="s">
        <v>7</v>
      </c>
      <c r="J11" t="s">
        <v>155</v>
      </c>
      <c r="K11" t="str">
        <f t="shared" si="0"/>
        <v>ACME Anvil Corp. Trenton WiFi</v>
      </c>
      <c r="L11" t="s">
        <v>54</v>
      </c>
      <c r="M11" t="str">
        <f t="shared" si="1"/>
        <v>ACME Anvil Corp. Trenton Guest Access</v>
      </c>
      <c r="N11">
        <v>100</v>
      </c>
      <c r="O11">
        <v>200</v>
      </c>
      <c r="P11">
        <v>10</v>
      </c>
      <c r="Q11">
        <v>1</v>
      </c>
      <c r="R11">
        <f t="shared" si="2"/>
        <v>25</v>
      </c>
      <c r="S11">
        <v>24</v>
      </c>
      <c r="T11" t="s">
        <v>61</v>
      </c>
      <c r="U11" t="s">
        <v>62</v>
      </c>
      <c r="V11" t="s">
        <v>63</v>
      </c>
      <c r="W11">
        <v>254</v>
      </c>
      <c r="X11">
        <v>253</v>
      </c>
      <c r="Y11">
        <v>50</v>
      </c>
      <c r="Z11">
        <v>200</v>
      </c>
    </row>
    <row r="12" spans="1:26" x14ac:dyDescent="0.2">
      <c r="A12" t="s">
        <v>39</v>
      </c>
      <c r="B12" t="s">
        <v>140</v>
      </c>
      <c r="C12" t="s">
        <v>24</v>
      </c>
      <c r="D12">
        <v>39.954000000000001</v>
      </c>
      <c r="E12">
        <v>-75.152000000000001</v>
      </c>
      <c r="F12" t="s">
        <v>158</v>
      </c>
      <c r="G12" t="s">
        <v>14</v>
      </c>
      <c r="H12" t="s">
        <v>16</v>
      </c>
      <c r="I12" t="s">
        <v>7</v>
      </c>
      <c r="J12" t="s">
        <v>155</v>
      </c>
      <c r="K12" t="str">
        <f t="shared" si="0"/>
        <v>ACME Anvil Corp. Philladelphia WiFi</v>
      </c>
      <c r="L12" t="s">
        <v>54</v>
      </c>
      <c r="M12" t="str">
        <f t="shared" si="1"/>
        <v>ACME Anvil Corp. Philladelphia Guest Access</v>
      </c>
      <c r="N12">
        <v>100</v>
      </c>
      <c r="O12">
        <v>200</v>
      </c>
      <c r="P12">
        <v>10</v>
      </c>
      <c r="Q12">
        <v>1</v>
      </c>
      <c r="R12">
        <f t="shared" si="2"/>
        <v>28</v>
      </c>
      <c r="S12">
        <v>24</v>
      </c>
      <c r="T12" t="s">
        <v>61</v>
      </c>
      <c r="U12" t="s">
        <v>62</v>
      </c>
      <c r="V12" t="s">
        <v>63</v>
      </c>
      <c r="W12">
        <v>254</v>
      </c>
      <c r="X12">
        <v>253</v>
      </c>
      <c r="Y12">
        <v>50</v>
      </c>
      <c r="Z12">
        <v>200</v>
      </c>
    </row>
    <row r="13" spans="1:26" x14ac:dyDescent="0.2">
      <c r="A13" t="s">
        <v>40</v>
      </c>
      <c r="B13" t="s">
        <v>141</v>
      </c>
      <c r="C13" t="s">
        <v>24</v>
      </c>
      <c r="D13">
        <v>42.333799999999997</v>
      </c>
      <c r="E13">
        <v>-71.092699999999994</v>
      </c>
      <c r="F13" t="s">
        <v>158</v>
      </c>
      <c r="G13" t="s">
        <v>15</v>
      </c>
      <c r="H13" t="s">
        <v>17</v>
      </c>
      <c r="I13" t="s">
        <v>7</v>
      </c>
      <c r="J13" t="s">
        <v>155</v>
      </c>
      <c r="K13" t="str">
        <f t="shared" si="0"/>
        <v>ACME Anvil Corp. Boston WiFi</v>
      </c>
      <c r="L13" t="s">
        <v>54</v>
      </c>
      <c r="M13" t="str">
        <f t="shared" si="1"/>
        <v>ACME Anvil Corp. Boston Guest Access</v>
      </c>
      <c r="N13">
        <v>100</v>
      </c>
      <c r="O13">
        <v>200</v>
      </c>
      <c r="P13">
        <v>10</v>
      </c>
      <c r="Q13">
        <v>1</v>
      </c>
      <c r="R13">
        <f t="shared" si="2"/>
        <v>31</v>
      </c>
      <c r="S13">
        <v>24</v>
      </c>
      <c r="T13" t="s">
        <v>61</v>
      </c>
      <c r="U13" t="s">
        <v>62</v>
      </c>
      <c r="V13" t="s">
        <v>63</v>
      </c>
      <c r="W13">
        <v>254</v>
      </c>
      <c r="X13">
        <v>253</v>
      </c>
      <c r="Y13">
        <v>50</v>
      </c>
      <c r="Z13">
        <v>200</v>
      </c>
    </row>
    <row r="14" spans="1:26" x14ac:dyDescent="0.2">
      <c r="A14" t="s">
        <v>41</v>
      </c>
      <c r="B14" t="s">
        <v>142</v>
      </c>
      <c r="C14" t="s">
        <v>24</v>
      </c>
      <c r="D14">
        <v>41.771000000000001</v>
      </c>
      <c r="E14">
        <v>-72.677000000000007</v>
      </c>
      <c r="F14" t="s">
        <v>158</v>
      </c>
      <c r="G14" t="s">
        <v>14</v>
      </c>
      <c r="H14" t="s">
        <v>16</v>
      </c>
      <c r="I14" t="s">
        <v>7</v>
      </c>
      <c r="J14" t="s">
        <v>155</v>
      </c>
      <c r="K14" t="str">
        <f t="shared" si="0"/>
        <v>ACME Anvil Corp. Hartford WiFi</v>
      </c>
      <c r="L14" t="s">
        <v>54</v>
      </c>
      <c r="M14" t="str">
        <f t="shared" si="1"/>
        <v>ACME Anvil Corp. Hartford Guest Access</v>
      </c>
      <c r="N14">
        <v>100</v>
      </c>
      <c r="O14">
        <v>200</v>
      </c>
      <c r="P14">
        <v>10</v>
      </c>
      <c r="Q14">
        <v>1</v>
      </c>
      <c r="R14">
        <f t="shared" si="2"/>
        <v>34</v>
      </c>
      <c r="S14">
        <v>24</v>
      </c>
      <c r="T14" t="s">
        <v>61</v>
      </c>
      <c r="U14" t="s">
        <v>62</v>
      </c>
      <c r="V14" t="s">
        <v>63</v>
      </c>
      <c r="W14">
        <v>254</v>
      </c>
      <c r="X14">
        <v>253</v>
      </c>
      <c r="Y14">
        <v>50</v>
      </c>
      <c r="Z14">
        <v>200</v>
      </c>
    </row>
    <row r="15" spans="1:26" x14ac:dyDescent="0.2">
      <c r="A15" t="s">
        <v>42</v>
      </c>
      <c r="B15" t="s">
        <v>143</v>
      </c>
      <c r="C15" t="s">
        <v>24</v>
      </c>
      <c r="D15">
        <v>38.526600000000002</v>
      </c>
      <c r="E15">
        <v>-121.5047</v>
      </c>
      <c r="F15" t="s">
        <v>157</v>
      </c>
      <c r="G15" t="s">
        <v>15</v>
      </c>
      <c r="H15" t="s">
        <v>17</v>
      </c>
      <c r="I15" t="s">
        <v>7</v>
      </c>
      <c r="J15" t="s">
        <v>155</v>
      </c>
      <c r="K15" t="str">
        <f t="shared" si="0"/>
        <v>ACME Anvil Corp. Sacremento WiFi</v>
      </c>
      <c r="L15" t="s">
        <v>54</v>
      </c>
      <c r="M15" t="str">
        <f t="shared" si="1"/>
        <v>ACME Anvil Corp. Sacremento Guest Access</v>
      </c>
      <c r="N15">
        <v>100</v>
      </c>
      <c r="O15">
        <v>200</v>
      </c>
      <c r="P15">
        <v>10</v>
      </c>
      <c r="Q15">
        <v>1</v>
      </c>
      <c r="R15">
        <f t="shared" si="2"/>
        <v>37</v>
      </c>
      <c r="S15">
        <v>24</v>
      </c>
      <c r="T15" t="s">
        <v>61</v>
      </c>
      <c r="U15" t="s">
        <v>62</v>
      </c>
      <c r="V15" t="s">
        <v>63</v>
      </c>
      <c r="W15">
        <v>254</v>
      </c>
      <c r="X15">
        <v>253</v>
      </c>
      <c r="Y15">
        <v>50</v>
      </c>
      <c r="Z15">
        <v>200</v>
      </c>
    </row>
    <row r="16" spans="1:26" x14ac:dyDescent="0.2">
      <c r="A16" t="s">
        <v>43</v>
      </c>
      <c r="B16" t="s">
        <v>144</v>
      </c>
      <c r="C16" t="s">
        <v>24</v>
      </c>
      <c r="D16">
        <v>39.527200000000001</v>
      </c>
      <c r="E16">
        <v>-119.8081</v>
      </c>
      <c r="F16" t="s">
        <v>157</v>
      </c>
      <c r="G16" t="s">
        <v>14</v>
      </c>
      <c r="H16" t="s">
        <v>16</v>
      </c>
      <c r="I16" t="s">
        <v>7</v>
      </c>
      <c r="J16" t="s">
        <v>155</v>
      </c>
      <c r="K16" t="str">
        <f t="shared" si="0"/>
        <v>ACME Anvil Corp. Reno WiFi</v>
      </c>
      <c r="L16" t="s">
        <v>54</v>
      </c>
      <c r="M16" t="str">
        <f t="shared" si="1"/>
        <v>ACME Anvil Corp. Reno Guest Access</v>
      </c>
      <c r="N16">
        <v>100</v>
      </c>
      <c r="O16">
        <v>200</v>
      </c>
      <c r="P16">
        <v>10</v>
      </c>
      <c r="Q16">
        <v>1</v>
      </c>
      <c r="R16">
        <f t="shared" si="2"/>
        <v>40</v>
      </c>
      <c r="S16">
        <v>24</v>
      </c>
      <c r="T16" t="s">
        <v>61</v>
      </c>
      <c r="U16" t="s">
        <v>62</v>
      </c>
      <c r="V16" t="s">
        <v>63</v>
      </c>
      <c r="W16">
        <v>254</v>
      </c>
      <c r="X16">
        <v>253</v>
      </c>
      <c r="Y16">
        <v>50</v>
      </c>
      <c r="Z16">
        <v>200</v>
      </c>
    </row>
    <row r="17" spans="1:26" x14ac:dyDescent="0.2">
      <c r="A17" t="s">
        <v>44</v>
      </c>
      <c r="B17" t="s">
        <v>145</v>
      </c>
      <c r="C17" t="s">
        <v>24</v>
      </c>
      <c r="D17">
        <v>36.167000000000002</v>
      </c>
      <c r="E17">
        <v>-115.158</v>
      </c>
      <c r="F17" t="s">
        <v>157</v>
      </c>
      <c r="G17" t="s">
        <v>15</v>
      </c>
      <c r="H17" t="s">
        <v>17</v>
      </c>
      <c r="I17" t="s">
        <v>7</v>
      </c>
      <c r="J17" t="s">
        <v>155</v>
      </c>
      <c r="K17" t="str">
        <f t="shared" si="0"/>
        <v>ACME Anvil Corp. Las Vegas WiFi</v>
      </c>
      <c r="L17" t="s">
        <v>54</v>
      </c>
      <c r="M17" t="str">
        <f t="shared" si="1"/>
        <v>ACME Anvil Corp. Las Vegas Guest Access</v>
      </c>
      <c r="N17">
        <v>100</v>
      </c>
      <c r="O17">
        <v>200</v>
      </c>
      <c r="P17">
        <v>10</v>
      </c>
      <c r="Q17">
        <v>1</v>
      </c>
      <c r="R17">
        <f t="shared" si="2"/>
        <v>43</v>
      </c>
      <c r="S17">
        <v>24</v>
      </c>
      <c r="T17" t="s">
        <v>61</v>
      </c>
      <c r="U17" t="s">
        <v>62</v>
      </c>
      <c r="V17" t="s">
        <v>63</v>
      </c>
      <c r="W17">
        <v>254</v>
      </c>
      <c r="X17">
        <v>253</v>
      </c>
      <c r="Y17">
        <v>50</v>
      </c>
      <c r="Z17">
        <v>200</v>
      </c>
    </row>
    <row r="18" spans="1:26" x14ac:dyDescent="0.2">
      <c r="A18" t="s">
        <v>45</v>
      </c>
      <c r="B18" t="s">
        <v>146</v>
      </c>
      <c r="C18" t="s">
        <v>24</v>
      </c>
      <c r="D18">
        <v>39.101500000000001</v>
      </c>
      <c r="E18">
        <v>-84.534999999999997</v>
      </c>
      <c r="F18" t="s">
        <v>158</v>
      </c>
      <c r="G18" t="s">
        <v>14</v>
      </c>
      <c r="H18" t="s">
        <v>16</v>
      </c>
      <c r="I18" t="s">
        <v>7</v>
      </c>
      <c r="J18" t="s">
        <v>155</v>
      </c>
      <c r="K18" t="str">
        <f t="shared" si="0"/>
        <v>ACME Anvil Corp. Cincinati WiFi</v>
      </c>
      <c r="L18" t="s">
        <v>54</v>
      </c>
      <c r="M18" t="str">
        <f t="shared" si="1"/>
        <v>ACME Anvil Corp. Cincinati Guest Access</v>
      </c>
      <c r="N18">
        <v>100</v>
      </c>
      <c r="O18">
        <v>200</v>
      </c>
      <c r="P18">
        <v>10</v>
      </c>
      <c r="Q18">
        <v>1</v>
      </c>
      <c r="R18">
        <f t="shared" si="2"/>
        <v>46</v>
      </c>
      <c r="S18">
        <v>24</v>
      </c>
      <c r="T18" t="s">
        <v>61</v>
      </c>
      <c r="U18" t="s">
        <v>62</v>
      </c>
      <c r="V18" t="s">
        <v>63</v>
      </c>
      <c r="W18">
        <v>254</v>
      </c>
      <c r="X18">
        <v>253</v>
      </c>
      <c r="Y18">
        <v>50</v>
      </c>
      <c r="Z18">
        <v>200</v>
      </c>
    </row>
    <row r="19" spans="1:26" x14ac:dyDescent="0.2">
      <c r="A19" t="s">
        <v>46</v>
      </c>
      <c r="B19" t="s">
        <v>147</v>
      </c>
      <c r="C19" t="s">
        <v>24</v>
      </c>
      <c r="D19">
        <v>39.962000000000003</v>
      </c>
      <c r="E19">
        <v>-83.003</v>
      </c>
      <c r="F19" t="s">
        <v>158</v>
      </c>
      <c r="G19" t="s">
        <v>15</v>
      </c>
      <c r="H19" t="s">
        <v>17</v>
      </c>
      <c r="I19" t="s">
        <v>7</v>
      </c>
      <c r="J19" t="s">
        <v>155</v>
      </c>
      <c r="K19" t="str">
        <f t="shared" si="0"/>
        <v>ACME Anvil Corp. Colombus WiFi</v>
      </c>
      <c r="L19" t="s">
        <v>54</v>
      </c>
      <c r="M19" t="str">
        <f t="shared" si="1"/>
        <v>ACME Anvil Corp. Colombus Guest Access</v>
      </c>
      <c r="N19">
        <v>100</v>
      </c>
      <c r="O19">
        <v>200</v>
      </c>
      <c r="P19">
        <v>10</v>
      </c>
      <c r="Q19">
        <v>1</v>
      </c>
      <c r="R19">
        <f t="shared" si="2"/>
        <v>49</v>
      </c>
      <c r="S19">
        <v>24</v>
      </c>
      <c r="T19" t="s">
        <v>61</v>
      </c>
      <c r="U19" t="s">
        <v>62</v>
      </c>
      <c r="V19" t="s">
        <v>63</v>
      </c>
      <c r="W19">
        <v>254</v>
      </c>
      <c r="X19">
        <v>253</v>
      </c>
      <c r="Y19">
        <v>50</v>
      </c>
      <c r="Z19">
        <v>200</v>
      </c>
    </row>
    <row r="20" spans="1:26" x14ac:dyDescent="0.2">
      <c r="A20" t="s">
        <v>47</v>
      </c>
      <c r="B20" t="s">
        <v>148</v>
      </c>
      <c r="C20" t="s">
        <v>24</v>
      </c>
      <c r="D20">
        <v>47.603200000000001</v>
      </c>
      <c r="E20">
        <v>-122.33029999999999</v>
      </c>
      <c r="F20" t="s">
        <v>157</v>
      </c>
      <c r="G20" t="s">
        <v>14</v>
      </c>
      <c r="H20" t="s">
        <v>16</v>
      </c>
      <c r="I20" t="s">
        <v>7</v>
      </c>
      <c r="J20" t="s">
        <v>155</v>
      </c>
      <c r="K20" t="str">
        <f t="shared" si="0"/>
        <v>ACME Anvil Corp. Seattle WiFi</v>
      </c>
      <c r="L20" t="s">
        <v>54</v>
      </c>
      <c r="M20" t="str">
        <f t="shared" si="1"/>
        <v>ACME Anvil Corp. Seattle Guest Access</v>
      </c>
      <c r="N20">
        <v>100</v>
      </c>
      <c r="O20">
        <v>200</v>
      </c>
      <c r="P20">
        <v>10</v>
      </c>
      <c r="Q20">
        <v>1</v>
      </c>
      <c r="R20">
        <f t="shared" si="2"/>
        <v>52</v>
      </c>
      <c r="S20">
        <v>24</v>
      </c>
      <c r="T20" t="s">
        <v>61</v>
      </c>
      <c r="U20" t="s">
        <v>62</v>
      </c>
      <c r="V20" t="s">
        <v>63</v>
      </c>
      <c r="W20">
        <v>254</v>
      </c>
      <c r="X20">
        <v>253</v>
      </c>
      <c r="Y20">
        <v>50</v>
      </c>
      <c r="Z20">
        <v>200</v>
      </c>
    </row>
    <row r="21" spans="1:26" x14ac:dyDescent="0.2">
      <c r="A21" t="s">
        <v>48</v>
      </c>
      <c r="B21" t="s">
        <v>149</v>
      </c>
      <c r="C21" t="s">
        <v>24</v>
      </c>
      <c r="D21">
        <v>45.5152</v>
      </c>
      <c r="E21">
        <v>-122.6784</v>
      </c>
      <c r="F21" t="s">
        <v>157</v>
      </c>
      <c r="G21" t="s">
        <v>15</v>
      </c>
      <c r="H21" t="s">
        <v>17</v>
      </c>
      <c r="I21" t="s">
        <v>7</v>
      </c>
      <c r="J21" t="s">
        <v>155</v>
      </c>
      <c r="K21" t="str">
        <f t="shared" si="0"/>
        <v>ACME Anvil Corp. Portland WiFi</v>
      </c>
      <c r="L21" t="s">
        <v>54</v>
      </c>
      <c r="M21" t="str">
        <f t="shared" si="1"/>
        <v>ACME Anvil Corp. Portland Guest Access</v>
      </c>
      <c r="N21">
        <v>100</v>
      </c>
      <c r="O21">
        <v>200</v>
      </c>
      <c r="P21">
        <v>10</v>
      </c>
      <c r="Q21">
        <v>1</v>
      </c>
      <c r="R21">
        <f t="shared" si="2"/>
        <v>55</v>
      </c>
      <c r="S21">
        <v>24</v>
      </c>
      <c r="T21" t="s">
        <v>61</v>
      </c>
      <c r="U21" t="s">
        <v>62</v>
      </c>
      <c r="V21" t="s">
        <v>63</v>
      </c>
      <c r="W21">
        <v>254</v>
      </c>
      <c r="X21">
        <v>253</v>
      </c>
      <c r="Y21">
        <v>50</v>
      </c>
      <c r="Z21">
        <v>200</v>
      </c>
    </row>
    <row r="22" spans="1:26" x14ac:dyDescent="0.2">
      <c r="A22" t="s">
        <v>49</v>
      </c>
      <c r="B22" t="s">
        <v>150</v>
      </c>
      <c r="C22" t="s">
        <v>24</v>
      </c>
      <c r="D22">
        <v>29.757000000000001</v>
      </c>
      <c r="E22">
        <v>-95.367000000000004</v>
      </c>
      <c r="F22" t="s">
        <v>159</v>
      </c>
      <c r="G22" t="s">
        <v>14</v>
      </c>
      <c r="H22" t="s">
        <v>16</v>
      </c>
      <c r="I22" t="s">
        <v>7</v>
      </c>
      <c r="J22" t="s">
        <v>155</v>
      </c>
      <c r="K22" t="str">
        <f t="shared" si="0"/>
        <v>ACME Anvil Corp. Houston WiFi</v>
      </c>
      <c r="L22" t="s">
        <v>54</v>
      </c>
      <c r="M22" t="str">
        <f t="shared" si="1"/>
        <v>ACME Anvil Corp. Houston Guest Access</v>
      </c>
      <c r="N22">
        <v>100</v>
      </c>
      <c r="O22">
        <v>200</v>
      </c>
      <c r="P22">
        <v>10</v>
      </c>
      <c r="Q22">
        <v>1</v>
      </c>
      <c r="R22">
        <f t="shared" si="2"/>
        <v>58</v>
      </c>
      <c r="S22">
        <v>24</v>
      </c>
      <c r="T22" t="s">
        <v>61</v>
      </c>
      <c r="U22" t="s">
        <v>62</v>
      </c>
      <c r="V22" t="s">
        <v>63</v>
      </c>
      <c r="W22">
        <v>254</v>
      </c>
      <c r="X22">
        <v>253</v>
      </c>
      <c r="Y22">
        <v>50</v>
      </c>
      <c r="Z22">
        <v>200</v>
      </c>
    </row>
    <row r="23" spans="1:26" x14ac:dyDescent="0.2">
      <c r="A23" t="s">
        <v>50</v>
      </c>
      <c r="B23" t="s">
        <v>151</v>
      </c>
      <c r="C23" t="s">
        <v>24</v>
      </c>
      <c r="D23">
        <v>25.774000000000001</v>
      </c>
      <c r="E23">
        <v>-80.197000000000003</v>
      </c>
      <c r="F23" t="s">
        <v>158</v>
      </c>
      <c r="G23" t="s">
        <v>15</v>
      </c>
      <c r="H23" t="s">
        <v>17</v>
      </c>
      <c r="I23" t="s">
        <v>7</v>
      </c>
      <c r="J23" t="s">
        <v>155</v>
      </c>
      <c r="K23" t="str">
        <f t="shared" si="0"/>
        <v>ACME Anvil Corp. Miami WiFi</v>
      </c>
      <c r="L23" t="s">
        <v>54</v>
      </c>
      <c r="M23" t="str">
        <f t="shared" si="1"/>
        <v>ACME Anvil Corp. Miami Guest Access</v>
      </c>
      <c r="N23">
        <v>100</v>
      </c>
      <c r="O23">
        <v>200</v>
      </c>
      <c r="P23">
        <v>10</v>
      </c>
      <c r="Q23">
        <v>1</v>
      </c>
      <c r="R23">
        <f t="shared" si="2"/>
        <v>61</v>
      </c>
      <c r="S23">
        <v>24</v>
      </c>
      <c r="T23" t="s">
        <v>61</v>
      </c>
      <c r="U23" t="s">
        <v>62</v>
      </c>
      <c r="V23" t="s">
        <v>63</v>
      </c>
      <c r="W23">
        <v>254</v>
      </c>
      <c r="X23">
        <v>253</v>
      </c>
      <c r="Y23">
        <v>50</v>
      </c>
      <c r="Z23">
        <v>200</v>
      </c>
    </row>
    <row r="24" spans="1:26" x14ac:dyDescent="0.2">
      <c r="A24" t="s">
        <v>51</v>
      </c>
      <c r="B24" t="s">
        <v>152</v>
      </c>
      <c r="C24" t="s">
        <v>24</v>
      </c>
      <c r="D24">
        <v>29.965</v>
      </c>
      <c r="E24">
        <v>-90.093000000000004</v>
      </c>
      <c r="F24" t="s">
        <v>159</v>
      </c>
      <c r="G24" t="s">
        <v>14</v>
      </c>
      <c r="H24" t="s">
        <v>16</v>
      </c>
      <c r="I24" t="s">
        <v>7</v>
      </c>
      <c r="J24" t="s">
        <v>155</v>
      </c>
      <c r="K24" t="str">
        <f t="shared" si="0"/>
        <v>ACME Anvil Corp. New Orleans WiFi</v>
      </c>
      <c r="L24" t="s">
        <v>54</v>
      </c>
      <c r="M24" t="str">
        <f t="shared" si="1"/>
        <v>ACME Anvil Corp. New Orleans Guest Access</v>
      </c>
      <c r="N24">
        <v>100</v>
      </c>
      <c r="O24">
        <v>200</v>
      </c>
      <c r="P24">
        <v>10</v>
      </c>
      <c r="Q24">
        <v>1</v>
      </c>
      <c r="R24">
        <f t="shared" si="2"/>
        <v>64</v>
      </c>
      <c r="S24">
        <v>24</v>
      </c>
      <c r="T24" t="s">
        <v>61</v>
      </c>
      <c r="U24" t="s">
        <v>62</v>
      </c>
      <c r="V24" t="s">
        <v>63</v>
      </c>
      <c r="W24">
        <v>254</v>
      </c>
      <c r="X24">
        <v>253</v>
      </c>
      <c r="Y24">
        <v>50</v>
      </c>
      <c r="Z24">
        <v>200</v>
      </c>
    </row>
    <row r="25" spans="1:26" x14ac:dyDescent="0.2">
      <c r="A25" t="s">
        <v>52</v>
      </c>
      <c r="B25" t="s">
        <v>153</v>
      </c>
      <c r="C25" t="s">
        <v>24</v>
      </c>
      <c r="D25">
        <v>43.071800000000003</v>
      </c>
      <c r="E25">
        <v>-70.762600000000006</v>
      </c>
      <c r="F25" t="s">
        <v>158</v>
      </c>
      <c r="G25" t="s">
        <v>15</v>
      </c>
      <c r="H25" t="s">
        <v>17</v>
      </c>
      <c r="I25" t="s">
        <v>7</v>
      </c>
      <c r="J25" t="s">
        <v>155</v>
      </c>
      <c r="K25" t="str">
        <f t="shared" si="0"/>
        <v>ACME Anvil Corp. Portsmith WiFi</v>
      </c>
      <c r="L25" t="s">
        <v>54</v>
      </c>
      <c r="M25" t="str">
        <f t="shared" si="1"/>
        <v>ACME Anvil Corp. Portsmith Guest Access</v>
      </c>
      <c r="N25">
        <v>100</v>
      </c>
      <c r="O25">
        <v>200</v>
      </c>
      <c r="P25">
        <v>10</v>
      </c>
      <c r="Q25">
        <v>1</v>
      </c>
      <c r="R25">
        <f t="shared" si="2"/>
        <v>67</v>
      </c>
      <c r="S25">
        <v>24</v>
      </c>
      <c r="T25" t="s">
        <v>61</v>
      </c>
      <c r="U25" t="s">
        <v>62</v>
      </c>
      <c r="V25" t="s">
        <v>63</v>
      </c>
      <c r="W25">
        <v>254</v>
      </c>
      <c r="X25">
        <v>253</v>
      </c>
      <c r="Y25">
        <v>50</v>
      </c>
      <c r="Z25">
        <v>200</v>
      </c>
    </row>
    <row r="26" spans="1:26" x14ac:dyDescent="0.2">
      <c r="A26" t="s">
        <v>53</v>
      </c>
      <c r="B26" t="s">
        <v>154</v>
      </c>
      <c r="C26" t="s">
        <v>24</v>
      </c>
      <c r="D26">
        <v>40.796799999999998</v>
      </c>
      <c r="E26">
        <v>-74.481499999999997</v>
      </c>
      <c r="F26" t="s">
        <v>158</v>
      </c>
      <c r="G26" t="s">
        <v>15</v>
      </c>
      <c r="H26" t="s">
        <v>17</v>
      </c>
      <c r="I26" t="s">
        <v>7</v>
      </c>
      <c r="J26" t="s">
        <v>155</v>
      </c>
      <c r="K26" t="str">
        <f t="shared" si="0"/>
        <v>ACME Anvil Corp. Morristown WiFi</v>
      </c>
      <c r="L26" t="s">
        <v>54</v>
      </c>
      <c r="M26" t="str">
        <f t="shared" si="1"/>
        <v>ACME Anvil Corp. Morristown Guest Access</v>
      </c>
      <c r="N26">
        <v>100</v>
      </c>
      <c r="O26">
        <v>200</v>
      </c>
      <c r="P26">
        <v>10</v>
      </c>
      <c r="Q26">
        <v>1</v>
      </c>
      <c r="R26">
        <f t="shared" si="2"/>
        <v>70</v>
      </c>
      <c r="S26">
        <v>24</v>
      </c>
      <c r="T26" t="s">
        <v>61</v>
      </c>
      <c r="U26" t="s">
        <v>62</v>
      </c>
      <c r="V26" t="s">
        <v>63</v>
      </c>
      <c r="W26">
        <v>254</v>
      </c>
      <c r="X26">
        <v>253</v>
      </c>
      <c r="Y26">
        <v>50</v>
      </c>
      <c r="Z26">
        <v>200</v>
      </c>
    </row>
  </sheetData>
  <mergeCells count="4">
    <mergeCell ref="K4:M4"/>
    <mergeCell ref="N4:O4"/>
    <mergeCell ref="P4:V4"/>
    <mergeCell ref="W4:Z4"/>
  </mergeCells>
  <phoneticPr fontId="3" type="noConversion"/>
  <hyperlinks>
    <hyperlink ref="F2" r:id="rId1" xr:uid="{11EDBD9C-EEB7-9D4A-BE32-7F0C02AFD7D9}"/>
  </hyperlinks>
  <pageMargins left="0.7" right="0.7" top="0.75" bottom="0.75" header="0.3" footer="0.3"/>
  <headerFooter>
    <oddFooter>&amp;C_x000D_&amp;1#&amp;"Calibri"&amp;7&amp;K000000 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5568-0A5A-D24F-8A51-B665F3CA986F}">
  <sheetPr codeName="Sheet2"/>
  <dimension ref="A1:D22"/>
  <sheetViews>
    <sheetView workbookViewId="0">
      <selection activeCell="E2" sqref="E2:G22"/>
    </sheetView>
  </sheetViews>
  <sheetFormatPr baseColWidth="10" defaultRowHeight="15" x14ac:dyDescent="0.2"/>
  <sheetData>
    <row r="1" spans="1:4" x14ac:dyDescent="0.2">
      <c r="A1" s="2" t="s">
        <v>64</v>
      </c>
      <c r="B1" s="2" t="s">
        <v>65</v>
      </c>
      <c r="C1" s="2" t="s">
        <v>10</v>
      </c>
      <c r="D1" s="2" t="s">
        <v>11</v>
      </c>
    </row>
    <row r="2" spans="1:4" x14ac:dyDescent="0.2">
      <c r="A2" t="s">
        <v>33</v>
      </c>
      <c r="B2" t="s">
        <v>66</v>
      </c>
      <c r="C2" t="s">
        <v>67</v>
      </c>
      <c r="D2" t="s">
        <v>68</v>
      </c>
    </row>
    <row r="3" spans="1:4" x14ac:dyDescent="0.2">
      <c r="A3" t="s">
        <v>34</v>
      </c>
      <c r="B3" t="s">
        <v>69</v>
      </c>
      <c r="C3" t="s">
        <v>70</v>
      </c>
      <c r="D3" t="s">
        <v>71</v>
      </c>
    </row>
    <row r="4" spans="1:4" x14ac:dyDescent="0.2">
      <c r="A4" t="s">
        <v>35</v>
      </c>
      <c r="B4" t="s">
        <v>72</v>
      </c>
      <c r="C4" t="s">
        <v>73</v>
      </c>
      <c r="D4" t="s">
        <v>74</v>
      </c>
    </row>
    <row r="5" spans="1:4" x14ac:dyDescent="0.2">
      <c r="A5" t="s">
        <v>36</v>
      </c>
      <c r="B5" t="s">
        <v>75</v>
      </c>
      <c r="C5" t="s">
        <v>76</v>
      </c>
      <c r="D5" t="s">
        <v>77</v>
      </c>
    </row>
    <row r="6" spans="1:4" x14ac:dyDescent="0.2">
      <c r="A6" t="s">
        <v>37</v>
      </c>
      <c r="B6" t="s">
        <v>78</v>
      </c>
      <c r="C6" t="s">
        <v>79</v>
      </c>
      <c r="D6" t="s">
        <v>80</v>
      </c>
    </row>
    <row r="7" spans="1:4" x14ac:dyDescent="0.2">
      <c r="A7" t="s">
        <v>38</v>
      </c>
      <c r="B7" t="s">
        <v>81</v>
      </c>
      <c r="C7" t="s">
        <v>82</v>
      </c>
      <c r="D7" t="s">
        <v>83</v>
      </c>
    </row>
    <row r="8" spans="1:4" x14ac:dyDescent="0.2">
      <c r="A8" t="s">
        <v>84</v>
      </c>
      <c r="B8" t="s">
        <v>85</v>
      </c>
      <c r="C8" t="s">
        <v>86</v>
      </c>
      <c r="D8" t="s">
        <v>87</v>
      </c>
    </row>
    <row r="9" spans="1:4" x14ac:dyDescent="0.2">
      <c r="A9" t="s">
        <v>40</v>
      </c>
      <c r="B9" t="s">
        <v>88</v>
      </c>
      <c r="C9" t="s">
        <v>89</v>
      </c>
      <c r="D9" t="s">
        <v>90</v>
      </c>
    </row>
    <row r="10" spans="1:4" x14ac:dyDescent="0.2">
      <c r="A10" t="s">
        <v>41</v>
      </c>
      <c r="B10" t="s">
        <v>91</v>
      </c>
      <c r="C10" t="s">
        <v>92</v>
      </c>
      <c r="D10" t="s">
        <v>93</v>
      </c>
    </row>
    <row r="11" spans="1:4" x14ac:dyDescent="0.2">
      <c r="A11" t="s">
        <v>94</v>
      </c>
      <c r="B11" t="s">
        <v>95</v>
      </c>
      <c r="C11" t="s">
        <v>96</v>
      </c>
      <c r="D11" t="s">
        <v>97</v>
      </c>
    </row>
    <row r="12" spans="1:4" x14ac:dyDescent="0.2">
      <c r="A12" t="s">
        <v>43</v>
      </c>
      <c r="B12" t="s">
        <v>98</v>
      </c>
      <c r="C12" t="s">
        <v>99</v>
      </c>
      <c r="D12" t="s">
        <v>100</v>
      </c>
    </row>
    <row r="13" spans="1:4" x14ac:dyDescent="0.2">
      <c r="A13" t="s">
        <v>44</v>
      </c>
      <c r="B13" t="s">
        <v>101</v>
      </c>
      <c r="C13" t="s">
        <v>102</v>
      </c>
      <c r="D13" t="s">
        <v>103</v>
      </c>
    </row>
    <row r="14" spans="1:4" x14ac:dyDescent="0.2">
      <c r="A14" t="s">
        <v>104</v>
      </c>
      <c r="B14" t="s">
        <v>105</v>
      </c>
      <c r="C14" t="s">
        <v>106</v>
      </c>
      <c r="D14" t="s">
        <v>107</v>
      </c>
    </row>
    <row r="15" spans="1:4" x14ac:dyDescent="0.2">
      <c r="A15" t="s">
        <v>108</v>
      </c>
      <c r="B15" t="s">
        <v>109</v>
      </c>
      <c r="C15" t="s">
        <v>110</v>
      </c>
      <c r="D15" t="s">
        <v>111</v>
      </c>
    </row>
    <row r="16" spans="1:4" x14ac:dyDescent="0.2">
      <c r="A16" t="s">
        <v>47</v>
      </c>
      <c r="B16" t="s">
        <v>112</v>
      </c>
      <c r="C16" t="s">
        <v>113</v>
      </c>
      <c r="D16" t="s">
        <v>114</v>
      </c>
    </row>
    <row r="17" spans="1:4" x14ac:dyDescent="0.2">
      <c r="A17" t="s">
        <v>48</v>
      </c>
      <c r="B17" t="s">
        <v>115</v>
      </c>
      <c r="C17" t="s">
        <v>116</v>
      </c>
      <c r="D17" t="s">
        <v>117</v>
      </c>
    </row>
    <row r="18" spans="1:4" x14ac:dyDescent="0.2">
      <c r="A18" t="s">
        <v>49</v>
      </c>
      <c r="B18" t="s">
        <v>118</v>
      </c>
      <c r="C18" t="s">
        <v>119</v>
      </c>
      <c r="D18" t="s">
        <v>120</v>
      </c>
    </row>
    <row r="19" spans="1:4" x14ac:dyDescent="0.2">
      <c r="A19" t="s">
        <v>50</v>
      </c>
      <c r="B19" t="s">
        <v>121</v>
      </c>
      <c r="C19" t="s">
        <v>122</v>
      </c>
      <c r="D19" t="s">
        <v>123</v>
      </c>
    </row>
    <row r="20" spans="1:4" x14ac:dyDescent="0.2">
      <c r="A20" t="s">
        <v>51</v>
      </c>
      <c r="B20" t="s">
        <v>124</v>
      </c>
      <c r="C20" t="s">
        <v>125</v>
      </c>
      <c r="D20" t="s">
        <v>126</v>
      </c>
    </row>
    <row r="21" spans="1:4" x14ac:dyDescent="0.2">
      <c r="A21" t="s">
        <v>127</v>
      </c>
      <c r="B21" t="s">
        <v>128</v>
      </c>
      <c r="C21" t="s">
        <v>129</v>
      </c>
      <c r="D21" t="s">
        <v>130</v>
      </c>
    </row>
    <row r="22" spans="1:4" x14ac:dyDescent="0.2">
      <c r="A22" t="s">
        <v>53</v>
      </c>
      <c r="B22" t="s">
        <v>131</v>
      </c>
      <c r="C22" t="s">
        <v>132</v>
      </c>
      <c r="D22" t="s">
        <v>133</v>
      </c>
    </row>
  </sheetData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 Fitzgerald</cp:lastModifiedBy>
  <dcterms:created xsi:type="dcterms:W3CDTF">2025-02-18T21:53:33Z</dcterms:created>
  <dcterms:modified xsi:type="dcterms:W3CDTF">2025-06-09T16:51:07Z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2025-03-17T22:06:07Z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37beb75c-62fa-468e-a089-c41ac27cb9a2</vt:lpwstr>
  </property>
  <property fmtid="{D5CDD505-2E9C-101B-9397-08002B2CF9AE}" pid="8" name="MSIP_Label_0633b888-ae0d-4341-a75f-06e04137d755_ContentBits">
    <vt:lpwstr>2</vt:lpwstr>
  </property>
  <property fmtid="{D5CDD505-2E9C-101B-9397-08002B2CF9AE}" pid="9" name="MSIP_Label_0633b888-ae0d-4341-a75f-06e04137d755_Tag">
    <vt:lpwstr>50, 3, 0, 1</vt:lpwstr>
  </property>
</Properties>
</file>