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FDB5AE4A-AF97-48D4-8D9A-405DD12E9E1F}" xr6:coauthVersionLast="45" xr6:coauthVersionMax="45" xr10:uidLastSave="{00000000-0000-0000-0000-000000000000}"/>
  <bookViews>
    <workbookView xWindow="4464" yWindow="2652" windowWidth="18240" windowHeight="9324" firstSheet="3" activeTab="3" xr2:uid="{00000000-000D-0000-FFFF-FFFF00000000}"/>
  </bookViews>
  <sheets>
    <sheet name="Fallas Tecnológicas" sheetId="1" r:id="rId1"/>
    <sheet name="Datos" sheetId="9" r:id="rId2"/>
    <sheet name="VLinguisticas" sheetId="10" r:id="rId3"/>
    <sheet name="ORC" sheetId="16" r:id="rId4"/>
    <sheet name="MPerdidas" sheetId="17" r:id="rId5"/>
    <sheet name="MN.Impacto" sheetId="11" r:id="rId6"/>
    <sheet name="M.Gestion" sheetId="5" r:id="rId7"/>
    <sheet name="MG1_1" sheetId="12" r:id="rId8"/>
    <sheet name="MG1_2" sheetId="13" r:id="rId9"/>
    <sheet name="MG1_3" sheetId="14" r:id="rId10"/>
    <sheet name="MG1_0.5" sheetId="1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1" i="16" l="1"/>
  <c r="H5" i="16"/>
  <c r="F3" i="16"/>
  <c r="AH3" i="16" l="1"/>
  <c r="D1" i="16"/>
  <c r="E5" i="16" s="1"/>
  <c r="G13" i="16"/>
  <c r="I8" i="16" s="1"/>
  <c r="AJ11" i="16"/>
  <c r="G8" i="16" l="1"/>
  <c r="G5" i="16" s="1"/>
  <c r="AI5" i="16" s="1"/>
  <c r="J8" i="16"/>
  <c r="J7" i="16" s="1"/>
  <c r="F8" i="16"/>
  <c r="H8" i="16"/>
  <c r="AJ5" i="16" s="1"/>
  <c r="F5" i="16"/>
  <c r="AH5" i="16" s="1"/>
  <c r="I5" i="16"/>
  <c r="AK5" i="16" s="1"/>
  <c r="E6" i="16"/>
  <c r="E7" i="16"/>
  <c r="E3" i="16"/>
  <c r="E4" i="16"/>
  <c r="J5" i="16" l="1"/>
  <c r="AL5" i="16" s="1"/>
  <c r="G7" i="16"/>
  <c r="AI7" i="16" s="1"/>
  <c r="F7" i="16"/>
  <c r="AH7" i="16" s="1"/>
  <c r="AL7" i="16"/>
  <c r="I7" i="16"/>
  <c r="AK7" i="16" s="1"/>
  <c r="H7" i="16"/>
  <c r="AJ7" i="16" s="1"/>
  <c r="J3" i="16"/>
  <c r="AL3" i="16" s="1"/>
  <c r="I3" i="16"/>
  <c r="AK3" i="16" s="1"/>
  <c r="H3" i="16"/>
  <c r="AJ3" i="16" s="1"/>
  <c r="G3" i="16"/>
  <c r="AI3" i="16" s="1"/>
  <c r="J6" i="16"/>
  <c r="AL6" i="16" s="1"/>
  <c r="G6" i="16"/>
  <c r="AI6" i="16" s="1"/>
  <c r="I6" i="16"/>
  <c r="AK6" i="16" s="1"/>
  <c r="H6" i="16"/>
  <c r="AJ6" i="16" s="1"/>
  <c r="F6" i="16"/>
  <c r="AH6" i="16" s="1"/>
  <c r="H4" i="16"/>
  <c r="AJ4" i="16" s="1"/>
  <c r="G4" i="16"/>
  <c r="AI4" i="16" s="1"/>
  <c r="J4" i="16"/>
  <c r="AL4" i="16" s="1"/>
  <c r="I4" i="16"/>
  <c r="AK4" i="16" s="1"/>
  <c r="F4" i="16"/>
  <c r="AH4" i="16" s="1"/>
  <c r="AL11" i="16" l="1"/>
  <c r="Z14" i="5"/>
  <c r="Y14" i="5"/>
  <c r="Y13" i="5"/>
  <c r="W13" i="5"/>
  <c r="X13" i="5"/>
  <c r="W14" i="5"/>
  <c r="X14" i="5"/>
  <c r="X12" i="5"/>
  <c r="V12" i="5"/>
  <c r="W12" i="5"/>
  <c r="W11" i="5"/>
  <c r="V11" i="5"/>
  <c r="V3" i="5"/>
  <c r="V2" i="5"/>
  <c r="R32" i="5"/>
  <c r="S32" i="5"/>
  <c r="R31" i="5"/>
  <c r="P32" i="5"/>
  <c r="Q32" i="5"/>
  <c r="P31" i="5"/>
  <c r="Q31" i="5"/>
  <c r="Q30" i="5"/>
  <c r="O30" i="5"/>
  <c r="P30" i="5"/>
  <c r="P29" i="5"/>
  <c r="O29" i="5"/>
  <c r="S23" i="5"/>
  <c r="Q23" i="5"/>
  <c r="R23" i="5"/>
  <c r="R22" i="5"/>
  <c r="P22" i="5"/>
  <c r="Q22" i="5"/>
  <c r="P23" i="5"/>
  <c r="Q21" i="5"/>
  <c r="O21" i="5"/>
  <c r="P21" i="5"/>
  <c r="P20" i="5"/>
  <c r="O2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" authorId="0" shapeId="0" xr:uid="{1B7E09B9-8B2B-4CF2-AAB9-19A9B8823EB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Esta etiqueta permite describir la variable aleatoria como una variable aleatoria Lingüística</t>
        </r>
      </text>
    </comment>
    <comment ref="G1" authorId="0" shapeId="0" xr:uid="{1B22D810-67A3-4651-B15C-F8162C61020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Esta etiqueta permite describir la variable aleatoria como una variable aleatoria Lingüística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2" authorId="0" shapeId="0" xr:uid="{36275F41-EA22-4DAD-92FE-F84C5F99961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Esta etiqueta permite describir la variable aleatoria como una variable aleatoria Lingüística</t>
        </r>
      </text>
    </comment>
    <comment ref="S2" authorId="0" shapeId="0" xr:uid="{B1176F61-C471-48D2-8AD9-C5BE1BE427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Esta etiqueta permite describir la variable aleatoria como una variable aleatoria Lingüística</t>
        </r>
      </text>
    </comment>
    <comment ref="Z2" authorId="0" shapeId="0" xr:uid="{F2EF05A4-76CB-4820-B09C-0DDD33E814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Esta etiqueta permite describir la variable aleatoria como una variable aleatoria Lingüística</t>
        </r>
      </text>
    </comment>
    <comment ref="E8" authorId="0" shapeId="0" xr:uid="{8CF668D3-722C-4C3E-A1DC-04594569EFFB}">
      <text>
        <r>
          <rPr>
            <sz val="9"/>
            <color indexed="81"/>
            <rFont val="Tahoma"/>
            <family val="2"/>
          </rPr>
          <t xml:space="preserve">Valor de Pertenencia:
Indica la afinidad de un valor por cada una de las cualidades que conforma la severidad
</t>
        </r>
      </text>
    </comment>
    <comment ref="H8" authorId="0" shapeId="0" xr:uid="{3B472ACE-14EB-4C8C-9127-B4A33977EEAC}">
      <text>
        <r>
          <rPr>
            <b/>
            <sz val="9"/>
            <color indexed="81"/>
            <rFont val="Tahoma"/>
            <family val="2"/>
          </rPr>
          <t>Valor de Pertenencia:</t>
        </r>
        <r>
          <rPr>
            <sz val="9"/>
            <color indexed="81"/>
            <rFont val="Tahoma"/>
            <family val="2"/>
          </rPr>
          <t xml:space="preserve">
Puedo afirmar con un 96% de certeza de que el valor 6 en severidad pertenence al conjunto moderado.</t>
        </r>
      </text>
    </comment>
    <comment ref="AL11" authorId="0" shapeId="0" xr:uid="{D1635D8D-144B-4DCF-8968-87640EA475FF}">
      <text>
        <r>
          <rPr>
            <b/>
            <sz val="9"/>
            <color indexed="81"/>
            <rFont val="Tahoma"/>
            <family val="2"/>
          </rPr>
          <t xml:space="preserve">Relación OR-B/ORC-LB:
</t>
        </r>
        <r>
          <rPr>
            <sz val="9"/>
            <color indexed="81"/>
            <rFont val="Tahoma"/>
            <family val="2"/>
          </rPr>
          <t xml:space="preserve">Cuando la relación es mayor a 1.0, me indica que el modelo propuesto esta haciendo una mejor mitigación del riesgo. Ya que las funciones de pertenencia tienen a redondear picos de riesgo (mitigación). Cuando esta relación es menor a 1.0, me indica que el modelo evaluado (tradicional) esta llevando a cabo una subestimación del riesgo. </t>
        </r>
      </text>
    </comment>
    <comment ref="AL15" authorId="0" shapeId="0" xr:uid="{11444926-A2ED-4CC6-9C48-6CF56DA21970}">
      <text>
        <r>
          <rPr>
            <b/>
            <sz val="9"/>
            <color indexed="81"/>
            <rFont val="Tahoma"/>
            <family val="2"/>
          </rPr>
          <t xml:space="preserve">Relación OR-B/ORC-LB:
</t>
        </r>
        <r>
          <rPr>
            <sz val="9"/>
            <color indexed="81"/>
            <rFont val="Tahoma"/>
            <family val="2"/>
          </rPr>
          <t xml:space="preserve">Cuando la relación es mayor a 1.0, me indica que el modelo propuesto esta haciendo una mejor mitigación del riesgo. Ya que las funciones de pertenencia tienen a redondear picos de riesgo (mitigación). Cuando esta relación es menor a 1.0, me indica que el modelo evaluado (tradicional) esta llevando a cabo una subestimación del riesgo. </t>
        </r>
      </text>
    </comment>
    <comment ref="AL18" authorId="0" shapeId="0" xr:uid="{FBA05255-2758-4338-9AB8-FD8927618C25}">
      <text>
        <r>
          <rPr>
            <b/>
            <sz val="9"/>
            <color indexed="81"/>
            <rFont val="Tahoma"/>
            <family val="2"/>
          </rPr>
          <t xml:space="preserve">Relación OR-B/ORC-LB:
</t>
        </r>
        <r>
          <rPr>
            <sz val="9"/>
            <color indexed="81"/>
            <rFont val="Tahoma"/>
            <family val="2"/>
          </rPr>
          <t xml:space="preserve">Cuando la relación es mayor a 1.0, me indica que el modelo propuesto esta haciendo una mejor mitigación del riesgo. Ya que las funciones de pertenencia tienen a redondear picos de riesgo (mitigación). Cuando esta relación es menor a 1.0, me indica que el modelo evaluado (tradicional) esta llevando a cabo una subestimación del riesgo. </t>
        </r>
      </text>
    </comment>
    <comment ref="AL21" authorId="0" shapeId="0" xr:uid="{73959FAE-A49A-4053-8428-963C0BFA0123}">
      <text>
        <r>
          <rPr>
            <b/>
            <sz val="9"/>
            <color indexed="81"/>
            <rFont val="Tahoma"/>
            <family val="2"/>
          </rPr>
          <t xml:space="preserve">Relación OR-B/ORC-LB:
</t>
        </r>
        <r>
          <rPr>
            <sz val="9"/>
            <color indexed="81"/>
            <rFont val="Tahoma"/>
            <family val="2"/>
          </rPr>
          <t xml:space="preserve">Cuando la relación es mayor a 1.0, me indica que el modelo propuesto esta haciendo una mejor mitigación del riesgo. Ya que las funciones de pertenencia tienen a redondear picos de riesgo (mitigación). Cuando esta relación es menor a 1.0, me indica que el modelo evaluado (tradicional) esta llevando a cabo una subestimación del riesgo. </t>
        </r>
      </text>
    </comment>
    <comment ref="AL24" authorId="0" shapeId="0" xr:uid="{0768E419-7C1A-473F-B84B-404A4ACC8E95}">
      <text>
        <r>
          <rPr>
            <b/>
            <sz val="9"/>
            <color indexed="81"/>
            <rFont val="Tahoma"/>
            <family val="2"/>
          </rPr>
          <t xml:space="preserve">Relación OR-B/ORC-LB:
</t>
        </r>
        <r>
          <rPr>
            <sz val="9"/>
            <color indexed="81"/>
            <rFont val="Tahoma"/>
            <family val="2"/>
          </rPr>
          <t xml:space="preserve">Cuando la relación es mayor a 1.0, me indica que el modelo propuesto esta haciendo una mejor mitigación del riesgo. Ya que las funciones de pertenencia tienen a redondear picos de riesgo (mitigación). Cuando esta relación es menor a 1.0, me indica que el modelo evaluado (tradicional) esta llevando a cabo una subestimación del riesgo. </t>
        </r>
      </text>
    </comment>
    <comment ref="AL27" authorId="0" shapeId="0" xr:uid="{D7404FB9-E2BD-4EC7-820F-5F5BECBBEDB2}">
      <text>
        <r>
          <rPr>
            <b/>
            <sz val="9"/>
            <color indexed="81"/>
            <rFont val="Tahoma"/>
            <family val="2"/>
          </rPr>
          <t xml:space="preserve">Relación OR-B/ORC-LB:
</t>
        </r>
        <r>
          <rPr>
            <sz val="9"/>
            <color indexed="81"/>
            <rFont val="Tahoma"/>
            <family val="2"/>
          </rPr>
          <t xml:space="preserve">Cuando la relación es mayor a 1.0, me indica que el modelo propuesto esta haciendo una mejor mitigación del riesgo. Ya que las funciones de pertenencia tienen a redondear picos de riesgo (mitigación). Cuando esta relación es menor a 1.0, me indica que el modelo evaluado (tradicional) esta llevando a cabo una subestimación del riesgo.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N1" authorId="0" shapeId="0" xr:uid="{39D8F554-1108-4501-8517-C1752BABAF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Esta etiqueta permite describir la variable aleatoria como una variable aleatoria Lingüística</t>
        </r>
      </text>
    </comment>
    <comment ref="U1" authorId="0" shapeId="0" xr:uid="{AF85033B-386E-4FD6-942C-17450CB757F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Esta etiqueta permite describir la variable aleatoria como una variable aleatoria Lingüística</t>
        </r>
      </text>
    </comment>
    <comment ref="N10" authorId="0" shapeId="0" xr:uid="{E9C7E4C9-8435-4979-A2C0-D2C5FAECC7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Esta etiqueta permite describir la variable aleatoria como una variable aleatoria Lingüística</t>
        </r>
      </text>
    </comment>
    <comment ref="U10" authorId="0" shapeId="0" xr:uid="{499EA2F8-DA4F-4E2B-BFDA-B64F3E32F7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Esta etiqueta permite describir la variable aleatoria como una variable aleatoria Lingüística</t>
        </r>
      </text>
    </comment>
    <comment ref="N19" authorId="0" shapeId="0" xr:uid="{4007721C-DCD2-401F-B416-C83EAD5D4A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Esta etiqueta permite describir la variable aleatoria como una variable aleatoria Lingüística</t>
        </r>
      </text>
    </comment>
    <comment ref="N28" authorId="0" shapeId="0" xr:uid="{254B9D3D-A794-4161-9D4D-C2A5944B9C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Esta etiqueta permite describir la variable aleatoria como una variable aleatoria Lingüística</t>
        </r>
      </text>
    </comment>
  </commentList>
</comments>
</file>

<file path=xl/sharedStrings.xml><?xml version="1.0" encoding="utf-8"?>
<sst xmlns="http://schemas.openxmlformats.org/spreadsheetml/2006/main" count="292" uniqueCount="96">
  <si>
    <t>Fechas</t>
  </si>
  <si>
    <t>Tranascciones Fallidas</t>
  </si>
  <si>
    <t>Transacciones Diarias</t>
  </si>
  <si>
    <t>Valor Transado (millones)</t>
  </si>
  <si>
    <t>Fallas Tecnológicas (Canales Electronicos)</t>
  </si>
  <si>
    <t>Valor Generado Promedio (millones)</t>
  </si>
  <si>
    <t>Cluster</t>
  </si>
  <si>
    <t>Impacto</t>
  </si>
  <si>
    <t>Raro</t>
  </si>
  <si>
    <t>Improbable</t>
  </si>
  <si>
    <t>Posible</t>
  </si>
  <si>
    <t>Probable</t>
  </si>
  <si>
    <t>Casi Certeza</t>
  </si>
  <si>
    <t>Dj</t>
  </si>
  <si>
    <t>Insignificantes</t>
  </si>
  <si>
    <t>Menor</t>
  </si>
  <si>
    <t>Moderado</t>
  </si>
  <si>
    <t>Mayor</t>
  </si>
  <si>
    <t>Catastrófico</t>
  </si>
  <si>
    <t>Severidad (Xk)</t>
  </si>
  <si>
    <t>Frecuencia (Nk)</t>
  </si>
  <si>
    <t>XCs2,i</t>
  </si>
  <si>
    <t>XC23,i</t>
  </si>
  <si>
    <t>XCs4,i</t>
  </si>
  <si>
    <t>XCs5,i</t>
  </si>
  <si>
    <t>Xcsi,1</t>
  </si>
  <si>
    <t>Severidad</t>
  </si>
  <si>
    <t>Frecuencia</t>
  </si>
  <si>
    <t>Actividades de Gestión</t>
  </si>
  <si>
    <t>Mantenimiento en punto</t>
  </si>
  <si>
    <t>Reparación en punto</t>
  </si>
  <si>
    <t>Gestión a distancia transacciones</t>
  </si>
  <si>
    <t>Gestión a distancia del software</t>
  </si>
  <si>
    <t>Gestión del software en punto</t>
  </si>
  <si>
    <t>Reemplazo de Hardware</t>
  </si>
  <si>
    <t>Destrucción del Cajero</t>
  </si>
  <si>
    <t>Reemplazo Cajero Electrónico por Deterioro</t>
  </si>
  <si>
    <t>Por Caida del Sistema de Cajeros</t>
  </si>
  <si>
    <t>Por Fraude Electrónico</t>
  </si>
  <si>
    <t>Por Fallos de Comunicación</t>
  </si>
  <si>
    <t>Por Fallos de Software</t>
  </si>
  <si>
    <t>Por Fallos de Hardware</t>
  </si>
  <si>
    <t>Por Desperfectos Sorpresivos</t>
  </si>
  <si>
    <t>XCf1,i</t>
  </si>
  <si>
    <t>XCf2,i</t>
  </si>
  <si>
    <t>XCf3,i</t>
  </si>
  <si>
    <t>XCf4,i</t>
  </si>
  <si>
    <t>XCf5,i</t>
  </si>
  <si>
    <t>Fallas Tecnológicas (Canales Electrónicos)</t>
  </si>
  <si>
    <t>Por no reporte de transacciones</t>
  </si>
  <si>
    <t>Niveles de Impacto</t>
  </si>
  <si>
    <t>No Reporte de Transacciones - Un Cajero Electrónico NO Entregue el Dinero - No reporte de transacciones (0.730 - 2.073 U$)</t>
  </si>
  <si>
    <t>Fallos de Comunicación - Fallos de Software (0.782 -4.367 U$)</t>
  </si>
  <si>
    <t>Fallos de Hardware - Desperfectos Sorpresivos (2.073 - 10.330 U$)</t>
  </si>
  <si>
    <t>Fraude Electrónico (4.367 -16.009 U$)</t>
  </si>
  <si>
    <t>Caida del Sistema de Cajeros (10.330 - 16.848 U$)</t>
  </si>
  <si>
    <t>Perd. Asumibles</t>
  </si>
  <si>
    <t>Pérdidas No Esperadas (Gestión - Transferencia)</t>
  </si>
  <si>
    <t>Pérdidas Catastróficas (Transferencia)</t>
  </si>
  <si>
    <t xml:space="preserve">Niveles de Gestión </t>
  </si>
  <si>
    <t>Gestión a distancia de las transacción - Gestión a distancia del software (Diario - Promedio (3 Años))</t>
  </si>
  <si>
    <t>Gestión del software punto - Mantenimiento en punto -Reparación en Punto (Gestión) - Reemplazo del Cajero Electrónico (Deterioro - Aseguramiento) - Reemplazo de Hardware (Gestión - Aseguramiento) - (Cada Semana - 14 Dias - Mes)</t>
  </si>
  <si>
    <t>Reemplazo por Destrucción (Aseguramiento) - Reclamación Directa a la Entidad Aseguradora)</t>
  </si>
  <si>
    <t>Matriz Impacto - Mapa de Riesgos</t>
  </si>
  <si>
    <t>Matriz Gestión - Mitigar el Riesgo (1:1)</t>
  </si>
  <si>
    <t>Matriz Gestión - Mitigar el Riesgo (1:2)</t>
  </si>
  <si>
    <t>Matriz Gestión - Mitigar el Riesgo (1:3)</t>
  </si>
  <si>
    <t>Matriz Gestión - Mitigar el Riesgo (1:0.75)</t>
  </si>
  <si>
    <t>Matriz Gestión - Mitigar el Riesgo (1:0.5)</t>
  </si>
  <si>
    <t>MG1</t>
  </si>
  <si>
    <t>MG2</t>
  </si>
  <si>
    <t>MG3</t>
  </si>
  <si>
    <t>MG4</t>
  </si>
  <si>
    <t>MG5</t>
  </si>
  <si>
    <t>MNI1</t>
  </si>
  <si>
    <t>MNI2</t>
  </si>
  <si>
    <t>MNI3</t>
  </si>
  <si>
    <t>MNI4</t>
  </si>
  <si>
    <t>MNI5</t>
  </si>
  <si>
    <t>uf</t>
  </si>
  <si>
    <t>Mapa de Riesgos - Matriz de Pertenencia</t>
  </si>
  <si>
    <t>Mapa de Pérdida (kU$)</t>
  </si>
  <si>
    <t>Distribución Agregada de Pérdidas (kU$)</t>
  </si>
  <si>
    <t>us</t>
  </si>
  <si>
    <t>ORC</t>
  </si>
  <si>
    <t>ORC-LB</t>
  </si>
  <si>
    <t>Relación</t>
  </si>
  <si>
    <t>1:1</t>
  </si>
  <si>
    <t>1:2</t>
  </si>
  <si>
    <t>1:3</t>
  </si>
  <si>
    <t>1:0.75</t>
  </si>
  <si>
    <t>MP1</t>
  </si>
  <si>
    <t>MP2</t>
  </si>
  <si>
    <t>MP3</t>
  </si>
  <si>
    <t>MP4</t>
  </si>
  <si>
    <t>MP5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</si>
</sst>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17">
    <xf numFmtId="0" fontId="0" fillId="0" borderId="0"/>
    <xf numFmtId="0" fontId="3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</cellStyleXfs>
  <cellXfs count="10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/>
    <xf numFmtId="164" fontId="1" fillId="0" borderId="3" xfId="0" applyNumberFormat="1" applyFont="1" applyBorder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0" xfId="0" applyFont="1" applyAlignment="1"/>
    <xf numFmtId="0" fontId="7" fillId="2" borderId="0" xfId="0" applyFont="1" applyFill="1"/>
    <xf numFmtId="0" fontId="8" fillId="2" borderId="0" xfId="0" applyFont="1" applyFill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4" xfId="0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1" fillId="0" borderId="34" xfId="0" quotePrefix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517">
    <cellStyle name="Normal" xfId="0" builtinId="0"/>
    <cellStyle name="Normal 10" xfId="35" xr:uid="{00000000-0005-0000-0000-000001000000}"/>
    <cellStyle name="Normal 10 2" xfId="99" xr:uid="{00000000-0005-0000-0000-000002000000}"/>
    <cellStyle name="Normal 10 2 2" xfId="227" xr:uid="{00000000-0005-0000-0000-000003000000}"/>
    <cellStyle name="Normal 10 2 2 2" xfId="483" xr:uid="{00000000-0005-0000-0000-000004000000}"/>
    <cellStyle name="Normal 10 2 3" xfId="355" xr:uid="{00000000-0005-0000-0000-000005000000}"/>
    <cellStyle name="Normal 10 3" xfId="163" xr:uid="{00000000-0005-0000-0000-000006000000}"/>
    <cellStyle name="Normal 10 3 2" xfId="419" xr:uid="{00000000-0005-0000-0000-000007000000}"/>
    <cellStyle name="Normal 10 4" xfId="291" xr:uid="{00000000-0005-0000-0000-000008000000}"/>
    <cellStyle name="Normal 11" xfId="67" xr:uid="{00000000-0005-0000-0000-000009000000}"/>
    <cellStyle name="Normal 11 2" xfId="195" xr:uid="{00000000-0005-0000-0000-00000A000000}"/>
    <cellStyle name="Normal 11 2 2" xfId="451" xr:uid="{00000000-0005-0000-0000-00000B000000}"/>
    <cellStyle name="Normal 11 3" xfId="323" xr:uid="{00000000-0005-0000-0000-00000C000000}"/>
    <cellStyle name="Normal 12" xfId="131" xr:uid="{00000000-0005-0000-0000-00000D000000}"/>
    <cellStyle name="Normal 12 2" xfId="387" xr:uid="{00000000-0005-0000-0000-00000E000000}"/>
    <cellStyle name="Normal 13" xfId="259" xr:uid="{00000000-0005-0000-0000-00000F000000}"/>
    <cellStyle name="Normal 2" xfId="2" xr:uid="{00000000-0005-0000-0000-000010000000}"/>
    <cellStyle name="Normal 2 10" xfId="260" xr:uid="{00000000-0005-0000-0000-000011000000}"/>
    <cellStyle name="Normal 2 2" xfId="6" xr:uid="{00000000-0005-0000-0000-000012000000}"/>
    <cellStyle name="Normal 2 2 2" xfId="14" xr:uid="{00000000-0005-0000-0000-000013000000}"/>
    <cellStyle name="Normal 2 2 2 2" xfId="30" xr:uid="{00000000-0005-0000-0000-000014000000}"/>
    <cellStyle name="Normal 2 2 2 2 2" xfId="62" xr:uid="{00000000-0005-0000-0000-000015000000}"/>
    <cellStyle name="Normal 2 2 2 2 2 2" xfId="126" xr:uid="{00000000-0005-0000-0000-000016000000}"/>
    <cellStyle name="Normal 2 2 2 2 2 2 2" xfId="254" xr:uid="{00000000-0005-0000-0000-000017000000}"/>
    <cellStyle name="Normal 2 2 2 2 2 2 2 2" xfId="510" xr:uid="{00000000-0005-0000-0000-000018000000}"/>
    <cellStyle name="Normal 2 2 2 2 2 2 3" xfId="382" xr:uid="{00000000-0005-0000-0000-000019000000}"/>
    <cellStyle name="Normal 2 2 2 2 2 3" xfId="190" xr:uid="{00000000-0005-0000-0000-00001A000000}"/>
    <cellStyle name="Normal 2 2 2 2 2 3 2" xfId="446" xr:uid="{00000000-0005-0000-0000-00001B000000}"/>
    <cellStyle name="Normal 2 2 2 2 2 4" xfId="318" xr:uid="{00000000-0005-0000-0000-00001C000000}"/>
    <cellStyle name="Normal 2 2 2 2 3" xfId="94" xr:uid="{00000000-0005-0000-0000-00001D000000}"/>
    <cellStyle name="Normal 2 2 2 2 3 2" xfId="222" xr:uid="{00000000-0005-0000-0000-00001E000000}"/>
    <cellStyle name="Normal 2 2 2 2 3 2 2" xfId="478" xr:uid="{00000000-0005-0000-0000-00001F000000}"/>
    <cellStyle name="Normal 2 2 2 2 3 3" xfId="350" xr:uid="{00000000-0005-0000-0000-000020000000}"/>
    <cellStyle name="Normal 2 2 2 2 4" xfId="158" xr:uid="{00000000-0005-0000-0000-000021000000}"/>
    <cellStyle name="Normal 2 2 2 2 4 2" xfId="414" xr:uid="{00000000-0005-0000-0000-000022000000}"/>
    <cellStyle name="Normal 2 2 2 2 5" xfId="286" xr:uid="{00000000-0005-0000-0000-000023000000}"/>
    <cellStyle name="Normal 2 2 2 3" xfId="46" xr:uid="{00000000-0005-0000-0000-000024000000}"/>
    <cellStyle name="Normal 2 2 2 3 2" xfId="110" xr:uid="{00000000-0005-0000-0000-000025000000}"/>
    <cellStyle name="Normal 2 2 2 3 2 2" xfId="238" xr:uid="{00000000-0005-0000-0000-000026000000}"/>
    <cellStyle name="Normal 2 2 2 3 2 2 2" xfId="494" xr:uid="{00000000-0005-0000-0000-000027000000}"/>
    <cellStyle name="Normal 2 2 2 3 2 3" xfId="366" xr:uid="{00000000-0005-0000-0000-000028000000}"/>
    <cellStyle name="Normal 2 2 2 3 3" xfId="174" xr:uid="{00000000-0005-0000-0000-000029000000}"/>
    <cellStyle name="Normal 2 2 2 3 3 2" xfId="430" xr:uid="{00000000-0005-0000-0000-00002A000000}"/>
    <cellStyle name="Normal 2 2 2 3 4" xfId="302" xr:uid="{00000000-0005-0000-0000-00002B000000}"/>
    <cellStyle name="Normal 2 2 2 4" xfId="78" xr:uid="{00000000-0005-0000-0000-00002C000000}"/>
    <cellStyle name="Normal 2 2 2 4 2" xfId="206" xr:uid="{00000000-0005-0000-0000-00002D000000}"/>
    <cellStyle name="Normal 2 2 2 4 2 2" xfId="462" xr:uid="{00000000-0005-0000-0000-00002E000000}"/>
    <cellStyle name="Normal 2 2 2 4 3" xfId="334" xr:uid="{00000000-0005-0000-0000-00002F000000}"/>
    <cellStyle name="Normal 2 2 2 5" xfId="142" xr:uid="{00000000-0005-0000-0000-000030000000}"/>
    <cellStyle name="Normal 2 2 2 5 2" xfId="398" xr:uid="{00000000-0005-0000-0000-000031000000}"/>
    <cellStyle name="Normal 2 2 2 6" xfId="270" xr:uid="{00000000-0005-0000-0000-000032000000}"/>
    <cellStyle name="Normal 2 2 3" xfId="22" xr:uid="{00000000-0005-0000-0000-000033000000}"/>
    <cellStyle name="Normal 2 2 3 2" xfId="54" xr:uid="{00000000-0005-0000-0000-000034000000}"/>
    <cellStyle name="Normal 2 2 3 2 2" xfId="118" xr:uid="{00000000-0005-0000-0000-000035000000}"/>
    <cellStyle name="Normal 2 2 3 2 2 2" xfId="246" xr:uid="{00000000-0005-0000-0000-000036000000}"/>
    <cellStyle name="Normal 2 2 3 2 2 2 2" xfId="502" xr:uid="{00000000-0005-0000-0000-000037000000}"/>
    <cellStyle name="Normal 2 2 3 2 2 3" xfId="374" xr:uid="{00000000-0005-0000-0000-000038000000}"/>
    <cellStyle name="Normal 2 2 3 2 3" xfId="182" xr:uid="{00000000-0005-0000-0000-000039000000}"/>
    <cellStyle name="Normal 2 2 3 2 3 2" xfId="438" xr:uid="{00000000-0005-0000-0000-00003A000000}"/>
    <cellStyle name="Normal 2 2 3 2 4" xfId="310" xr:uid="{00000000-0005-0000-0000-00003B000000}"/>
    <cellStyle name="Normal 2 2 3 3" xfId="86" xr:uid="{00000000-0005-0000-0000-00003C000000}"/>
    <cellStyle name="Normal 2 2 3 3 2" xfId="214" xr:uid="{00000000-0005-0000-0000-00003D000000}"/>
    <cellStyle name="Normal 2 2 3 3 2 2" xfId="470" xr:uid="{00000000-0005-0000-0000-00003E000000}"/>
    <cellStyle name="Normal 2 2 3 3 3" xfId="342" xr:uid="{00000000-0005-0000-0000-00003F000000}"/>
    <cellStyle name="Normal 2 2 3 4" xfId="150" xr:uid="{00000000-0005-0000-0000-000040000000}"/>
    <cellStyle name="Normal 2 2 3 4 2" xfId="406" xr:uid="{00000000-0005-0000-0000-000041000000}"/>
    <cellStyle name="Normal 2 2 3 5" xfId="278" xr:uid="{00000000-0005-0000-0000-000042000000}"/>
    <cellStyle name="Normal 2 2 4" xfId="38" xr:uid="{00000000-0005-0000-0000-000043000000}"/>
    <cellStyle name="Normal 2 2 4 2" xfId="102" xr:uid="{00000000-0005-0000-0000-000044000000}"/>
    <cellStyle name="Normal 2 2 4 2 2" xfId="230" xr:uid="{00000000-0005-0000-0000-000045000000}"/>
    <cellStyle name="Normal 2 2 4 2 2 2" xfId="486" xr:uid="{00000000-0005-0000-0000-000046000000}"/>
    <cellStyle name="Normal 2 2 4 2 3" xfId="358" xr:uid="{00000000-0005-0000-0000-000047000000}"/>
    <cellStyle name="Normal 2 2 4 3" xfId="166" xr:uid="{00000000-0005-0000-0000-000048000000}"/>
    <cellStyle name="Normal 2 2 4 3 2" xfId="422" xr:uid="{00000000-0005-0000-0000-000049000000}"/>
    <cellStyle name="Normal 2 2 4 4" xfId="294" xr:uid="{00000000-0005-0000-0000-00004A000000}"/>
    <cellStyle name="Normal 2 2 5" xfId="70" xr:uid="{00000000-0005-0000-0000-00004B000000}"/>
    <cellStyle name="Normal 2 2 5 2" xfId="198" xr:uid="{00000000-0005-0000-0000-00004C000000}"/>
    <cellStyle name="Normal 2 2 5 2 2" xfId="454" xr:uid="{00000000-0005-0000-0000-00004D000000}"/>
    <cellStyle name="Normal 2 2 5 3" xfId="326" xr:uid="{00000000-0005-0000-0000-00004E000000}"/>
    <cellStyle name="Normal 2 2 6" xfId="134" xr:uid="{00000000-0005-0000-0000-00004F000000}"/>
    <cellStyle name="Normal 2 2 6 2" xfId="390" xr:uid="{00000000-0005-0000-0000-000050000000}"/>
    <cellStyle name="Normal 2 2 7" xfId="262" xr:uid="{00000000-0005-0000-0000-000051000000}"/>
    <cellStyle name="Normal 2 3" xfId="8" xr:uid="{00000000-0005-0000-0000-000052000000}"/>
    <cellStyle name="Normal 2 3 2" xfId="16" xr:uid="{00000000-0005-0000-0000-000053000000}"/>
    <cellStyle name="Normal 2 3 2 2" xfId="32" xr:uid="{00000000-0005-0000-0000-000054000000}"/>
    <cellStyle name="Normal 2 3 2 2 2" xfId="64" xr:uid="{00000000-0005-0000-0000-000055000000}"/>
    <cellStyle name="Normal 2 3 2 2 2 2" xfId="128" xr:uid="{00000000-0005-0000-0000-000056000000}"/>
    <cellStyle name="Normal 2 3 2 2 2 2 2" xfId="256" xr:uid="{00000000-0005-0000-0000-000057000000}"/>
    <cellStyle name="Normal 2 3 2 2 2 2 2 2" xfId="512" xr:uid="{00000000-0005-0000-0000-000058000000}"/>
    <cellStyle name="Normal 2 3 2 2 2 2 3" xfId="384" xr:uid="{00000000-0005-0000-0000-000059000000}"/>
    <cellStyle name="Normal 2 3 2 2 2 3" xfId="192" xr:uid="{00000000-0005-0000-0000-00005A000000}"/>
    <cellStyle name="Normal 2 3 2 2 2 3 2" xfId="448" xr:uid="{00000000-0005-0000-0000-00005B000000}"/>
    <cellStyle name="Normal 2 3 2 2 2 4" xfId="320" xr:uid="{00000000-0005-0000-0000-00005C000000}"/>
    <cellStyle name="Normal 2 3 2 2 3" xfId="96" xr:uid="{00000000-0005-0000-0000-00005D000000}"/>
    <cellStyle name="Normal 2 3 2 2 3 2" xfId="224" xr:uid="{00000000-0005-0000-0000-00005E000000}"/>
    <cellStyle name="Normal 2 3 2 2 3 2 2" xfId="480" xr:uid="{00000000-0005-0000-0000-00005F000000}"/>
    <cellStyle name="Normal 2 3 2 2 3 3" xfId="352" xr:uid="{00000000-0005-0000-0000-000060000000}"/>
    <cellStyle name="Normal 2 3 2 2 4" xfId="160" xr:uid="{00000000-0005-0000-0000-000061000000}"/>
    <cellStyle name="Normal 2 3 2 2 4 2" xfId="416" xr:uid="{00000000-0005-0000-0000-000062000000}"/>
    <cellStyle name="Normal 2 3 2 2 5" xfId="288" xr:uid="{00000000-0005-0000-0000-000063000000}"/>
    <cellStyle name="Normal 2 3 2 3" xfId="48" xr:uid="{00000000-0005-0000-0000-000064000000}"/>
    <cellStyle name="Normal 2 3 2 3 2" xfId="112" xr:uid="{00000000-0005-0000-0000-000065000000}"/>
    <cellStyle name="Normal 2 3 2 3 2 2" xfId="240" xr:uid="{00000000-0005-0000-0000-000066000000}"/>
    <cellStyle name="Normal 2 3 2 3 2 2 2" xfId="496" xr:uid="{00000000-0005-0000-0000-000067000000}"/>
    <cellStyle name="Normal 2 3 2 3 2 3" xfId="368" xr:uid="{00000000-0005-0000-0000-000068000000}"/>
    <cellStyle name="Normal 2 3 2 3 3" xfId="176" xr:uid="{00000000-0005-0000-0000-000069000000}"/>
    <cellStyle name="Normal 2 3 2 3 3 2" xfId="432" xr:uid="{00000000-0005-0000-0000-00006A000000}"/>
    <cellStyle name="Normal 2 3 2 3 4" xfId="304" xr:uid="{00000000-0005-0000-0000-00006B000000}"/>
    <cellStyle name="Normal 2 3 2 4" xfId="80" xr:uid="{00000000-0005-0000-0000-00006C000000}"/>
    <cellStyle name="Normal 2 3 2 4 2" xfId="208" xr:uid="{00000000-0005-0000-0000-00006D000000}"/>
    <cellStyle name="Normal 2 3 2 4 2 2" xfId="464" xr:uid="{00000000-0005-0000-0000-00006E000000}"/>
    <cellStyle name="Normal 2 3 2 4 3" xfId="336" xr:uid="{00000000-0005-0000-0000-00006F000000}"/>
    <cellStyle name="Normal 2 3 2 5" xfId="144" xr:uid="{00000000-0005-0000-0000-000070000000}"/>
    <cellStyle name="Normal 2 3 2 5 2" xfId="400" xr:uid="{00000000-0005-0000-0000-000071000000}"/>
    <cellStyle name="Normal 2 3 2 6" xfId="272" xr:uid="{00000000-0005-0000-0000-000072000000}"/>
    <cellStyle name="Normal 2 3 3" xfId="24" xr:uid="{00000000-0005-0000-0000-000073000000}"/>
    <cellStyle name="Normal 2 3 3 2" xfId="56" xr:uid="{00000000-0005-0000-0000-000074000000}"/>
    <cellStyle name="Normal 2 3 3 2 2" xfId="120" xr:uid="{00000000-0005-0000-0000-000075000000}"/>
    <cellStyle name="Normal 2 3 3 2 2 2" xfId="248" xr:uid="{00000000-0005-0000-0000-000076000000}"/>
    <cellStyle name="Normal 2 3 3 2 2 2 2" xfId="504" xr:uid="{00000000-0005-0000-0000-000077000000}"/>
    <cellStyle name="Normal 2 3 3 2 2 3" xfId="376" xr:uid="{00000000-0005-0000-0000-000078000000}"/>
    <cellStyle name="Normal 2 3 3 2 3" xfId="184" xr:uid="{00000000-0005-0000-0000-000079000000}"/>
    <cellStyle name="Normal 2 3 3 2 3 2" xfId="440" xr:uid="{00000000-0005-0000-0000-00007A000000}"/>
    <cellStyle name="Normal 2 3 3 2 4" xfId="312" xr:uid="{00000000-0005-0000-0000-00007B000000}"/>
    <cellStyle name="Normal 2 3 3 3" xfId="88" xr:uid="{00000000-0005-0000-0000-00007C000000}"/>
    <cellStyle name="Normal 2 3 3 3 2" xfId="216" xr:uid="{00000000-0005-0000-0000-00007D000000}"/>
    <cellStyle name="Normal 2 3 3 3 2 2" xfId="472" xr:uid="{00000000-0005-0000-0000-00007E000000}"/>
    <cellStyle name="Normal 2 3 3 3 3" xfId="344" xr:uid="{00000000-0005-0000-0000-00007F000000}"/>
    <cellStyle name="Normal 2 3 3 4" xfId="152" xr:uid="{00000000-0005-0000-0000-000080000000}"/>
    <cellStyle name="Normal 2 3 3 4 2" xfId="408" xr:uid="{00000000-0005-0000-0000-000081000000}"/>
    <cellStyle name="Normal 2 3 3 5" xfId="280" xr:uid="{00000000-0005-0000-0000-000082000000}"/>
    <cellStyle name="Normal 2 3 4" xfId="40" xr:uid="{00000000-0005-0000-0000-000083000000}"/>
    <cellStyle name="Normal 2 3 4 2" xfId="104" xr:uid="{00000000-0005-0000-0000-000084000000}"/>
    <cellStyle name="Normal 2 3 4 2 2" xfId="232" xr:uid="{00000000-0005-0000-0000-000085000000}"/>
    <cellStyle name="Normal 2 3 4 2 2 2" xfId="488" xr:uid="{00000000-0005-0000-0000-000086000000}"/>
    <cellStyle name="Normal 2 3 4 2 3" xfId="360" xr:uid="{00000000-0005-0000-0000-000087000000}"/>
    <cellStyle name="Normal 2 3 4 3" xfId="168" xr:uid="{00000000-0005-0000-0000-000088000000}"/>
    <cellStyle name="Normal 2 3 4 3 2" xfId="424" xr:uid="{00000000-0005-0000-0000-000089000000}"/>
    <cellStyle name="Normal 2 3 4 4" xfId="296" xr:uid="{00000000-0005-0000-0000-00008A000000}"/>
    <cellStyle name="Normal 2 3 5" xfId="72" xr:uid="{00000000-0005-0000-0000-00008B000000}"/>
    <cellStyle name="Normal 2 3 5 2" xfId="200" xr:uid="{00000000-0005-0000-0000-00008C000000}"/>
    <cellStyle name="Normal 2 3 5 2 2" xfId="456" xr:uid="{00000000-0005-0000-0000-00008D000000}"/>
    <cellStyle name="Normal 2 3 5 3" xfId="328" xr:uid="{00000000-0005-0000-0000-00008E000000}"/>
    <cellStyle name="Normal 2 3 6" xfId="136" xr:uid="{00000000-0005-0000-0000-00008F000000}"/>
    <cellStyle name="Normal 2 3 6 2" xfId="392" xr:uid="{00000000-0005-0000-0000-000090000000}"/>
    <cellStyle name="Normal 2 3 7" xfId="264" xr:uid="{00000000-0005-0000-0000-000091000000}"/>
    <cellStyle name="Normal 2 4" xfId="10" xr:uid="{00000000-0005-0000-0000-000092000000}"/>
    <cellStyle name="Normal 2 4 2" xfId="18" xr:uid="{00000000-0005-0000-0000-000093000000}"/>
    <cellStyle name="Normal 2 4 2 2" xfId="34" xr:uid="{00000000-0005-0000-0000-000094000000}"/>
    <cellStyle name="Normal 2 4 2 2 2" xfId="66" xr:uid="{00000000-0005-0000-0000-000095000000}"/>
    <cellStyle name="Normal 2 4 2 2 2 2" xfId="130" xr:uid="{00000000-0005-0000-0000-000096000000}"/>
    <cellStyle name="Normal 2 4 2 2 2 2 2" xfId="258" xr:uid="{00000000-0005-0000-0000-000097000000}"/>
    <cellStyle name="Normal 2 4 2 2 2 2 2 2" xfId="514" xr:uid="{00000000-0005-0000-0000-000098000000}"/>
    <cellStyle name="Normal 2 4 2 2 2 2 3" xfId="386" xr:uid="{00000000-0005-0000-0000-000099000000}"/>
    <cellStyle name="Normal 2 4 2 2 2 3" xfId="194" xr:uid="{00000000-0005-0000-0000-00009A000000}"/>
    <cellStyle name="Normal 2 4 2 2 2 3 2" xfId="450" xr:uid="{00000000-0005-0000-0000-00009B000000}"/>
    <cellStyle name="Normal 2 4 2 2 2 4" xfId="322" xr:uid="{00000000-0005-0000-0000-00009C000000}"/>
    <cellStyle name="Normal 2 4 2 2 3" xfId="98" xr:uid="{00000000-0005-0000-0000-00009D000000}"/>
    <cellStyle name="Normal 2 4 2 2 3 2" xfId="226" xr:uid="{00000000-0005-0000-0000-00009E000000}"/>
    <cellStyle name="Normal 2 4 2 2 3 2 2" xfId="482" xr:uid="{00000000-0005-0000-0000-00009F000000}"/>
    <cellStyle name="Normal 2 4 2 2 3 3" xfId="354" xr:uid="{00000000-0005-0000-0000-0000A0000000}"/>
    <cellStyle name="Normal 2 4 2 2 4" xfId="162" xr:uid="{00000000-0005-0000-0000-0000A1000000}"/>
    <cellStyle name="Normal 2 4 2 2 4 2" xfId="418" xr:uid="{00000000-0005-0000-0000-0000A2000000}"/>
    <cellStyle name="Normal 2 4 2 2 5" xfId="290" xr:uid="{00000000-0005-0000-0000-0000A3000000}"/>
    <cellStyle name="Normal 2 4 2 3" xfId="50" xr:uid="{00000000-0005-0000-0000-0000A4000000}"/>
    <cellStyle name="Normal 2 4 2 3 2" xfId="114" xr:uid="{00000000-0005-0000-0000-0000A5000000}"/>
    <cellStyle name="Normal 2 4 2 3 2 2" xfId="242" xr:uid="{00000000-0005-0000-0000-0000A6000000}"/>
    <cellStyle name="Normal 2 4 2 3 2 2 2" xfId="498" xr:uid="{00000000-0005-0000-0000-0000A7000000}"/>
    <cellStyle name="Normal 2 4 2 3 2 3" xfId="370" xr:uid="{00000000-0005-0000-0000-0000A8000000}"/>
    <cellStyle name="Normal 2 4 2 3 3" xfId="178" xr:uid="{00000000-0005-0000-0000-0000A9000000}"/>
    <cellStyle name="Normal 2 4 2 3 3 2" xfId="434" xr:uid="{00000000-0005-0000-0000-0000AA000000}"/>
    <cellStyle name="Normal 2 4 2 3 4" xfId="306" xr:uid="{00000000-0005-0000-0000-0000AB000000}"/>
    <cellStyle name="Normal 2 4 2 4" xfId="82" xr:uid="{00000000-0005-0000-0000-0000AC000000}"/>
    <cellStyle name="Normal 2 4 2 4 2" xfId="210" xr:uid="{00000000-0005-0000-0000-0000AD000000}"/>
    <cellStyle name="Normal 2 4 2 4 2 2" xfId="466" xr:uid="{00000000-0005-0000-0000-0000AE000000}"/>
    <cellStyle name="Normal 2 4 2 4 3" xfId="338" xr:uid="{00000000-0005-0000-0000-0000AF000000}"/>
    <cellStyle name="Normal 2 4 2 5" xfId="146" xr:uid="{00000000-0005-0000-0000-0000B0000000}"/>
    <cellStyle name="Normal 2 4 2 5 2" xfId="402" xr:uid="{00000000-0005-0000-0000-0000B1000000}"/>
    <cellStyle name="Normal 2 4 2 6" xfId="274" xr:uid="{00000000-0005-0000-0000-0000B2000000}"/>
    <cellStyle name="Normal 2 4 3" xfId="26" xr:uid="{00000000-0005-0000-0000-0000B3000000}"/>
    <cellStyle name="Normal 2 4 3 2" xfId="58" xr:uid="{00000000-0005-0000-0000-0000B4000000}"/>
    <cellStyle name="Normal 2 4 3 2 2" xfId="122" xr:uid="{00000000-0005-0000-0000-0000B5000000}"/>
    <cellStyle name="Normal 2 4 3 2 2 2" xfId="250" xr:uid="{00000000-0005-0000-0000-0000B6000000}"/>
    <cellStyle name="Normal 2 4 3 2 2 2 2" xfId="506" xr:uid="{00000000-0005-0000-0000-0000B7000000}"/>
    <cellStyle name="Normal 2 4 3 2 2 3" xfId="378" xr:uid="{00000000-0005-0000-0000-0000B8000000}"/>
    <cellStyle name="Normal 2 4 3 2 3" xfId="186" xr:uid="{00000000-0005-0000-0000-0000B9000000}"/>
    <cellStyle name="Normal 2 4 3 2 3 2" xfId="442" xr:uid="{00000000-0005-0000-0000-0000BA000000}"/>
    <cellStyle name="Normal 2 4 3 2 4" xfId="314" xr:uid="{00000000-0005-0000-0000-0000BB000000}"/>
    <cellStyle name="Normal 2 4 3 3" xfId="90" xr:uid="{00000000-0005-0000-0000-0000BC000000}"/>
    <cellStyle name="Normal 2 4 3 3 2" xfId="218" xr:uid="{00000000-0005-0000-0000-0000BD000000}"/>
    <cellStyle name="Normal 2 4 3 3 2 2" xfId="474" xr:uid="{00000000-0005-0000-0000-0000BE000000}"/>
    <cellStyle name="Normal 2 4 3 3 3" xfId="346" xr:uid="{00000000-0005-0000-0000-0000BF000000}"/>
    <cellStyle name="Normal 2 4 3 4" xfId="154" xr:uid="{00000000-0005-0000-0000-0000C0000000}"/>
    <cellStyle name="Normal 2 4 3 4 2" xfId="410" xr:uid="{00000000-0005-0000-0000-0000C1000000}"/>
    <cellStyle name="Normal 2 4 3 5" xfId="282" xr:uid="{00000000-0005-0000-0000-0000C2000000}"/>
    <cellStyle name="Normal 2 4 4" xfId="42" xr:uid="{00000000-0005-0000-0000-0000C3000000}"/>
    <cellStyle name="Normal 2 4 4 2" xfId="106" xr:uid="{00000000-0005-0000-0000-0000C4000000}"/>
    <cellStyle name="Normal 2 4 4 2 2" xfId="234" xr:uid="{00000000-0005-0000-0000-0000C5000000}"/>
    <cellStyle name="Normal 2 4 4 2 2 2" xfId="490" xr:uid="{00000000-0005-0000-0000-0000C6000000}"/>
    <cellStyle name="Normal 2 4 4 2 3" xfId="362" xr:uid="{00000000-0005-0000-0000-0000C7000000}"/>
    <cellStyle name="Normal 2 4 4 3" xfId="170" xr:uid="{00000000-0005-0000-0000-0000C8000000}"/>
    <cellStyle name="Normal 2 4 4 3 2" xfId="426" xr:uid="{00000000-0005-0000-0000-0000C9000000}"/>
    <cellStyle name="Normal 2 4 4 4" xfId="298" xr:uid="{00000000-0005-0000-0000-0000CA000000}"/>
    <cellStyle name="Normal 2 4 5" xfId="74" xr:uid="{00000000-0005-0000-0000-0000CB000000}"/>
    <cellStyle name="Normal 2 4 5 2" xfId="202" xr:uid="{00000000-0005-0000-0000-0000CC000000}"/>
    <cellStyle name="Normal 2 4 5 2 2" xfId="458" xr:uid="{00000000-0005-0000-0000-0000CD000000}"/>
    <cellStyle name="Normal 2 4 5 3" xfId="330" xr:uid="{00000000-0005-0000-0000-0000CE000000}"/>
    <cellStyle name="Normal 2 4 6" xfId="138" xr:uid="{00000000-0005-0000-0000-0000CF000000}"/>
    <cellStyle name="Normal 2 4 6 2" xfId="394" xr:uid="{00000000-0005-0000-0000-0000D0000000}"/>
    <cellStyle name="Normal 2 4 7" xfId="266" xr:uid="{00000000-0005-0000-0000-0000D1000000}"/>
    <cellStyle name="Normal 2 5" xfId="12" xr:uid="{00000000-0005-0000-0000-0000D2000000}"/>
    <cellStyle name="Normal 2 5 2" xfId="28" xr:uid="{00000000-0005-0000-0000-0000D3000000}"/>
    <cellStyle name="Normal 2 5 2 2" xfId="60" xr:uid="{00000000-0005-0000-0000-0000D4000000}"/>
    <cellStyle name="Normal 2 5 2 2 2" xfId="124" xr:uid="{00000000-0005-0000-0000-0000D5000000}"/>
    <cellStyle name="Normal 2 5 2 2 2 2" xfId="252" xr:uid="{00000000-0005-0000-0000-0000D6000000}"/>
    <cellStyle name="Normal 2 5 2 2 2 2 2" xfId="508" xr:uid="{00000000-0005-0000-0000-0000D7000000}"/>
    <cellStyle name="Normal 2 5 2 2 2 3" xfId="380" xr:uid="{00000000-0005-0000-0000-0000D8000000}"/>
    <cellStyle name="Normal 2 5 2 2 3" xfId="188" xr:uid="{00000000-0005-0000-0000-0000D9000000}"/>
    <cellStyle name="Normal 2 5 2 2 3 2" xfId="444" xr:uid="{00000000-0005-0000-0000-0000DA000000}"/>
    <cellStyle name="Normal 2 5 2 2 4" xfId="316" xr:uid="{00000000-0005-0000-0000-0000DB000000}"/>
    <cellStyle name="Normal 2 5 2 3" xfId="92" xr:uid="{00000000-0005-0000-0000-0000DC000000}"/>
    <cellStyle name="Normal 2 5 2 3 2" xfId="220" xr:uid="{00000000-0005-0000-0000-0000DD000000}"/>
    <cellStyle name="Normal 2 5 2 3 2 2" xfId="476" xr:uid="{00000000-0005-0000-0000-0000DE000000}"/>
    <cellStyle name="Normal 2 5 2 3 3" xfId="348" xr:uid="{00000000-0005-0000-0000-0000DF000000}"/>
    <cellStyle name="Normal 2 5 2 4" xfId="156" xr:uid="{00000000-0005-0000-0000-0000E0000000}"/>
    <cellStyle name="Normal 2 5 2 4 2" xfId="412" xr:uid="{00000000-0005-0000-0000-0000E1000000}"/>
    <cellStyle name="Normal 2 5 2 5" xfId="284" xr:uid="{00000000-0005-0000-0000-0000E2000000}"/>
    <cellStyle name="Normal 2 5 3" xfId="44" xr:uid="{00000000-0005-0000-0000-0000E3000000}"/>
    <cellStyle name="Normal 2 5 3 2" xfId="108" xr:uid="{00000000-0005-0000-0000-0000E4000000}"/>
    <cellStyle name="Normal 2 5 3 2 2" xfId="236" xr:uid="{00000000-0005-0000-0000-0000E5000000}"/>
    <cellStyle name="Normal 2 5 3 2 2 2" xfId="492" xr:uid="{00000000-0005-0000-0000-0000E6000000}"/>
    <cellStyle name="Normal 2 5 3 2 3" xfId="364" xr:uid="{00000000-0005-0000-0000-0000E7000000}"/>
    <cellStyle name="Normal 2 5 3 3" xfId="172" xr:uid="{00000000-0005-0000-0000-0000E8000000}"/>
    <cellStyle name="Normal 2 5 3 3 2" xfId="428" xr:uid="{00000000-0005-0000-0000-0000E9000000}"/>
    <cellStyle name="Normal 2 5 3 4" xfId="300" xr:uid="{00000000-0005-0000-0000-0000EA000000}"/>
    <cellStyle name="Normal 2 5 4" xfId="76" xr:uid="{00000000-0005-0000-0000-0000EB000000}"/>
    <cellStyle name="Normal 2 5 4 2" xfId="204" xr:uid="{00000000-0005-0000-0000-0000EC000000}"/>
    <cellStyle name="Normal 2 5 4 2 2" xfId="460" xr:uid="{00000000-0005-0000-0000-0000ED000000}"/>
    <cellStyle name="Normal 2 5 4 3" xfId="332" xr:uid="{00000000-0005-0000-0000-0000EE000000}"/>
    <cellStyle name="Normal 2 5 5" xfId="140" xr:uid="{00000000-0005-0000-0000-0000EF000000}"/>
    <cellStyle name="Normal 2 5 5 2" xfId="396" xr:uid="{00000000-0005-0000-0000-0000F0000000}"/>
    <cellStyle name="Normal 2 5 6" xfId="268" xr:uid="{00000000-0005-0000-0000-0000F1000000}"/>
    <cellStyle name="Normal 2 6" xfId="20" xr:uid="{00000000-0005-0000-0000-0000F2000000}"/>
    <cellStyle name="Normal 2 6 2" xfId="52" xr:uid="{00000000-0005-0000-0000-0000F3000000}"/>
    <cellStyle name="Normal 2 6 2 2" xfId="116" xr:uid="{00000000-0005-0000-0000-0000F4000000}"/>
    <cellStyle name="Normal 2 6 2 2 2" xfId="244" xr:uid="{00000000-0005-0000-0000-0000F5000000}"/>
    <cellStyle name="Normal 2 6 2 2 2 2" xfId="500" xr:uid="{00000000-0005-0000-0000-0000F6000000}"/>
    <cellStyle name="Normal 2 6 2 2 3" xfId="372" xr:uid="{00000000-0005-0000-0000-0000F7000000}"/>
    <cellStyle name="Normal 2 6 2 3" xfId="180" xr:uid="{00000000-0005-0000-0000-0000F8000000}"/>
    <cellStyle name="Normal 2 6 2 3 2" xfId="436" xr:uid="{00000000-0005-0000-0000-0000F9000000}"/>
    <cellStyle name="Normal 2 6 2 4" xfId="308" xr:uid="{00000000-0005-0000-0000-0000FA000000}"/>
    <cellStyle name="Normal 2 6 3" xfId="84" xr:uid="{00000000-0005-0000-0000-0000FB000000}"/>
    <cellStyle name="Normal 2 6 3 2" xfId="212" xr:uid="{00000000-0005-0000-0000-0000FC000000}"/>
    <cellStyle name="Normal 2 6 3 2 2" xfId="468" xr:uid="{00000000-0005-0000-0000-0000FD000000}"/>
    <cellStyle name="Normal 2 6 3 3" xfId="340" xr:uid="{00000000-0005-0000-0000-0000FE000000}"/>
    <cellStyle name="Normal 2 6 4" xfId="148" xr:uid="{00000000-0005-0000-0000-0000FF000000}"/>
    <cellStyle name="Normal 2 6 4 2" xfId="404" xr:uid="{00000000-0005-0000-0000-000000010000}"/>
    <cellStyle name="Normal 2 6 5" xfId="276" xr:uid="{00000000-0005-0000-0000-000001010000}"/>
    <cellStyle name="Normal 2 7" xfId="36" xr:uid="{00000000-0005-0000-0000-000002010000}"/>
    <cellStyle name="Normal 2 7 2" xfId="100" xr:uid="{00000000-0005-0000-0000-000003010000}"/>
    <cellStyle name="Normal 2 7 2 2" xfId="228" xr:uid="{00000000-0005-0000-0000-000004010000}"/>
    <cellStyle name="Normal 2 7 2 2 2" xfId="484" xr:uid="{00000000-0005-0000-0000-000005010000}"/>
    <cellStyle name="Normal 2 7 2 3" xfId="356" xr:uid="{00000000-0005-0000-0000-000006010000}"/>
    <cellStyle name="Normal 2 7 3" xfId="164" xr:uid="{00000000-0005-0000-0000-000007010000}"/>
    <cellStyle name="Normal 2 7 3 2" xfId="420" xr:uid="{00000000-0005-0000-0000-000008010000}"/>
    <cellStyle name="Normal 2 7 4" xfId="292" xr:uid="{00000000-0005-0000-0000-000009010000}"/>
    <cellStyle name="Normal 2 8" xfId="68" xr:uid="{00000000-0005-0000-0000-00000A010000}"/>
    <cellStyle name="Normal 2 8 2" xfId="196" xr:uid="{00000000-0005-0000-0000-00000B010000}"/>
    <cellStyle name="Normal 2 8 2 2" xfId="452" xr:uid="{00000000-0005-0000-0000-00000C010000}"/>
    <cellStyle name="Normal 2 8 3" xfId="324" xr:uid="{00000000-0005-0000-0000-00000D010000}"/>
    <cellStyle name="Normal 2 9" xfId="132" xr:uid="{00000000-0005-0000-0000-00000E010000}"/>
    <cellStyle name="Normal 2 9 2" xfId="388" xr:uid="{00000000-0005-0000-0000-00000F010000}"/>
    <cellStyle name="Normal 3" xfId="1" xr:uid="{00000000-0005-0000-0000-000010010000}"/>
    <cellStyle name="Normal 3 2" xfId="5" xr:uid="{00000000-0005-0000-0000-000011010000}"/>
    <cellStyle name="Normal 3 2 2" xfId="516" xr:uid="{00000000-0005-0000-0000-000012010000}"/>
    <cellStyle name="Normal 4" xfId="4" xr:uid="{00000000-0005-0000-0000-000013010000}"/>
    <cellStyle name="Normal 4 2" xfId="13" xr:uid="{00000000-0005-0000-0000-000014010000}"/>
    <cellStyle name="Normal 4 2 2" xfId="29" xr:uid="{00000000-0005-0000-0000-000015010000}"/>
    <cellStyle name="Normal 4 2 2 2" xfId="61" xr:uid="{00000000-0005-0000-0000-000016010000}"/>
    <cellStyle name="Normal 4 2 2 2 2" xfId="125" xr:uid="{00000000-0005-0000-0000-000017010000}"/>
    <cellStyle name="Normal 4 2 2 2 2 2" xfId="253" xr:uid="{00000000-0005-0000-0000-000018010000}"/>
    <cellStyle name="Normal 4 2 2 2 2 2 2" xfId="509" xr:uid="{00000000-0005-0000-0000-000019010000}"/>
    <cellStyle name="Normal 4 2 2 2 2 3" xfId="381" xr:uid="{00000000-0005-0000-0000-00001A010000}"/>
    <cellStyle name="Normal 4 2 2 2 3" xfId="189" xr:uid="{00000000-0005-0000-0000-00001B010000}"/>
    <cellStyle name="Normal 4 2 2 2 3 2" xfId="445" xr:uid="{00000000-0005-0000-0000-00001C010000}"/>
    <cellStyle name="Normal 4 2 2 2 4" xfId="317" xr:uid="{00000000-0005-0000-0000-00001D010000}"/>
    <cellStyle name="Normal 4 2 2 3" xfId="93" xr:uid="{00000000-0005-0000-0000-00001E010000}"/>
    <cellStyle name="Normal 4 2 2 3 2" xfId="221" xr:uid="{00000000-0005-0000-0000-00001F010000}"/>
    <cellStyle name="Normal 4 2 2 3 2 2" xfId="477" xr:uid="{00000000-0005-0000-0000-000020010000}"/>
    <cellStyle name="Normal 4 2 2 3 3" xfId="349" xr:uid="{00000000-0005-0000-0000-000021010000}"/>
    <cellStyle name="Normal 4 2 2 4" xfId="157" xr:uid="{00000000-0005-0000-0000-000022010000}"/>
    <cellStyle name="Normal 4 2 2 4 2" xfId="413" xr:uid="{00000000-0005-0000-0000-000023010000}"/>
    <cellStyle name="Normal 4 2 2 5" xfId="285" xr:uid="{00000000-0005-0000-0000-000024010000}"/>
    <cellStyle name="Normal 4 2 3" xfId="45" xr:uid="{00000000-0005-0000-0000-000025010000}"/>
    <cellStyle name="Normal 4 2 3 2" xfId="109" xr:uid="{00000000-0005-0000-0000-000026010000}"/>
    <cellStyle name="Normal 4 2 3 2 2" xfId="237" xr:uid="{00000000-0005-0000-0000-000027010000}"/>
    <cellStyle name="Normal 4 2 3 2 2 2" xfId="493" xr:uid="{00000000-0005-0000-0000-000028010000}"/>
    <cellStyle name="Normal 4 2 3 2 3" xfId="365" xr:uid="{00000000-0005-0000-0000-000029010000}"/>
    <cellStyle name="Normal 4 2 3 3" xfId="173" xr:uid="{00000000-0005-0000-0000-00002A010000}"/>
    <cellStyle name="Normal 4 2 3 3 2" xfId="429" xr:uid="{00000000-0005-0000-0000-00002B010000}"/>
    <cellStyle name="Normal 4 2 3 4" xfId="301" xr:uid="{00000000-0005-0000-0000-00002C010000}"/>
    <cellStyle name="Normal 4 2 4" xfId="77" xr:uid="{00000000-0005-0000-0000-00002D010000}"/>
    <cellStyle name="Normal 4 2 4 2" xfId="205" xr:uid="{00000000-0005-0000-0000-00002E010000}"/>
    <cellStyle name="Normal 4 2 4 2 2" xfId="461" xr:uid="{00000000-0005-0000-0000-00002F010000}"/>
    <cellStyle name="Normal 4 2 4 3" xfId="333" xr:uid="{00000000-0005-0000-0000-000030010000}"/>
    <cellStyle name="Normal 4 2 5" xfId="141" xr:uid="{00000000-0005-0000-0000-000031010000}"/>
    <cellStyle name="Normal 4 2 5 2" xfId="397" xr:uid="{00000000-0005-0000-0000-000032010000}"/>
    <cellStyle name="Normal 4 2 6" xfId="269" xr:uid="{00000000-0005-0000-0000-000033010000}"/>
    <cellStyle name="Normal 4 3" xfId="21" xr:uid="{00000000-0005-0000-0000-000034010000}"/>
    <cellStyle name="Normal 4 3 2" xfId="53" xr:uid="{00000000-0005-0000-0000-000035010000}"/>
    <cellStyle name="Normal 4 3 2 2" xfId="117" xr:uid="{00000000-0005-0000-0000-000036010000}"/>
    <cellStyle name="Normal 4 3 2 2 2" xfId="245" xr:uid="{00000000-0005-0000-0000-000037010000}"/>
    <cellStyle name="Normal 4 3 2 2 2 2" xfId="501" xr:uid="{00000000-0005-0000-0000-000038010000}"/>
    <cellStyle name="Normal 4 3 2 2 3" xfId="373" xr:uid="{00000000-0005-0000-0000-000039010000}"/>
    <cellStyle name="Normal 4 3 2 3" xfId="181" xr:uid="{00000000-0005-0000-0000-00003A010000}"/>
    <cellStyle name="Normal 4 3 2 3 2" xfId="437" xr:uid="{00000000-0005-0000-0000-00003B010000}"/>
    <cellStyle name="Normal 4 3 2 4" xfId="309" xr:uid="{00000000-0005-0000-0000-00003C010000}"/>
    <cellStyle name="Normal 4 3 3" xfId="85" xr:uid="{00000000-0005-0000-0000-00003D010000}"/>
    <cellStyle name="Normal 4 3 3 2" xfId="213" xr:uid="{00000000-0005-0000-0000-00003E010000}"/>
    <cellStyle name="Normal 4 3 3 2 2" xfId="469" xr:uid="{00000000-0005-0000-0000-00003F010000}"/>
    <cellStyle name="Normal 4 3 3 3" xfId="341" xr:uid="{00000000-0005-0000-0000-000040010000}"/>
    <cellStyle name="Normal 4 3 4" xfId="149" xr:uid="{00000000-0005-0000-0000-000041010000}"/>
    <cellStyle name="Normal 4 3 4 2" xfId="405" xr:uid="{00000000-0005-0000-0000-000042010000}"/>
    <cellStyle name="Normal 4 3 5" xfId="277" xr:uid="{00000000-0005-0000-0000-000043010000}"/>
    <cellStyle name="Normal 4 4" xfId="37" xr:uid="{00000000-0005-0000-0000-000044010000}"/>
    <cellStyle name="Normal 4 4 2" xfId="101" xr:uid="{00000000-0005-0000-0000-000045010000}"/>
    <cellStyle name="Normal 4 4 2 2" xfId="229" xr:uid="{00000000-0005-0000-0000-000046010000}"/>
    <cellStyle name="Normal 4 4 2 2 2" xfId="485" xr:uid="{00000000-0005-0000-0000-000047010000}"/>
    <cellStyle name="Normal 4 4 2 3" xfId="357" xr:uid="{00000000-0005-0000-0000-000048010000}"/>
    <cellStyle name="Normal 4 4 3" xfId="165" xr:uid="{00000000-0005-0000-0000-000049010000}"/>
    <cellStyle name="Normal 4 4 3 2" xfId="421" xr:uid="{00000000-0005-0000-0000-00004A010000}"/>
    <cellStyle name="Normal 4 4 4" xfId="293" xr:uid="{00000000-0005-0000-0000-00004B010000}"/>
    <cellStyle name="Normal 4 5" xfId="69" xr:uid="{00000000-0005-0000-0000-00004C010000}"/>
    <cellStyle name="Normal 4 5 2" xfId="197" xr:uid="{00000000-0005-0000-0000-00004D010000}"/>
    <cellStyle name="Normal 4 5 2 2" xfId="453" xr:uid="{00000000-0005-0000-0000-00004E010000}"/>
    <cellStyle name="Normal 4 5 3" xfId="325" xr:uid="{00000000-0005-0000-0000-00004F010000}"/>
    <cellStyle name="Normal 4 6" xfId="133" xr:uid="{00000000-0005-0000-0000-000050010000}"/>
    <cellStyle name="Normal 4 6 2" xfId="389" xr:uid="{00000000-0005-0000-0000-000051010000}"/>
    <cellStyle name="Normal 4 7" xfId="261" xr:uid="{00000000-0005-0000-0000-000052010000}"/>
    <cellStyle name="Normal 5" xfId="7" xr:uid="{00000000-0005-0000-0000-000053010000}"/>
    <cellStyle name="Normal 5 2" xfId="15" xr:uid="{00000000-0005-0000-0000-000054010000}"/>
    <cellStyle name="Normal 5 2 2" xfId="31" xr:uid="{00000000-0005-0000-0000-000055010000}"/>
    <cellStyle name="Normal 5 2 2 2" xfId="63" xr:uid="{00000000-0005-0000-0000-000056010000}"/>
    <cellStyle name="Normal 5 2 2 2 2" xfId="127" xr:uid="{00000000-0005-0000-0000-000057010000}"/>
    <cellStyle name="Normal 5 2 2 2 2 2" xfId="255" xr:uid="{00000000-0005-0000-0000-000058010000}"/>
    <cellStyle name="Normal 5 2 2 2 2 2 2" xfId="511" xr:uid="{00000000-0005-0000-0000-000059010000}"/>
    <cellStyle name="Normal 5 2 2 2 2 3" xfId="383" xr:uid="{00000000-0005-0000-0000-00005A010000}"/>
    <cellStyle name="Normal 5 2 2 2 3" xfId="191" xr:uid="{00000000-0005-0000-0000-00005B010000}"/>
    <cellStyle name="Normal 5 2 2 2 3 2" xfId="447" xr:uid="{00000000-0005-0000-0000-00005C010000}"/>
    <cellStyle name="Normal 5 2 2 2 4" xfId="319" xr:uid="{00000000-0005-0000-0000-00005D010000}"/>
    <cellStyle name="Normal 5 2 2 3" xfId="95" xr:uid="{00000000-0005-0000-0000-00005E010000}"/>
    <cellStyle name="Normal 5 2 2 3 2" xfId="223" xr:uid="{00000000-0005-0000-0000-00005F010000}"/>
    <cellStyle name="Normal 5 2 2 3 2 2" xfId="479" xr:uid="{00000000-0005-0000-0000-000060010000}"/>
    <cellStyle name="Normal 5 2 2 3 3" xfId="351" xr:uid="{00000000-0005-0000-0000-000061010000}"/>
    <cellStyle name="Normal 5 2 2 4" xfId="159" xr:uid="{00000000-0005-0000-0000-000062010000}"/>
    <cellStyle name="Normal 5 2 2 4 2" xfId="415" xr:uid="{00000000-0005-0000-0000-000063010000}"/>
    <cellStyle name="Normal 5 2 2 5" xfId="287" xr:uid="{00000000-0005-0000-0000-000064010000}"/>
    <cellStyle name="Normal 5 2 3" xfId="47" xr:uid="{00000000-0005-0000-0000-000065010000}"/>
    <cellStyle name="Normal 5 2 3 2" xfId="111" xr:uid="{00000000-0005-0000-0000-000066010000}"/>
    <cellStyle name="Normal 5 2 3 2 2" xfId="239" xr:uid="{00000000-0005-0000-0000-000067010000}"/>
    <cellStyle name="Normal 5 2 3 2 2 2" xfId="495" xr:uid="{00000000-0005-0000-0000-000068010000}"/>
    <cellStyle name="Normal 5 2 3 2 3" xfId="367" xr:uid="{00000000-0005-0000-0000-000069010000}"/>
    <cellStyle name="Normal 5 2 3 3" xfId="175" xr:uid="{00000000-0005-0000-0000-00006A010000}"/>
    <cellStyle name="Normal 5 2 3 3 2" xfId="431" xr:uid="{00000000-0005-0000-0000-00006B010000}"/>
    <cellStyle name="Normal 5 2 3 4" xfId="303" xr:uid="{00000000-0005-0000-0000-00006C010000}"/>
    <cellStyle name="Normal 5 2 4" xfId="79" xr:uid="{00000000-0005-0000-0000-00006D010000}"/>
    <cellStyle name="Normal 5 2 4 2" xfId="207" xr:uid="{00000000-0005-0000-0000-00006E010000}"/>
    <cellStyle name="Normal 5 2 4 2 2" xfId="463" xr:uid="{00000000-0005-0000-0000-00006F010000}"/>
    <cellStyle name="Normal 5 2 4 3" xfId="335" xr:uid="{00000000-0005-0000-0000-000070010000}"/>
    <cellStyle name="Normal 5 2 5" xfId="143" xr:uid="{00000000-0005-0000-0000-000071010000}"/>
    <cellStyle name="Normal 5 2 5 2" xfId="399" xr:uid="{00000000-0005-0000-0000-000072010000}"/>
    <cellStyle name="Normal 5 2 6" xfId="271" xr:uid="{00000000-0005-0000-0000-000073010000}"/>
    <cellStyle name="Normal 5 3" xfId="23" xr:uid="{00000000-0005-0000-0000-000074010000}"/>
    <cellStyle name="Normal 5 3 2" xfId="55" xr:uid="{00000000-0005-0000-0000-000075010000}"/>
    <cellStyle name="Normal 5 3 2 2" xfId="119" xr:uid="{00000000-0005-0000-0000-000076010000}"/>
    <cellStyle name="Normal 5 3 2 2 2" xfId="247" xr:uid="{00000000-0005-0000-0000-000077010000}"/>
    <cellStyle name="Normal 5 3 2 2 2 2" xfId="503" xr:uid="{00000000-0005-0000-0000-000078010000}"/>
    <cellStyle name="Normal 5 3 2 2 3" xfId="375" xr:uid="{00000000-0005-0000-0000-000079010000}"/>
    <cellStyle name="Normal 5 3 2 3" xfId="183" xr:uid="{00000000-0005-0000-0000-00007A010000}"/>
    <cellStyle name="Normal 5 3 2 3 2" xfId="439" xr:uid="{00000000-0005-0000-0000-00007B010000}"/>
    <cellStyle name="Normal 5 3 2 4" xfId="311" xr:uid="{00000000-0005-0000-0000-00007C010000}"/>
    <cellStyle name="Normal 5 3 3" xfId="87" xr:uid="{00000000-0005-0000-0000-00007D010000}"/>
    <cellStyle name="Normal 5 3 3 2" xfId="215" xr:uid="{00000000-0005-0000-0000-00007E010000}"/>
    <cellStyle name="Normal 5 3 3 2 2" xfId="471" xr:uid="{00000000-0005-0000-0000-00007F010000}"/>
    <cellStyle name="Normal 5 3 3 3" xfId="343" xr:uid="{00000000-0005-0000-0000-000080010000}"/>
    <cellStyle name="Normal 5 3 4" xfId="151" xr:uid="{00000000-0005-0000-0000-000081010000}"/>
    <cellStyle name="Normal 5 3 4 2" xfId="407" xr:uid="{00000000-0005-0000-0000-000082010000}"/>
    <cellStyle name="Normal 5 3 5" xfId="279" xr:uid="{00000000-0005-0000-0000-000083010000}"/>
    <cellStyle name="Normal 5 4" xfId="39" xr:uid="{00000000-0005-0000-0000-000084010000}"/>
    <cellStyle name="Normal 5 4 2" xfId="103" xr:uid="{00000000-0005-0000-0000-000085010000}"/>
    <cellStyle name="Normal 5 4 2 2" xfId="231" xr:uid="{00000000-0005-0000-0000-000086010000}"/>
    <cellStyle name="Normal 5 4 2 2 2" xfId="487" xr:uid="{00000000-0005-0000-0000-000087010000}"/>
    <cellStyle name="Normal 5 4 2 3" xfId="359" xr:uid="{00000000-0005-0000-0000-000088010000}"/>
    <cellStyle name="Normal 5 4 3" xfId="167" xr:uid="{00000000-0005-0000-0000-000089010000}"/>
    <cellStyle name="Normal 5 4 3 2" xfId="423" xr:uid="{00000000-0005-0000-0000-00008A010000}"/>
    <cellStyle name="Normal 5 4 4" xfId="295" xr:uid="{00000000-0005-0000-0000-00008B010000}"/>
    <cellStyle name="Normal 5 5" xfId="71" xr:uid="{00000000-0005-0000-0000-00008C010000}"/>
    <cellStyle name="Normal 5 5 2" xfId="199" xr:uid="{00000000-0005-0000-0000-00008D010000}"/>
    <cellStyle name="Normal 5 5 2 2" xfId="455" xr:uid="{00000000-0005-0000-0000-00008E010000}"/>
    <cellStyle name="Normal 5 5 3" xfId="327" xr:uid="{00000000-0005-0000-0000-00008F010000}"/>
    <cellStyle name="Normal 5 6" xfId="135" xr:uid="{00000000-0005-0000-0000-000090010000}"/>
    <cellStyle name="Normal 5 6 2" xfId="391" xr:uid="{00000000-0005-0000-0000-000091010000}"/>
    <cellStyle name="Normal 5 7" xfId="263" xr:uid="{00000000-0005-0000-0000-000092010000}"/>
    <cellStyle name="Normal 6" xfId="9" xr:uid="{00000000-0005-0000-0000-000093010000}"/>
    <cellStyle name="Normal 6 2" xfId="17" xr:uid="{00000000-0005-0000-0000-000094010000}"/>
    <cellStyle name="Normal 6 2 2" xfId="33" xr:uid="{00000000-0005-0000-0000-000095010000}"/>
    <cellStyle name="Normal 6 2 2 2" xfId="65" xr:uid="{00000000-0005-0000-0000-000096010000}"/>
    <cellStyle name="Normal 6 2 2 2 2" xfId="129" xr:uid="{00000000-0005-0000-0000-000097010000}"/>
    <cellStyle name="Normal 6 2 2 2 2 2" xfId="257" xr:uid="{00000000-0005-0000-0000-000098010000}"/>
    <cellStyle name="Normal 6 2 2 2 2 2 2" xfId="513" xr:uid="{00000000-0005-0000-0000-000099010000}"/>
    <cellStyle name="Normal 6 2 2 2 2 3" xfId="385" xr:uid="{00000000-0005-0000-0000-00009A010000}"/>
    <cellStyle name="Normal 6 2 2 2 3" xfId="193" xr:uid="{00000000-0005-0000-0000-00009B010000}"/>
    <cellStyle name="Normal 6 2 2 2 3 2" xfId="449" xr:uid="{00000000-0005-0000-0000-00009C010000}"/>
    <cellStyle name="Normal 6 2 2 2 4" xfId="321" xr:uid="{00000000-0005-0000-0000-00009D010000}"/>
    <cellStyle name="Normal 6 2 2 3" xfId="97" xr:uid="{00000000-0005-0000-0000-00009E010000}"/>
    <cellStyle name="Normal 6 2 2 3 2" xfId="225" xr:uid="{00000000-0005-0000-0000-00009F010000}"/>
    <cellStyle name="Normal 6 2 2 3 2 2" xfId="481" xr:uid="{00000000-0005-0000-0000-0000A0010000}"/>
    <cellStyle name="Normal 6 2 2 3 3" xfId="353" xr:uid="{00000000-0005-0000-0000-0000A1010000}"/>
    <cellStyle name="Normal 6 2 2 4" xfId="161" xr:uid="{00000000-0005-0000-0000-0000A2010000}"/>
    <cellStyle name="Normal 6 2 2 4 2" xfId="417" xr:uid="{00000000-0005-0000-0000-0000A3010000}"/>
    <cellStyle name="Normal 6 2 2 5" xfId="289" xr:uid="{00000000-0005-0000-0000-0000A4010000}"/>
    <cellStyle name="Normal 6 2 3" xfId="49" xr:uid="{00000000-0005-0000-0000-0000A5010000}"/>
    <cellStyle name="Normal 6 2 3 2" xfId="113" xr:uid="{00000000-0005-0000-0000-0000A6010000}"/>
    <cellStyle name="Normal 6 2 3 2 2" xfId="241" xr:uid="{00000000-0005-0000-0000-0000A7010000}"/>
    <cellStyle name="Normal 6 2 3 2 2 2" xfId="497" xr:uid="{00000000-0005-0000-0000-0000A8010000}"/>
    <cellStyle name="Normal 6 2 3 2 3" xfId="369" xr:uid="{00000000-0005-0000-0000-0000A9010000}"/>
    <cellStyle name="Normal 6 2 3 3" xfId="177" xr:uid="{00000000-0005-0000-0000-0000AA010000}"/>
    <cellStyle name="Normal 6 2 3 3 2" xfId="433" xr:uid="{00000000-0005-0000-0000-0000AB010000}"/>
    <cellStyle name="Normal 6 2 3 4" xfId="305" xr:uid="{00000000-0005-0000-0000-0000AC010000}"/>
    <cellStyle name="Normal 6 2 4" xfId="81" xr:uid="{00000000-0005-0000-0000-0000AD010000}"/>
    <cellStyle name="Normal 6 2 4 2" xfId="209" xr:uid="{00000000-0005-0000-0000-0000AE010000}"/>
    <cellStyle name="Normal 6 2 4 2 2" xfId="465" xr:uid="{00000000-0005-0000-0000-0000AF010000}"/>
    <cellStyle name="Normal 6 2 4 3" xfId="337" xr:uid="{00000000-0005-0000-0000-0000B0010000}"/>
    <cellStyle name="Normal 6 2 5" xfId="145" xr:uid="{00000000-0005-0000-0000-0000B1010000}"/>
    <cellStyle name="Normal 6 2 5 2" xfId="401" xr:uid="{00000000-0005-0000-0000-0000B2010000}"/>
    <cellStyle name="Normal 6 2 6" xfId="273" xr:uid="{00000000-0005-0000-0000-0000B3010000}"/>
    <cellStyle name="Normal 6 3" xfId="25" xr:uid="{00000000-0005-0000-0000-0000B4010000}"/>
    <cellStyle name="Normal 6 3 2" xfId="57" xr:uid="{00000000-0005-0000-0000-0000B5010000}"/>
    <cellStyle name="Normal 6 3 2 2" xfId="121" xr:uid="{00000000-0005-0000-0000-0000B6010000}"/>
    <cellStyle name="Normal 6 3 2 2 2" xfId="249" xr:uid="{00000000-0005-0000-0000-0000B7010000}"/>
    <cellStyle name="Normal 6 3 2 2 2 2" xfId="505" xr:uid="{00000000-0005-0000-0000-0000B8010000}"/>
    <cellStyle name="Normal 6 3 2 2 3" xfId="377" xr:uid="{00000000-0005-0000-0000-0000B9010000}"/>
    <cellStyle name="Normal 6 3 2 3" xfId="185" xr:uid="{00000000-0005-0000-0000-0000BA010000}"/>
    <cellStyle name="Normal 6 3 2 3 2" xfId="441" xr:uid="{00000000-0005-0000-0000-0000BB010000}"/>
    <cellStyle name="Normal 6 3 2 4" xfId="313" xr:uid="{00000000-0005-0000-0000-0000BC010000}"/>
    <cellStyle name="Normal 6 3 3" xfId="89" xr:uid="{00000000-0005-0000-0000-0000BD010000}"/>
    <cellStyle name="Normal 6 3 3 2" xfId="217" xr:uid="{00000000-0005-0000-0000-0000BE010000}"/>
    <cellStyle name="Normal 6 3 3 2 2" xfId="473" xr:uid="{00000000-0005-0000-0000-0000BF010000}"/>
    <cellStyle name="Normal 6 3 3 3" xfId="345" xr:uid="{00000000-0005-0000-0000-0000C0010000}"/>
    <cellStyle name="Normal 6 3 4" xfId="153" xr:uid="{00000000-0005-0000-0000-0000C1010000}"/>
    <cellStyle name="Normal 6 3 4 2" xfId="409" xr:uid="{00000000-0005-0000-0000-0000C2010000}"/>
    <cellStyle name="Normal 6 3 5" xfId="281" xr:uid="{00000000-0005-0000-0000-0000C3010000}"/>
    <cellStyle name="Normal 6 4" xfId="41" xr:uid="{00000000-0005-0000-0000-0000C4010000}"/>
    <cellStyle name="Normal 6 4 2" xfId="105" xr:uid="{00000000-0005-0000-0000-0000C5010000}"/>
    <cellStyle name="Normal 6 4 2 2" xfId="233" xr:uid="{00000000-0005-0000-0000-0000C6010000}"/>
    <cellStyle name="Normal 6 4 2 2 2" xfId="489" xr:uid="{00000000-0005-0000-0000-0000C7010000}"/>
    <cellStyle name="Normal 6 4 2 3" xfId="361" xr:uid="{00000000-0005-0000-0000-0000C8010000}"/>
    <cellStyle name="Normal 6 4 3" xfId="169" xr:uid="{00000000-0005-0000-0000-0000C9010000}"/>
    <cellStyle name="Normal 6 4 3 2" xfId="425" xr:uid="{00000000-0005-0000-0000-0000CA010000}"/>
    <cellStyle name="Normal 6 4 4" xfId="297" xr:uid="{00000000-0005-0000-0000-0000CB010000}"/>
    <cellStyle name="Normal 6 5" xfId="73" xr:uid="{00000000-0005-0000-0000-0000CC010000}"/>
    <cellStyle name="Normal 6 5 2" xfId="201" xr:uid="{00000000-0005-0000-0000-0000CD010000}"/>
    <cellStyle name="Normal 6 5 2 2" xfId="457" xr:uid="{00000000-0005-0000-0000-0000CE010000}"/>
    <cellStyle name="Normal 6 5 3" xfId="329" xr:uid="{00000000-0005-0000-0000-0000CF010000}"/>
    <cellStyle name="Normal 6 6" xfId="137" xr:uid="{00000000-0005-0000-0000-0000D0010000}"/>
    <cellStyle name="Normal 6 6 2" xfId="393" xr:uid="{00000000-0005-0000-0000-0000D1010000}"/>
    <cellStyle name="Normal 6 7" xfId="265" xr:uid="{00000000-0005-0000-0000-0000D2010000}"/>
    <cellStyle name="Normal 7" xfId="3" xr:uid="{00000000-0005-0000-0000-0000D3010000}"/>
    <cellStyle name="Normal 7 2" xfId="515" xr:uid="{00000000-0005-0000-0000-0000D4010000}"/>
    <cellStyle name="Normal 8" xfId="11" xr:uid="{00000000-0005-0000-0000-0000D5010000}"/>
    <cellStyle name="Normal 8 2" xfId="27" xr:uid="{00000000-0005-0000-0000-0000D6010000}"/>
    <cellStyle name="Normal 8 2 2" xfId="59" xr:uid="{00000000-0005-0000-0000-0000D7010000}"/>
    <cellStyle name="Normal 8 2 2 2" xfId="123" xr:uid="{00000000-0005-0000-0000-0000D8010000}"/>
    <cellStyle name="Normal 8 2 2 2 2" xfId="251" xr:uid="{00000000-0005-0000-0000-0000D9010000}"/>
    <cellStyle name="Normal 8 2 2 2 2 2" xfId="507" xr:uid="{00000000-0005-0000-0000-0000DA010000}"/>
    <cellStyle name="Normal 8 2 2 2 3" xfId="379" xr:uid="{00000000-0005-0000-0000-0000DB010000}"/>
    <cellStyle name="Normal 8 2 2 3" xfId="187" xr:uid="{00000000-0005-0000-0000-0000DC010000}"/>
    <cellStyle name="Normal 8 2 2 3 2" xfId="443" xr:uid="{00000000-0005-0000-0000-0000DD010000}"/>
    <cellStyle name="Normal 8 2 2 4" xfId="315" xr:uid="{00000000-0005-0000-0000-0000DE010000}"/>
    <cellStyle name="Normal 8 2 3" xfId="91" xr:uid="{00000000-0005-0000-0000-0000DF010000}"/>
    <cellStyle name="Normal 8 2 3 2" xfId="219" xr:uid="{00000000-0005-0000-0000-0000E0010000}"/>
    <cellStyle name="Normal 8 2 3 2 2" xfId="475" xr:uid="{00000000-0005-0000-0000-0000E1010000}"/>
    <cellStyle name="Normal 8 2 3 3" xfId="347" xr:uid="{00000000-0005-0000-0000-0000E2010000}"/>
    <cellStyle name="Normal 8 2 4" xfId="155" xr:uid="{00000000-0005-0000-0000-0000E3010000}"/>
    <cellStyle name="Normal 8 2 4 2" xfId="411" xr:uid="{00000000-0005-0000-0000-0000E4010000}"/>
    <cellStyle name="Normal 8 2 5" xfId="283" xr:uid="{00000000-0005-0000-0000-0000E5010000}"/>
    <cellStyle name="Normal 8 3" xfId="43" xr:uid="{00000000-0005-0000-0000-0000E6010000}"/>
    <cellStyle name="Normal 8 3 2" xfId="107" xr:uid="{00000000-0005-0000-0000-0000E7010000}"/>
    <cellStyle name="Normal 8 3 2 2" xfId="235" xr:uid="{00000000-0005-0000-0000-0000E8010000}"/>
    <cellStyle name="Normal 8 3 2 2 2" xfId="491" xr:uid="{00000000-0005-0000-0000-0000E9010000}"/>
    <cellStyle name="Normal 8 3 2 3" xfId="363" xr:uid="{00000000-0005-0000-0000-0000EA010000}"/>
    <cellStyle name="Normal 8 3 3" xfId="171" xr:uid="{00000000-0005-0000-0000-0000EB010000}"/>
    <cellStyle name="Normal 8 3 3 2" xfId="427" xr:uid="{00000000-0005-0000-0000-0000EC010000}"/>
    <cellStyle name="Normal 8 3 4" xfId="299" xr:uid="{00000000-0005-0000-0000-0000ED010000}"/>
    <cellStyle name="Normal 8 4" xfId="75" xr:uid="{00000000-0005-0000-0000-0000EE010000}"/>
    <cellStyle name="Normal 8 4 2" xfId="203" xr:uid="{00000000-0005-0000-0000-0000EF010000}"/>
    <cellStyle name="Normal 8 4 2 2" xfId="459" xr:uid="{00000000-0005-0000-0000-0000F0010000}"/>
    <cellStyle name="Normal 8 4 3" xfId="331" xr:uid="{00000000-0005-0000-0000-0000F1010000}"/>
    <cellStyle name="Normal 8 5" xfId="139" xr:uid="{00000000-0005-0000-0000-0000F2010000}"/>
    <cellStyle name="Normal 8 5 2" xfId="395" xr:uid="{00000000-0005-0000-0000-0000F3010000}"/>
    <cellStyle name="Normal 8 6" xfId="267" xr:uid="{00000000-0005-0000-0000-0000F4010000}"/>
    <cellStyle name="Normal 9" xfId="19" xr:uid="{00000000-0005-0000-0000-0000F5010000}"/>
    <cellStyle name="Normal 9 2" xfId="51" xr:uid="{00000000-0005-0000-0000-0000F6010000}"/>
    <cellStyle name="Normal 9 2 2" xfId="115" xr:uid="{00000000-0005-0000-0000-0000F7010000}"/>
    <cellStyle name="Normal 9 2 2 2" xfId="243" xr:uid="{00000000-0005-0000-0000-0000F8010000}"/>
    <cellStyle name="Normal 9 2 2 2 2" xfId="499" xr:uid="{00000000-0005-0000-0000-0000F9010000}"/>
    <cellStyle name="Normal 9 2 2 3" xfId="371" xr:uid="{00000000-0005-0000-0000-0000FA010000}"/>
    <cellStyle name="Normal 9 2 3" xfId="179" xr:uid="{00000000-0005-0000-0000-0000FB010000}"/>
    <cellStyle name="Normal 9 2 3 2" xfId="435" xr:uid="{00000000-0005-0000-0000-0000FC010000}"/>
    <cellStyle name="Normal 9 2 4" xfId="307" xr:uid="{00000000-0005-0000-0000-0000FD010000}"/>
    <cellStyle name="Normal 9 3" xfId="83" xr:uid="{00000000-0005-0000-0000-0000FE010000}"/>
    <cellStyle name="Normal 9 3 2" xfId="211" xr:uid="{00000000-0005-0000-0000-0000FF010000}"/>
    <cellStyle name="Normal 9 3 2 2" xfId="467" xr:uid="{00000000-0005-0000-0000-000000020000}"/>
    <cellStyle name="Normal 9 3 3" xfId="339" xr:uid="{00000000-0005-0000-0000-000001020000}"/>
    <cellStyle name="Normal 9 4" xfId="147" xr:uid="{00000000-0005-0000-0000-000002020000}"/>
    <cellStyle name="Normal 9 4 2" xfId="403" xr:uid="{00000000-0005-0000-0000-000003020000}"/>
    <cellStyle name="Normal 9 5" xfId="275" xr:uid="{00000000-0005-0000-0000-000004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0</xdr:row>
      <xdr:rowOff>160020</xdr:rowOff>
    </xdr:from>
    <xdr:to>
      <xdr:col>13</xdr:col>
      <xdr:colOff>1838</xdr:colOff>
      <xdr:row>14</xdr:row>
      <xdr:rowOff>73367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C6FB74-F5EA-4F54-A889-C41E33D85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2740" y="160020"/>
          <a:ext cx="3621338" cy="24812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21772</xdr:colOff>
      <xdr:row>10</xdr:row>
      <xdr:rowOff>152400</xdr:rowOff>
    </xdr:from>
    <xdr:to>
      <xdr:col>19</xdr:col>
      <xdr:colOff>758630</xdr:colOff>
      <xdr:row>27</xdr:row>
      <xdr:rowOff>76517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761EA6-233F-4970-AEE4-67D52AB52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9052" y="2026920"/>
          <a:ext cx="7076698" cy="3154997"/>
        </a:xfrm>
        <a:prstGeom prst="rect">
          <a:avLst/>
        </a:prstGeom>
      </xdr:spPr>
    </xdr:pic>
    <xdr:clientData/>
  </xdr:twoCellAnchor>
  <xdr:twoCellAnchor editAs="oneCell">
    <xdr:from>
      <xdr:col>20</xdr:col>
      <xdr:colOff>359229</xdr:colOff>
      <xdr:row>10</xdr:row>
      <xdr:rowOff>65314</xdr:rowOff>
    </xdr:from>
    <xdr:to>
      <xdr:col>26</xdr:col>
      <xdr:colOff>435428</xdr:colOff>
      <xdr:row>27</xdr:row>
      <xdr:rowOff>180849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2DB5CE-E852-4CB6-9620-637D3CA3F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08829" y="1939834"/>
          <a:ext cx="4831079" cy="33464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755861</xdr:colOff>
      <xdr:row>22</xdr:row>
      <xdr:rowOff>153670</xdr:rowOff>
    </xdr:from>
    <xdr:to>
      <xdr:col>12</xdr:col>
      <xdr:colOff>59035</xdr:colOff>
      <xdr:row>42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0AEAC27-98BB-4216-8C7E-9C4906793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7611" y="4211320"/>
          <a:ext cx="7999499" cy="3656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/>
  <dimension ref="A1:E703"/>
  <sheetViews>
    <sheetView zoomScaleNormal="100" workbookViewId="0">
      <selection sqref="A1:E1"/>
    </sheetView>
  </sheetViews>
  <sheetFormatPr baseColWidth="10" defaultRowHeight="14.4" x14ac:dyDescent="0.3"/>
  <cols>
    <col min="2" max="2" width="11.44140625" style="7"/>
    <col min="3" max="3" width="11.44140625" style="9"/>
    <col min="4" max="4" width="15.109375" customWidth="1"/>
    <col min="5" max="5" width="11.44140625" style="10"/>
  </cols>
  <sheetData>
    <row r="1" spans="1:5" ht="15" thickBot="1" x14ac:dyDescent="0.35">
      <c r="A1" s="65" t="s">
        <v>4</v>
      </c>
      <c r="B1" s="65"/>
      <c r="C1" s="65"/>
      <c r="D1" s="65"/>
      <c r="E1" s="65"/>
    </row>
    <row r="2" spans="1:5" ht="58.2" thickBot="1" x14ac:dyDescent="0.35">
      <c r="A2" s="1" t="s">
        <v>0</v>
      </c>
      <c r="B2" s="2" t="s">
        <v>2</v>
      </c>
      <c r="C2" s="8" t="s">
        <v>3</v>
      </c>
      <c r="D2" s="2" t="s">
        <v>1</v>
      </c>
      <c r="E2" s="3" t="s">
        <v>5</v>
      </c>
    </row>
    <row r="3" spans="1:5" x14ac:dyDescent="0.3">
      <c r="A3" s="12">
        <v>39814</v>
      </c>
      <c r="B3" s="5">
        <v>80</v>
      </c>
      <c r="C3" s="13">
        <v>14.8058</v>
      </c>
      <c r="D3" s="5">
        <v>1</v>
      </c>
      <c r="E3" s="14">
        <v>0.53739999999999999</v>
      </c>
    </row>
    <row r="4" spans="1:5" x14ac:dyDescent="0.3">
      <c r="A4" s="15">
        <v>39815</v>
      </c>
      <c r="B4" s="4">
        <v>105</v>
      </c>
      <c r="C4" s="11">
        <v>56.472099999999998</v>
      </c>
      <c r="D4" s="4">
        <v>4</v>
      </c>
      <c r="E4" s="16">
        <v>1.1978</v>
      </c>
    </row>
    <row r="5" spans="1:5" x14ac:dyDescent="0.3">
      <c r="A5" s="15">
        <v>39816</v>
      </c>
      <c r="B5" s="4">
        <v>70</v>
      </c>
      <c r="C5" s="11">
        <v>9.9760000000000009</v>
      </c>
      <c r="D5" s="4">
        <v>5</v>
      </c>
      <c r="E5" s="16">
        <v>0.4269</v>
      </c>
    </row>
    <row r="6" spans="1:5" x14ac:dyDescent="0.3">
      <c r="A6" s="15">
        <v>39817</v>
      </c>
      <c r="B6" s="4">
        <v>105</v>
      </c>
      <c r="C6" s="11">
        <v>18.294899999999998</v>
      </c>
      <c r="D6" s="4">
        <v>6</v>
      </c>
      <c r="E6" s="16">
        <v>1.0813999999999999</v>
      </c>
    </row>
    <row r="7" spans="1:5" x14ac:dyDescent="0.3">
      <c r="A7" s="15">
        <v>39818</v>
      </c>
      <c r="B7" s="4">
        <v>130</v>
      </c>
      <c r="C7" s="11">
        <v>23.411200000000001</v>
      </c>
      <c r="D7" s="4">
        <v>7</v>
      </c>
      <c r="E7" s="16">
        <v>1.2104999999999999</v>
      </c>
    </row>
    <row r="8" spans="1:5" x14ac:dyDescent="0.3">
      <c r="A8" s="15">
        <v>39819</v>
      </c>
      <c r="B8" s="4">
        <v>100</v>
      </c>
      <c r="C8" s="11">
        <v>31.517700000000001</v>
      </c>
      <c r="D8" s="4">
        <v>3</v>
      </c>
      <c r="E8" s="16">
        <v>0.23630000000000001</v>
      </c>
    </row>
    <row r="9" spans="1:5" x14ac:dyDescent="0.3">
      <c r="A9" s="15">
        <v>39820</v>
      </c>
      <c r="B9" s="4">
        <v>115</v>
      </c>
      <c r="C9" s="11">
        <v>29.560300000000002</v>
      </c>
      <c r="D9" s="4">
        <v>1</v>
      </c>
      <c r="E9" s="16">
        <v>0.2737</v>
      </c>
    </row>
    <row r="10" spans="1:5" x14ac:dyDescent="0.3">
      <c r="A10" s="15">
        <v>39821</v>
      </c>
      <c r="B10" s="4">
        <v>90</v>
      </c>
      <c r="C10" s="11">
        <v>36.406300000000002</v>
      </c>
      <c r="D10" s="4">
        <v>8</v>
      </c>
      <c r="E10" s="16">
        <v>12.4245</v>
      </c>
    </row>
    <row r="11" spans="1:5" x14ac:dyDescent="0.3">
      <c r="A11" s="15">
        <v>39822</v>
      </c>
      <c r="B11" s="4">
        <v>105</v>
      </c>
      <c r="C11" s="11">
        <v>9.3552</v>
      </c>
      <c r="D11" s="4">
        <v>1</v>
      </c>
      <c r="E11" s="16">
        <v>2.3868999999999998</v>
      </c>
    </row>
    <row r="12" spans="1:5" x14ac:dyDescent="0.3">
      <c r="A12" s="15">
        <v>39823</v>
      </c>
      <c r="B12" s="4">
        <v>85</v>
      </c>
      <c r="C12" s="11">
        <v>23.701899999999998</v>
      </c>
      <c r="D12" s="4">
        <v>7</v>
      </c>
      <c r="E12" s="16">
        <v>0.30980000000000002</v>
      </c>
    </row>
    <row r="13" spans="1:5" x14ac:dyDescent="0.3">
      <c r="A13" s="15">
        <v>39824</v>
      </c>
      <c r="B13" s="4">
        <v>130</v>
      </c>
      <c r="C13" s="11">
        <v>55.740299999999998</v>
      </c>
      <c r="D13" s="4">
        <v>6</v>
      </c>
      <c r="E13" s="16">
        <v>2.3096000000000001</v>
      </c>
    </row>
    <row r="14" spans="1:5" x14ac:dyDescent="0.3">
      <c r="A14" s="15">
        <v>39825</v>
      </c>
      <c r="B14" s="4">
        <v>135</v>
      </c>
      <c r="C14" s="11">
        <v>1.7809999999999999</v>
      </c>
      <c r="D14" s="4">
        <v>12</v>
      </c>
      <c r="E14" s="16">
        <v>1.7533000000000001</v>
      </c>
    </row>
    <row r="15" spans="1:5" x14ac:dyDescent="0.3">
      <c r="A15" s="15">
        <v>39826</v>
      </c>
      <c r="B15" s="4">
        <v>100</v>
      </c>
      <c r="C15" s="11">
        <v>8.1580999999999992</v>
      </c>
      <c r="D15" s="4">
        <v>4</v>
      </c>
      <c r="E15" s="16">
        <v>0.54790000000000005</v>
      </c>
    </row>
    <row r="16" spans="1:5" x14ac:dyDescent="0.3">
      <c r="A16" s="15">
        <v>39827</v>
      </c>
      <c r="B16" s="4">
        <v>75</v>
      </c>
      <c r="C16" s="11">
        <v>24.6435</v>
      </c>
      <c r="D16" s="4">
        <v>1</v>
      </c>
      <c r="E16" s="16">
        <v>0.58279999999999998</v>
      </c>
    </row>
    <row r="17" spans="1:5" x14ac:dyDescent="0.3">
      <c r="A17" s="15">
        <v>39828</v>
      </c>
      <c r="B17" s="4">
        <v>140</v>
      </c>
      <c r="C17" s="11">
        <v>16.1587</v>
      </c>
      <c r="D17" s="4">
        <v>1</v>
      </c>
      <c r="E17" s="16">
        <v>2.4373</v>
      </c>
    </row>
    <row r="18" spans="1:5" x14ac:dyDescent="0.3">
      <c r="A18" s="15">
        <v>39829</v>
      </c>
      <c r="B18" s="4">
        <v>80</v>
      </c>
      <c r="C18" s="11">
        <v>-9.9573999999999998</v>
      </c>
      <c r="D18" s="4">
        <v>3</v>
      </c>
      <c r="E18" s="16">
        <v>0.43190000000000001</v>
      </c>
    </row>
    <row r="19" spans="1:5" x14ac:dyDescent="0.3">
      <c r="A19" s="15">
        <v>39830</v>
      </c>
      <c r="B19" s="4">
        <v>95</v>
      </c>
      <c r="C19" s="11">
        <v>31.209199999999999</v>
      </c>
      <c r="D19" s="4">
        <v>9</v>
      </c>
      <c r="E19" s="16">
        <v>3.2730000000000001</v>
      </c>
    </row>
    <row r="20" spans="1:5" x14ac:dyDescent="0.3">
      <c r="A20" s="15">
        <v>39831</v>
      </c>
      <c r="B20" s="4">
        <v>80</v>
      </c>
      <c r="C20" s="11">
        <v>4.8945999999999996</v>
      </c>
      <c r="D20" s="4">
        <v>6</v>
      </c>
      <c r="E20" s="16">
        <v>7.6694000000000004</v>
      </c>
    </row>
    <row r="21" spans="1:5" x14ac:dyDescent="0.3">
      <c r="A21" s="15">
        <v>39832</v>
      </c>
      <c r="B21" s="4">
        <v>110</v>
      </c>
      <c r="C21" s="11">
        <v>24.026800000000001</v>
      </c>
      <c r="D21" s="4">
        <v>9</v>
      </c>
      <c r="E21" s="16">
        <v>0.90890000000000004</v>
      </c>
    </row>
    <row r="22" spans="1:5" x14ac:dyDescent="0.3">
      <c r="A22" s="15">
        <v>39833</v>
      </c>
      <c r="B22" s="4">
        <v>95</v>
      </c>
      <c r="C22" s="11">
        <v>33.332700000000003</v>
      </c>
      <c r="D22" s="4">
        <v>7</v>
      </c>
      <c r="E22" s="16">
        <v>2.7284000000000002</v>
      </c>
    </row>
    <row r="23" spans="1:5" x14ac:dyDescent="0.3">
      <c r="A23" s="15">
        <v>39834</v>
      </c>
      <c r="B23" s="4">
        <v>120</v>
      </c>
      <c r="C23" s="11">
        <v>26.1158</v>
      </c>
      <c r="D23" s="4">
        <v>10</v>
      </c>
      <c r="E23" s="16">
        <v>1.4140999999999999</v>
      </c>
    </row>
    <row r="24" spans="1:5" x14ac:dyDescent="0.3">
      <c r="A24" s="15">
        <v>39835</v>
      </c>
      <c r="B24" s="4">
        <v>85</v>
      </c>
      <c r="C24" s="11">
        <v>35.130200000000002</v>
      </c>
      <c r="D24" s="4">
        <v>8</v>
      </c>
      <c r="E24" s="16">
        <v>0.71299999999999997</v>
      </c>
    </row>
    <row r="25" spans="1:5" x14ac:dyDescent="0.3">
      <c r="A25" s="15">
        <v>39836</v>
      </c>
      <c r="B25" s="4">
        <v>70</v>
      </c>
      <c r="C25" s="11">
        <v>36.912700000000001</v>
      </c>
      <c r="D25" s="4">
        <v>1</v>
      </c>
      <c r="E25" s="16">
        <v>4.8091999999999997</v>
      </c>
    </row>
    <row r="26" spans="1:5" x14ac:dyDescent="0.3">
      <c r="A26" s="15">
        <v>39837</v>
      </c>
      <c r="B26" s="4">
        <v>90</v>
      </c>
      <c r="C26" s="11">
        <v>15.293699999999999</v>
      </c>
      <c r="D26" s="4">
        <v>5</v>
      </c>
      <c r="E26" s="16">
        <v>1.3368</v>
      </c>
    </row>
    <row r="27" spans="1:5" x14ac:dyDescent="0.3">
      <c r="A27" s="15">
        <v>39838</v>
      </c>
      <c r="B27" s="4">
        <v>95</v>
      </c>
      <c r="C27" s="11">
        <v>30.741900000000001</v>
      </c>
      <c r="D27" s="4">
        <v>4</v>
      </c>
      <c r="E27" s="16">
        <v>3.3130999999999999</v>
      </c>
    </row>
    <row r="28" spans="1:5" x14ac:dyDescent="0.3">
      <c r="A28" s="15">
        <v>39839</v>
      </c>
      <c r="B28" s="4">
        <v>115</v>
      </c>
      <c r="C28" s="11">
        <v>26.3384</v>
      </c>
      <c r="D28" s="4">
        <v>9</v>
      </c>
      <c r="E28" s="16">
        <v>1.1105</v>
      </c>
    </row>
    <row r="29" spans="1:5" x14ac:dyDescent="0.3">
      <c r="A29" s="15">
        <v>39840</v>
      </c>
      <c r="B29" s="4">
        <v>110</v>
      </c>
      <c r="C29" s="11">
        <v>28.370799999999999</v>
      </c>
      <c r="D29" s="4">
        <v>5</v>
      </c>
      <c r="E29" s="16">
        <v>1.1462000000000001</v>
      </c>
    </row>
    <row r="30" spans="1:5" x14ac:dyDescent="0.3">
      <c r="A30" s="15">
        <v>39841</v>
      </c>
      <c r="B30" s="4">
        <v>120</v>
      </c>
      <c r="C30" s="11">
        <v>22.477900000000002</v>
      </c>
      <c r="D30" s="4">
        <v>5</v>
      </c>
      <c r="E30" s="16">
        <v>0.82140000000000002</v>
      </c>
    </row>
    <row r="31" spans="1:5" x14ac:dyDescent="0.3">
      <c r="A31" s="15">
        <v>39842</v>
      </c>
      <c r="B31" s="4">
        <v>100</v>
      </c>
      <c r="C31" s="11">
        <v>0.19819999999999999</v>
      </c>
      <c r="D31" s="4">
        <v>4</v>
      </c>
      <c r="E31" s="16">
        <v>0.79179999999999995</v>
      </c>
    </row>
    <row r="32" spans="1:5" x14ac:dyDescent="0.3">
      <c r="A32" s="15">
        <v>39843</v>
      </c>
      <c r="B32" s="4">
        <v>85</v>
      </c>
      <c r="C32" s="11">
        <v>30.441099999999999</v>
      </c>
      <c r="D32" s="4">
        <v>8</v>
      </c>
      <c r="E32" s="16">
        <v>0.39689999999999998</v>
      </c>
    </row>
    <row r="33" spans="1:5" x14ac:dyDescent="0.3">
      <c r="A33" s="15">
        <v>39844</v>
      </c>
      <c r="B33" s="4">
        <v>140</v>
      </c>
      <c r="C33" s="11">
        <v>24.859000000000002</v>
      </c>
      <c r="D33" s="4">
        <v>6</v>
      </c>
      <c r="E33" s="16">
        <v>0.16539999999999999</v>
      </c>
    </row>
    <row r="34" spans="1:5" x14ac:dyDescent="0.3">
      <c r="A34" s="15">
        <v>39845</v>
      </c>
      <c r="B34" s="4">
        <v>115</v>
      </c>
      <c r="C34" s="11">
        <v>25.178999999999998</v>
      </c>
      <c r="D34" s="4">
        <v>1</v>
      </c>
      <c r="E34" s="16">
        <v>0.80479999999999996</v>
      </c>
    </row>
    <row r="35" spans="1:5" x14ac:dyDescent="0.3">
      <c r="A35" s="15">
        <v>39846</v>
      </c>
      <c r="B35" s="4">
        <v>90</v>
      </c>
      <c r="C35" s="11">
        <v>13.151</v>
      </c>
      <c r="D35" s="4">
        <v>4</v>
      </c>
      <c r="E35" s="16">
        <v>1.077</v>
      </c>
    </row>
    <row r="36" spans="1:5" x14ac:dyDescent="0.3">
      <c r="A36" s="15">
        <v>39847</v>
      </c>
      <c r="B36" s="4">
        <v>125</v>
      </c>
      <c r="C36" s="11">
        <v>15.9689</v>
      </c>
      <c r="D36" s="4">
        <v>8</v>
      </c>
      <c r="E36" s="16">
        <v>0.53049999999999997</v>
      </c>
    </row>
    <row r="37" spans="1:5" x14ac:dyDescent="0.3">
      <c r="A37" s="15">
        <v>39848</v>
      </c>
      <c r="B37" s="4">
        <v>105</v>
      </c>
      <c r="C37" s="11">
        <v>17.788699999999999</v>
      </c>
      <c r="D37" s="4">
        <v>1</v>
      </c>
      <c r="E37" s="16">
        <v>2.1139999999999999</v>
      </c>
    </row>
    <row r="38" spans="1:5" x14ac:dyDescent="0.3">
      <c r="A38" s="15">
        <v>39849</v>
      </c>
      <c r="B38" s="4">
        <v>110</v>
      </c>
      <c r="C38" s="11">
        <v>16.811299999999999</v>
      </c>
      <c r="D38" s="4">
        <v>4</v>
      </c>
      <c r="E38" s="16">
        <v>2.8269000000000002</v>
      </c>
    </row>
    <row r="39" spans="1:5" x14ac:dyDescent="0.3">
      <c r="A39" s="15">
        <v>39850</v>
      </c>
      <c r="B39" s="4">
        <v>105</v>
      </c>
      <c r="C39" s="11">
        <v>16.926100000000002</v>
      </c>
      <c r="D39" s="4">
        <v>7</v>
      </c>
      <c r="E39" s="16">
        <v>0.2656</v>
      </c>
    </row>
    <row r="40" spans="1:5" x14ac:dyDescent="0.3">
      <c r="A40" s="15">
        <v>39851</v>
      </c>
      <c r="B40" s="4">
        <v>100</v>
      </c>
      <c r="C40" s="11">
        <v>41.858899999999998</v>
      </c>
      <c r="D40" s="4">
        <v>9</v>
      </c>
      <c r="E40" s="16">
        <v>0.75339999999999996</v>
      </c>
    </row>
    <row r="41" spans="1:5" x14ac:dyDescent="0.3">
      <c r="A41" s="15">
        <v>39852</v>
      </c>
      <c r="B41" s="4">
        <v>90</v>
      </c>
      <c r="C41" s="11">
        <v>53.9129</v>
      </c>
      <c r="D41" s="4">
        <v>2</v>
      </c>
      <c r="E41" s="16">
        <v>8.1698000000000004</v>
      </c>
    </row>
    <row r="42" spans="1:5" x14ac:dyDescent="0.3">
      <c r="A42" s="15">
        <v>39853</v>
      </c>
      <c r="B42" s="4">
        <v>125</v>
      </c>
      <c r="C42" s="11">
        <v>17.289100000000001</v>
      </c>
      <c r="D42" s="4">
        <v>3</v>
      </c>
      <c r="E42" s="16">
        <v>0.5958</v>
      </c>
    </row>
    <row r="43" spans="1:5" x14ac:dyDescent="0.3">
      <c r="A43" s="15">
        <v>39854</v>
      </c>
      <c r="B43" s="4">
        <v>85</v>
      </c>
      <c r="C43" s="11">
        <v>16.5548</v>
      </c>
      <c r="D43" s="4">
        <v>2</v>
      </c>
      <c r="E43" s="16">
        <v>0.82940000000000003</v>
      </c>
    </row>
    <row r="44" spans="1:5" x14ac:dyDescent="0.3">
      <c r="A44" s="15">
        <v>39855</v>
      </c>
      <c r="B44" s="4">
        <v>120</v>
      </c>
      <c r="C44" s="11">
        <v>8.1648999999999994</v>
      </c>
      <c r="D44" s="4">
        <v>7</v>
      </c>
      <c r="E44" s="16">
        <v>1.3855</v>
      </c>
    </row>
    <row r="45" spans="1:5" x14ac:dyDescent="0.3">
      <c r="A45" s="15">
        <v>39856</v>
      </c>
      <c r="B45" s="4">
        <v>110</v>
      </c>
      <c r="C45" s="11">
        <v>6.3448000000000002</v>
      </c>
      <c r="D45" s="4">
        <v>1</v>
      </c>
      <c r="E45" s="16">
        <v>0.33910000000000001</v>
      </c>
    </row>
    <row r="46" spans="1:5" x14ac:dyDescent="0.3">
      <c r="A46" s="15">
        <v>39857</v>
      </c>
      <c r="B46" s="4">
        <v>105</v>
      </c>
      <c r="C46" s="11">
        <v>29.786100000000001</v>
      </c>
      <c r="D46" s="4">
        <v>10</v>
      </c>
      <c r="E46" s="16">
        <v>0.50480000000000003</v>
      </c>
    </row>
    <row r="47" spans="1:5" x14ac:dyDescent="0.3">
      <c r="A47" s="15">
        <v>39858</v>
      </c>
      <c r="B47" s="4">
        <v>110</v>
      </c>
      <c r="C47" s="11">
        <v>28.0397</v>
      </c>
      <c r="D47" s="4">
        <v>6</v>
      </c>
      <c r="E47" s="16">
        <v>1.2693000000000001</v>
      </c>
    </row>
    <row r="48" spans="1:5" x14ac:dyDescent="0.3">
      <c r="A48" s="15">
        <v>39859</v>
      </c>
      <c r="B48" s="4">
        <v>100</v>
      </c>
      <c r="C48" s="11">
        <v>16.370899999999999</v>
      </c>
      <c r="D48" s="4">
        <v>7</v>
      </c>
      <c r="E48" s="16">
        <v>0.77580000000000005</v>
      </c>
    </row>
    <row r="49" spans="1:5" x14ac:dyDescent="0.3">
      <c r="A49" s="15">
        <v>39860</v>
      </c>
      <c r="B49" s="4">
        <v>100</v>
      </c>
      <c r="C49" s="11">
        <v>21.9221</v>
      </c>
      <c r="D49" s="4">
        <v>9</v>
      </c>
      <c r="E49" s="16">
        <v>1.6694</v>
      </c>
    </row>
    <row r="50" spans="1:5" x14ac:dyDescent="0.3">
      <c r="A50" s="15">
        <v>39861</v>
      </c>
      <c r="B50" s="4">
        <v>140</v>
      </c>
      <c r="C50" s="11">
        <v>38.088000000000001</v>
      </c>
      <c r="D50" s="4">
        <v>11</v>
      </c>
      <c r="E50" s="16">
        <v>0.81779999999999997</v>
      </c>
    </row>
    <row r="51" spans="1:5" x14ac:dyDescent="0.3">
      <c r="A51" s="15">
        <v>39862</v>
      </c>
      <c r="B51" s="4">
        <v>100</v>
      </c>
      <c r="C51" s="11">
        <v>13.171099999999999</v>
      </c>
      <c r="D51" s="4">
        <v>7</v>
      </c>
      <c r="E51" s="16">
        <v>1.1714</v>
      </c>
    </row>
    <row r="52" spans="1:5" x14ac:dyDescent="0.3">
      <c r="A52" s="15">
        <v>39863</v>
      </c>
      <c r="B52" s="4">
        <v>95</v>
      </c>
      <c r="C52" s="11">
        <v>25.942399999999999</v>
      </c>
      <c r="D52" s="4">
        <v>8</v>
      </c>
      <c r="E52" s="16">
        <v>0.18360000000000001</v>
      </c>
    </row>
    <row r="53" spans="1:5" x14ac:dyDescent="0.3">
      <c r="A53" s="15">
        <v>39864</v>
      </c>
      <c r="B53" s="4">
        <v>110</v>
      </c>
      <c r="C53" s="11">
        <v>17.689399999999999</v>
      </c>
      <c r="D53" s="4">
        <v>1</v>
      </c>
      <c r="E53" s="16">
        <v>3.24</v>
      </c>
    </row>
    <row r="54" spans="1:5" x14ac:dyDescent="0.3">
      <c r="A54" s="15">
        <v>39865</v>
      </c>
      <c r="B54" s="4">
        <v>70</v>
      </c>
      <c r="C54" s="11">
        <v>30.982199999999999</v>
      </c>
      <c r="D54" s="4">
        <v>1</v>
      </c>
      <c r="E54" s="16">
        <v>0.17960000000000001</v>
      </c>
    </row>
    <row r="55" spans="1:5" x14ac:dyDescent="0.3">
      <c r="A55" s="15">
        <v>39866</v>
      </c>
      <c r="B55" s="4">
        <v>65</v>
      </c>
      <c r="C55" s="11">
        <v>30.540600000000001</v>
      </c>
      <c r="D55" s="4">
        <v>3</v>
      </c>
      <c r="E55" s="16">
        <v>1.6947000000000001</v>
      </c>
    </row>
    <row r="56" spans="1:5" x14ac:dyDescent="0.3">
      <c r="A56" s="15">
        <v>39867</v>
      </c>
      <c r="B56" s="4">
        <v>70</v>
      </c>
      <c r="C56" s="11">
        <v>33.700600000000001</v>
      </c>
      <c r="D56" s="4">
        <v>1</v>
      </c>
      <c r="E56" s="16">
        <v>0.6018</v>
      </c>
    </row>
    <row r="57" spans="1:5" x14ac:dyDescent="0.3">
      <c r="A57" s="15">
        <v>39868</v>
      </c>
      <c r="B57" s="4">
        <v>100</v>
      </c>
      <c r="C57" s="11">
        <v>26.540500000000002</v>
      </c>
      <c r="D57" s="4">
        <v>1</v>
      </c>
      <c r="E57" s="16">
        <v>1.0362</v>
      </c>
    </row>
    <row r="58" spans="1:5" x14ac:dyDescent="0.3">
      <c r="A58" s="15">
        <v>39869</v>
      </c>
      <c r="B58" s="4">
        <v>100</v>
      </c>
      <c r="C58" s="11">
        <v>34.623199999999997</v>
      </c>
      <c r="D58" s="4">
        <v>6</v>
      </c>
      <c r="E58" s="16">
        <v>4.1308999999999996</v>
      </c>
    </row>
    <row r="59" spans="1:5" x14ac:dyDescent="0.3">
      <c r="A59" s="15">
        <v>39870</v>
      </c>
      <c r="B59" s="4">
        <v>80</v>
      </c>
      <c r="C59" s="11">
        <v>18.4558</v>
      </c>
      <c r="D59" s="4">
        <v>7</v>
      </c>
      <c r="E59" s="16">
        <v>1.827</v>
      </c>
    </row>
    <row r="60" spans="1:5" x14ac:dyDescent="0.3">
      <c r="A60" s="15">
        <v>39871</v>
      </c>
      <c r="B60" s="4">
        <v>95</v>
      </c>
      <c r="C60" s="11">
        <v>45.052799999999998</v>
      </c>
      <c r="D60" s="4">
        <v>7</v>
      </c>
      <c r="E60" s="16">
        <v>1.0178</v>
      </c>
    </row>
    <row r="61" spans="1:5" x14ac:dyDescent="0.3">
      <c r="A61" s="15">
        <v>39872</v>
      </c>
      <c r="B61" s="4">
        <v>85</v>
      </c>
      <c r="C61" s="11">
        <v>33.682499999999997</v>
      </c>
      <c r="D61" s="4">
        <v>5</v>
      </c>
      <c r="E61" s="16">
        <v>0.20430000000000001</v>
      </c>
    </row>
    <row r="62" spans="1:5" x14ac:dyDescent="0.3">
      <c r="A62" s="15">
        <v>39873</v>
      </c>
      <c r="B62" s="4">
        <v>70</v>
      </c>
      <c r="C62" s="11">
        <v>13.8018</v>
      </c>
      <c r="D62" s="4">
        <v>3</v>
      </c>
      <c r="E62" s="16">
        <v>0.30649999999999999</v>
      </c>
    </row>
    <row r="63" spans="1:5" x14ac:dyDescent="0.3">
      <c r="A63" s="15">
        <v>39874</v>
      </c>
      <c r="B63" s="4">
        <v>130</v>
      </c>
      <c r="C63" s="11">
        <v>7.1548999999999996</v>
      </c>
      <c r="D63" s="4">
        <v>2</v>
      </c>
      <c r="E63" s="16">
        <v>0.49559999999999998</v>
      </c>
    </row>
    <row r="64" spans="1:5" x14ac:dyDescent="0.3">
      <c r="A64" s="15">
        <v>39875</v>
      </c>
      <c r="B64" s="4">
        <v>155</v>
      </c>
      <c r="C64" s="11">
        <v>27.0045</v>
      </c>
      <c r="D64" s="4">
        <v>8</v>
      </c>
      <c r="E64" s="16">
        <v>2.7343000000000002</v>
      </c>
    </row>
    <row r="65" spans="1:5" x14ac:dyDescent="0.3">
      <c r="A65" s="15">
        <v>39876</v>
      </c>
      <c r="B65" s="4">
        <v>80</v>
      </c>
      <c r="C65" s="11">
        <v>1.3310999999999999</v>
      </c>
      <c r="D65" s="4">
        <v>3</v>
      </c>
      <c r="E65" s="16">
        <v>0.31059999999999999</v>
      </c>
    </row>
    <row r="66" spans="1:5" x14ac:dyDescent="0.3">
      <c r="A66" s="15">
        <v>39877</v>
      </c>
      <c r="B66" s="4">
        <v>120</v>
      </c>
      <c r="C66" s="11">
        <v>22.453099999999999</v>
      </c>
      <c r="D66" s="4">
        <v>9</v>
      </c>
      <c r="E66" s="16">
        <v>0.88200000000000001</v>
      </c>
    </row>
    <row r="67" spans="1:5" x14ac:dyDescent="0.3">
      <c r="A67" s="15">
        <v>39878</v>
      </c>
      <c r="B67" s="4">
        <v>105</v>
      </c>
      <c r="C67" s="11">
        <v>38.7241</v>
      </c>
      <c r="D67" s="4">
        <v>9</v>
      </c>
      <c r="E67" s="16">
        <v>6.6729000000000003</v>
      </c>
    </row>
    <row r="68" spans="1:5" x14ac:dyDescent="0.3">
      <c r="A68" s="15">
        <v>39879</v>
      </c>
      <c r="B68" s="4">
        <v>105</v>
      </c>
      <c r="C68" s="11">
        <v>25.6264</v>
      </c>
      <c r="D68" s="4">
        <v>1</v>
      </c>
      <c r="E68" s="16">
        <v>2.3687</v>
      </c>
    </row>
    <row r="69" spans="1:5" x14ac:dyDescent="0.3">
      <c r="A69" s="15">
        <v>39880</v>
      </c>
      <c r="B69" s="4">
        <v>110</v>
      </c>
      <c r="C69" s="11">
        <v>24.846900000000002</v>
      </c>
      <c r="D69" s="4">
        <v>7</v>
      </c>
      <c r="E69" s="16">
        <v>1.4406000000000001</v>
      </c>
    </row>
    <row r="70" spans="1:5" x14ac:dyDescent="0.3">
      <c r="A70" s="15">
        <v>39881</v>
      </c>
      <c r="B70" s="4">
        <v>80</v>
      </c>
      <c r="C70" s="11">
        <v>28.424099999999999</v>
      </c>
      <c r="D70" s="4">
        <v>5</v>
      </c>
      <c r="E70" s="16">
        <v>1.6576</v>
      </c>
    </row>
    <row r="71" spans="1:5" x14ac:dyDescent="0.3">
      <c r="A71" s="15">
        <v>39882</v>
      </c>
      <c r="B71" s="4">
        <v>105</v>
      </c>
      <c r="C71" s="11">
        <v>29.2483</v>
      </c>
      <c r="D71" s="4">
        <v>4</v>
      </c>
      <c r="E71" s="16">
        <v>0.40870000000000001</v>
      </c>
    </row>
    <row r="72" spans="1:5" x14ac:dyDescent="0.3">
      <c r="A72" s="15">
        <v>39883</v>
      </c>
      <c r="B72" s="4">
        <v>55</v>
      </c>
      <c r="C72" s="11">
        <v>8.5286000000000008</v>
      </c>
      <c r="D72" s="4">
        <v>3</v>
      </c>
      <c r="E72" s="16">
        <v>3.0085999999999999</v>
      </c>
    </row>
    <row r="73" spans="1:5" x14ac:dyDescent="0.3">
      <c r="A73" s="15">
        <v>39884</v>
      </c>
      <c r="B73" s="4">
        <v>115</v>
      </c>
      <c r="C73" s="11">
        <v>8.4013000000000009</v>
      </c>
      <c r="D73" s="4">
        <v>9</v>
      </c>
      <c r="E73" s="16">
        <v>0.84199999999999997</v>
      </c>
    </row>
    <row r="74" spans="1:5" x14ac:dyDescent="0.3">
      <c r="A74" s="15">
        <v>39885</v>
      </c>
      <c r="B74" s="4">
        <v>95</v>
      </c>
      <c r="C74" s="11">
        <v>33.999099999999999</v>
      </c>
      <c r="D74" s="4">
        <v>8</v>
      </c>
      <c r="E74" s="16">
        <v>0.76519999999999999</v>
      </c>
    </row>
    <row r="75" spans="1:5" x14ac:dyDescent="0.3">
      <c r="A75" s="15">
        <v>39886</v>
      </c>
      <c r="B75" s="4">
        <v>110</v>
      </c>
      <c r="C75" s="11">
        <v>12.8582</v>
      </c>
      <c r="D75" s="4">
        <v>5</v>
      </c>
      <c r="E75" s="16">
        <v>0.48209999999999997</v>
      </c>
    </row>
    <row r="76" spans="1:5" x14ac:dyDescent="0.3">
      <c r="A76" s="15">
        <v>39887</v>
      </c>
      <c r="B76" s="4">
        <v>75</v>
      </c>
      <c r="C76" s="11">
        <v>21.323499999999999</v>
      </c>
      <c r="D76" s="4">
        <v>1</v>
      </c>
      <c r="E76" s="16">
        <v>0.52929999999999999</v>
      </c>
    </row>
    <row r="77" spans="1:5" x14ac:dyDescent="0.3">
      <c r="A77" s="15">
        <v>39888</v>
      </c>
      <c r="B77" s="4">
        <v>105</v>
      </c>
      <c r="C77" s="11">
        <v>20.451499999999999</v>
      </c>
      <c r="D77" s="4">
        <v>2</v>
      </c>
      <c r="E77" s="16">
        <v>2.8955000000000002</v>
      </c>
    </row>
    <row r="78" spans="1:5" x14ac:dyDescent="0.3">
      <c r="A78" s="15">
        <v>39889</v>
      </c>
      <c r="B78" s="4">
        <v>80</v>
      </c>
      <c r="C78" s="11">
        <v>19.539400000000001</v>
      </c>
      <c r="D78" s="4">
        <v>2</v>
      </c>
      <c r="E78" s="16">
        <v>1.9699</v>
      </c>
    </row>
    <row r="79" spans="1:5" x14ac:dyDescent="0.3">
      <c r="A79" s="15">
        <v>39890</v>
      </c>
      <c r="B79" s="4">
        <v>110</v>
      </c>
      <c r="C79" s="11">
        <v>16.7318</v>
      </c>
      <c r="D79" s="4">
        <v>2</v>
      </c>
      <c r="E79" s="16">
        <v>2.7479</v>
      </c>
    </row>
    <row r="80" spans="1:5" x14ac:dyDescent="0.3">
      <c r="A80" s="15">
        <v>39891</v>
      </c>
      <c r="B80" s="4">
        <v>165</v>
      </c>
      <c r="C80" s="11">
        <v>3.2231999999999998</v>
      </c>
      <c r="D80" s="4">
        <v>12</v>
      </c>
      <c r="E80" s="16">
        <v>0.65710000000000002</v>
      </c>
    </row>
    <row r="81" spans="1:5" x14ac:dyDescent="0.3">
      <c r="A81" s="15">
        <v>39892</v>
      </c>
      <c r="B81" s="4">
        <v>80</v>
      </c>
      <c r="C81" s="11">
        <v>9.5837000000000003</v>
      </c>
      <c r="D81" s="4">
        <v>5</v>
      </c>
      <c r="E81" s="16">
        <v>1.2722</v>
      </c>
    </row>
    <row r="82" spans="1:5" x14ac:dyDescent="0.3">
      <c r="A82" s="15">
        <v>39893</v>
      </c>
      <c r="B82" s="4">
        <v>115</v>
      </c>
      <c r="C82" s="11">
        <v>24.703499999999998</v>
      </c>
      <c r="D82" s="4">
        <v>1</v>
      </c>
      <c r="E82" s="16">
        <v>0.48749999999999999</v>
      </c>
    </row>
    <row r="83" spans="1:5" x14ac:dyDescent="0.3">
      <c r="A83" s="15">
        <v>39894</v>
      </c>
      <c r="B83" s="4">
        <v>85</v>
      </c>
      <c r="C83" s="11">
        <v>31.9712</v>
      </c>
      <c r="D83" s="4">
        <v>1</v>
      </c>
      <c r="E83" s="16">
        <v>1.5627</v>
      </c>
    </row>
    <row r="84" spans="1:5" x14ac:dyDescent="0.3">
      <c r="A84" s="15">
        <v>39895</v>
      </c>
      <c r="B84" s="4">
        <v>140</v>
      </c>
      <c r="C84" s="11">
        <v>22.974399999999999</v>
      </c>
      <c r="D84" s="4">
        <v>13</v>
      </c>
      <c r="E84" s="16">
        <v>0.3866</v>
      </c>
    </row>
    <row r="85" spans="1:5" x14ac:dyDescent="0.3">
      <c r="A85" s="15">
        <v>39896</v>
      </c>
      <c r="B85" s="4">
        <v>70</v>
      </c>
      <c r="C85" s="11">
        <v>26.301400000000001</v>
      </c>
      <c r="D85" s="4">
        <v>5</v>
      </c>
      <c r="E85" s="16">
        <v>1.5423</v>
      </c>
    </row>
    <row r="86" spans="1:5" x14ac:dyDescent="0.3">
      <c r="A86" s="15">
        <v>39897</v>
      </c>
      <c r="B86" s="4">
        <v>70</v>
      </c>
      <c r="C86" s="11">
        <v>30.656700000000001</v>
      </c>
      <c r="D86" s="4">
        <v>3</v>
      </c>
      <c r="E86" s="16">
        <v>0.69379999999999997</v>
      </c>
    </row>
    <row r="87" spans="1:5" x14ac:dyDescent="0.3">
      <c r="A87" s="15">
        <v>39898</v>
      </c>
      <c r="B87" s="4">
        <v>95</v>
      </c>
      <c r="C87" s="11">
        <v>44.223799999999997</v>
      </c>
      <c r="D87" s="4">
        <v>4</v>
      </c>
      <c r="E87" s="16">
        <v>0.40820000000000001</v>
      </c>
    </row>
    <row r="88" spans="1:5" x14ac:dyDescent="0.3">
      <c r="A88" s="15">
        <v>39899</v>
      </c>
      <c r="B88" s="4">
        <v>90</v>
      </c>
      <c r="C88" s="11">
        <v>30.181899999999999</v>
      </c>
      <c r="D88" s="4">
        <v>8</v>
      </c>
      <c r="E88" s="16">
        <v>0.14860000000000001</v>
      </c>
    </row>
    <row r="89" spans="1:5" x14ac:dyDescent="0.3">
      <c r="A89" s="15">
        <v>39900</v>
      </c>
      <c r="B89" s="4">
        <v>85</v>
      </c>
      <c r="C89" s="11">
        <v>26.763100000000001</v>
      </c>
      <c r="D89" s="4">
        <v>6</v>
      </c>
      <c r="E89" s="16">
        <v>10.1836</v>
      </c>
    </row>
    <row r="90" spans="1:5" x14ac:dyDescent="0.3">
      <c r="A90" s="15">
        <v>39901</v>
      </c>
      <c r="B90" s="4">
        <v>115</v>
      </c>
      <c r="C90" s="11">
        <v>21.8933</v>
      </c>
      <c r="D90" s="4">
        <v>8</v>
      </c>
      <c r="E90" s="16">
        <v>0.75539999999999996</v>
      </c>
    </row>
    <row r="91" spans="1:5" x14ac:dyDescent="0.3">
      <c r="A91" s="15">
        <v>39902</v>
      </c>
      <c r="B91" s="4">
        <v>110</v>
      </c>
      <c r="C91" s="11">
        <v>14.5206</v>
      </c>
      <c r="D91" s="4">
        <v>7</v>
      </c>
      <c r="E91" s="16">
        <v>1.224</v>
      </c>
    </row>
    <row r="92" spans="1:5" x14ac:dyDescent="0.3">
      <c r="A92" s="15">
        <v>39903</v>
      </c>
      <c r="B92" s="4">
        <v>110</v>
      </c>
      <c r="C92" s="11">
        <v>26.409500000000001</v>
      </c>
      <c r="D92" s="4">
        <v>10</v>
      </c>
      <c r="E92" s="16">
        <v>4.2794999999999996</v>
      </c>
    </row>
    <row r="93" spans="1:5" x14ac:dyDescent="0.3">
      <c r="A93" s="15">
        <v>39904</v>
      </c>
      <c r="B93" s="4">
        <v>130</v>
      </c>
      <c r="C93" s="11">
        <v>32.019599999999997</v>
      </c>
      <c r="D93" s="4">
        <v>1</v>
      </c>
      <c r="E93" s="16">
        <v>3.2892000000000001</v>
      </c>
    </row>
    <row r="94" spans="1:5" x14ac:dyDescent="0.3">
      <c r="A94" s="15">
        <v>39905</v>
      </c>
      <c r="B94" s="4">
        <v>85</v>
      </c>
      <c r="C94" s="11">
        <v>23.403600000000001</v>
      </c>
      <c r="D94" s="4">
        <v>3</v>
      </c>
      <c r="E94" s="16">
        <v>3.5078</v>
      </c>
    </row>
    <row r="95" spans="1:5" x14ac:dyDescent="0.3">
      <c r="A95" s="15">
        <v>39906</v>
      </c>
      <c r="B95" s="4">
        <v>110</v>
      </c>
      <c r="C95" s="11">
        <v>40.924900000000001</v>
      </c>
      <c r="D95" s="4">
        <v>3</v>
      </c>
      <c r="E95" s="16">
        <v>1.3609</v>
      </c>
    </row>
    <row r="96" spans="1:5" x14ac:dyDescent="0.3">
      <c r="A96" s="15">
        <v>39907</v>
      </c>
      <c r="B96" s="4">
        <v>80</v>
      </c>
      <c r="C96" s="11">
        <v>26.663499999999999</v>
      </c>
      <c r="D96" s="4">
        <v>2</v>
      </c>
      <c r="E96" s="16">
        <v>2.3814000000000002</v>
      </c>
    </row>
    <row r="97" spans="1:5" x14ac:dyDescent="0.3">
      <c r="A97" s="15">
        <v>39908</v>
      </c>
      <c r="B97" s="4">
        <v>80</v>
      </c>
      <c r="C97" s="11">
        <v>34.978700000000003</v>
      </c>
      <c r="D97" s="4">
        <v>1</v>
      </c>
      <c r="E97" s="16">
        <v>2.1093999999999999</v>
      </c>
    </row>
    <row r="98" spans="1:5" x14ac:dyDescent="0.3">
      <c r="A98" s="15">
        <v>39909</v>
      </c>
      <c r="B98" s="4">
        <v>115</v>
      </c>
      <c r="C98" s="11">
        <v>25.272200000000002</v>
      </c>
      <c r="D98" s="4">
        <v>1</v>
      </c>
      <c r="E98" s="16">
        <v>1.3815999999999999</v>
      </c>
    </row>
    <row r="99" spans="1:5" x14ac:dyDescent="0.3">
      <c r="A99" s="15">
        <v>39910</v>
      </c>
      <c r="B99" s="4">
        <v>75</v>
      </c>
      <c r="C99" s="11">
        <v>8.8613</v>
      </c>
      <c r="D99" s="4">
        <v>6</v>
      </c>
      <c r="E99" s="16">
        <v>1.2785</v>
      </c>
    </row>
    <row r="100" spans="1:5" x14ac:dyDescent="0.3">
      <c r="A100" s="15">
        <v>39911</v>
      </c>
      <c r="B100" s="4">
        <v>85</v>
      </c>
      <c r="C100" s="11">
        <v>19.713899999999999</v>
      </c>
      <c r="D100" s="4">
        <v>1</v>
      </c>
      <c r="E100" s="16">
        <v>0.67879999999999996</v>
      </c>
    </row>
    <row r="101" spans="1:5" x14ac:dyDescent="0.3">
      <c r="A101" s="15">
        <v>39912</v>
      </c>
      <c r="B101" s="4">
        <v>80</v>
      </c>
      <c r="C101" s="11">
        <v>1.4178999999999999</v>
      </c>
      <c r="D101" s="4">
        <v>3</v>
      </c>
      <c r="E101" s="16">
        <v>14.7925</v>
      </c>
    </row>
    <row r="102" spans="1:5" x14ac:dyDescent="0.3">
      <c r="A102" s="15">
        <v>39913</v>
      </c>
      <c r="B102" s="4">
        <v>55</v>
      </c>
      <c r="C102" s="11">
        <v>15.6509</v>
      </c>
      <c r="D102" s="4">
        <v>2</v>
      </c>
      <c r="E102" s="16">
        <v>2.3439000000000001</v>
      </c>
    </row>
    <row r="103" spans="1:5" x14ac:dyDescent="0.3">
      <c r="A103" s="15">
        <v>39914</v>
      </c>
      <c r="B103" s="4">
        <v>125</v>
      </c>
      <c r="C103" s="11">
        <v>29.274899999999999</v>
      </c>
      <c r="D103" s="4">
        <v>9</v>
      </c>
      <c r="E103" s="16">
        <v>0.86260000000000003</v>
      </c>
    </row>
    <row r="104" spans="1:5" x14ac:dyDescent="0.3">
      <c r="A104" s="15">
        <v>39915</v>
      </c>
      <c r="B104" s="4">
        <v>80</v>
      </c>
      <c r="C104" s="11">
        <v>28.286899999999999</v>
      </c>
      <c r="D104" s="4">
        <v>1</v>
      </c>
      <c r="E104" s="16">
        <v>0.61980000000000002</v>
      </c>
    </row>
    <row r="105" spans="1:5" x14ac:dyDescent="0.3">
      <c r="A105" s="15">
        <v>39916</v>
      </c>
      <c r="B105" s="4">
        <v>120</v>
      </c>
      <c r="C105" s="11">
        <v>21.595700000000001</v>
      </c>
      <c r="D105" s="4">
        <v>7</v>
      </c>
      <c r="E105" s="16">
        <v>1.7490000000000001</v>
      </c>
    </row>
    <row r="106" spans="1:5" x14ac:dyDescent="0.3">
      <c r="A106" s="15">
        <v>39917</v>
      </c>
      <c r="B106" s="4">
        <v>105</v>
      </c>
      <c r="C106" s="11">
        <v>-3.2069999999999999</v>
      </c>
      <c r="D106" s="4">
        <v>1</v>
      </c>
      <c r="E106" s="16">
        <v>0.33889999999999998</v>
      </c>
    </row>
    <row r="107" spans="1:5" x14ac:dyDescent="0.3">
      <c r="A107" s="15">
        <v>39918</v>
      </c>
      <c r="B107" s="4">
        <v>80</v>
      </c>
      <c r="C107" s="11">
        <v>24.955400000000001</v>
      </c>
      <c r="D107" s="4">
        <v>4</v>
      </c>
      <c r="E107" s="16">
        <v>1.9463999999999999</v>
      </c>
    </row>
    <row r="108" spans="1:5" x14ac:dyDescent="0.3">
      <c r="A108" s="15">
        <v>39919</v>
      </c>
      <c r="B108" s="4">
        <v>115</v>
      </c>
      <c r="C108" s="11">
        <v>29.492999999999999</v>
      </c>
      <c r="D108" s="4">
        <v>4</v>
      </c>
      <c r="E108" s="16">
        <v>0.18579999999999999</v>
      </c>
    </row>
    <row r="109" spans="1:5" x14ac:dyDescent="0.3">
      <c r="A109" s="15">
        <v>39920</v>
      </c>
      <c r="B109" s="4">
        <v>85</v>
      </c>
      <c r="C109" s="11">
        <v>3.8759999999999999</v>
      </c>
      <c r="D109" s="4">
        <v>6</v>
      </c>
      <c r="E109" s="16">
        <v>0.36549999999999999</v>
      </c>
    </row>
    <row r="110" spans="1:5" x14ac:dyDescent="0.3">
      <c r="A110" s="15">
        <v>39921</v>
      </c>
      <c r="B110" s="4">
        <v>135</v>
      </c>
      <c r="C110" s="11">
        <v>28.9099</v>
      </c>
      <c r="D110" s="4">
        <v>9</v>
      </c>
      <c r="E110" s="16">
        <v>0.84850000000000003</v>
      </c>
    </row>
    <row r="111" spans="1:5" x14ac:dyDescent="0.3">
      <c r="A111" s="15">
        <v>39922</v>
      </c>
      <c r="B111" s="4">
        <v>130</v>
      </c>
      <c r="C111" s="11">
        <v>23.9862</v>
      </c>
      <c r="D111" s="4">
        <v>5</v>
      </c>
      <c r="E111" s="16">
        <v>5.6318999999999999</v>
      </c>
    </row>
    <row r="112" spans="1:5" x14ac:dyDescent="0.3">
      <c r="A112" s="15">
        <v>39923</v>
      </c>
      <c r="B112" s="4">
        <v>105</v>
      </c>
      <c r="C112" s="11">
        <v>15.622400000000001</v>
      </c>
      <c r="D112" s="4">
        <v>2</v>
      </c>
      <c r="E112" s="16">
        <v>1.1226</v>
      </c>
    </row>
    <row r="113" spans="1:5" x14ac:dyDescent="0.3">
      <c r="A113" s="15">
        <v>39924</v>
      </c>
      <c r="B113" s="4">
        <v>105</v>
      </c>
      <c r="C113" s="11">
        <v>20.197399999999998</v>
      </c>
      <c r="D113" s="4">
        <v>6</v>
      </c>
      <c r="E113" s="16">
        <v>1.6892</v>
      </c>
    </row>
    <row r="114" spans="1:5" x14ac:dyDescent="0.3">
      <c r="A114" s="15">
        <v>39925</v>
      </c>
      <c r="B114" s="4">
        <v>150</v>
      </c>
      <c r="C114" s="11">
        <v>23.9085</v>
      </c>
      <c r="D114" s="4">
        <v>8</v>
      </c>
      <c r="E114" s="16">
        <v>0.60899999999999999</v>
      </c>
    </row>
    <row r="115" spans="1:5" x14ac:dyDescent="0.3">
      <c r="A115" s="15">
        <v>39926</v>
      </c>
      <c r="B115" s="4">
        <v>100</v>
      </c>
      <c r="C115" s="11">
        <v>18.4815</v>
      </c>
      <c r="D115" s="4">
        <v>1</v>
      </c>
      <c r="E115" s="16">
        <v>2.3382000000000001</v>
      </c>
    </row>
    <row r="116" spans="1:5" x14ac:dyDescent="0.3">
      <c r="A116" s="15">
        <v>39927</v>
      </c>
      <c r="B116" s="4">
        <v>95</v>
      </c>
      <c r="C116" s="11">
        <v>23.561800000000002</v>
      </c>
      <c r="D116" s="4">
        <v>6</v>
      </c>
      <c r="E116" s="16">
        <v>5.9168000000000003</v>
      </c>
    </row>
    <row r="117" spans="1:5" x14ac:dyDescent="0.3">
      <c r="A117" s="15">
        <v>39928</v>
      </c>
      <c r="B117" s="4">
        <v>85</v>
      </c>
      <c r="C117" s="11">
        <v>5.4053000000000004</v>
      </c>
      <c r="D117" s="4">
        <v>1</v>
      </c>
      <c r="E117" s="16">
        <v>4.9269999999999996</v>
      </c>
    </row>
    <row r="118" spans="1:5" x14ac:dyDescent="0.3">
      <c r="A118" s="15">
        <v>39929</v>
      </c>
      <c r="B118" s="4">
        <v>120</v>
      </c>
      <c r="C118" s="11">
        <v>6.1252000000000004</v>
      </c>
      <c r="D118" s="4">
        <v>5</v>
      </c>
      <c r="E118" s="16">
        <v>1.9072</v>
      </c>
    </row>
    <row r="119" spans="1:5" x14ac:dyDescent="0.3">
      <c r="A119" s="15">
        <v>39930</v>
      </c>
      <c r="B119" s="4">
        <v>100</v>
      </c>
      <c r="C119" s="11">
        <v>9.6</v>
      </c>
      <c r="D119" s="4">
        <v>8</v>
      </c>
      <c r="E119" s="16">
        <v>1.6378999999999999</v>
      </c>
    </row>
    <row r="120" spans="1:5" x14ac:dyDescent="0.3">
      <c r="A120" s="15">
        <v>39931</v>
      </c>
      <c r="B120" s="4">
        <v>55</v>
      </c>
      <c r="C120" s="11">
        <v>23.524000000000001</v>
      </c>
      <c r="D120" s="4">
        <v>4</v>
      </c>
      <c r="E120" s="16">
        <v>1.1066</v>
      </c>
    </row>
    <row r="121" spans="1:5" x14ac:dyDescent="0.3">
      <c r="A121" s="15">
        <v>39932</v>
      </c>
      <c r="B121" s="4">
        <v>120</v>
      </c>
      <c r="C121" s="11">
        <v>32.286900000000003</v>
      </c>
      <c r="D121" s="4">
        <v>8</v>
      </c>
      <c r="E121" s="16">
        <v>3.3024</v>
      </c>
    </row>
    <row r="122" spans="1:5" x14ac:dyDescent="0.3">
      <c r="A122" s="15">
        <v>39933</v>
      </c>
      <c r="B122" s="4">
        <v>120</v>
      </c>
      <c r="C122" s="11">
        <v>16.225300000000001</v>
      </c>
      <c r="D122" s="4">
        <v>8</v>
      </c>
      <c r="E122" s="16">
        <v>0.79090000000000005</v>
      </c>
    </row>
    <row r="123" spans="1:5" x14ac:dyDescent="0.3">
      <c r="A123" s="15">
        <v>39934</v>
      </c>
      <c r="B123" s="4">
        <v>105</v>
      </c>
      <c r="C123" s="11">
        <v>43.685299999999998</v>
      </c>
      <c r="D123" s="4">
        <v>8</v>
      </c>
      <c r="E123" s="16">
        <v>0.18659999999999999</v>
      </c>
    </row>
    <row r="124" spans="1:5" x14ac:dyDescent="0.3">
      <c r="A124" s="15">
        <v>39935</v>
      </c>
      <c r="B124" s="4">
        <v>95</v>
      </c>
      <c r="C124" s="11">
        <v>18.279</v>
      </c>
      <c r="D124" s="4">
        <v>4</v>
      </c>
      <c r="E124" s="16">
        <v>0.81559999999999999</v>
      </c>
    </row>
    <row r="125" spans="1:5" x14ac:dyDescent="0.3">
      <c r="A125" s="15">
        <v>39936</v>
      </c>
      <c r="B125" s="4">
        <v>75</v>
      </c>
      <c r="C125" s="11">
        <v>38.659100000000002</v>
      </c>
      <c r="D125" s="4">
        <v>3</v>
      </c>
      <c r="E125" s="16">
        <v>3.4382999999999999</v>
      </c>
    </row>
    <row r="126" spans="1:5" x14ac:dyDescent="0.3">
      <c r="A126" s="15">
        <v>39937</v>
      </c>
      <c r="B126" s="4">
        <v>85</v>
      </c>
      <c r="C126" s="11">
        <v>24.826699999999999</v>
      </c>
      <c r="D126" s="4">
        <v>1</v>
      </c>
      <c r="E126" s="16">
        <v>2.8273000000000001</v>
      </c>
    </row>
    <row r="127" spans="1:5" x14ac:dyDescent="0.3">
      <c r="A127" s="15">
        <v>39938</v>
      </c>
      <c r="B127" s="4">
        <v>115</v>
      </c>
      <c r="C127" s="11">
        <v>16.156700000000001</v>
      </c>
      <c r="D127" s="4">
        <v>10</v>
      </c>
      <c r="E127" s="16">
        <v>0.69279999999999997</v>
      </c>
    </row>
    <row r="128" spans="1:5" x14ac:dyDescent="0.3">
      <c r="A128" s="15">
        <v>39939</v>
      </c>
      <c r="B128" s="4">
        <v>115</v>
      </c>
      <c r="C128" s="11">
        <v>24.841899999999999</v>
      </c>
      <c r="D128" s="4">
        <v>8</v>
      </c>
      <c r="E128" s="16">
        <v>1.9706999999999999</v>
      </c>
    </row>
    <row r="129" spans="1:5" x14ac:dyDescent="0.3">
      <c r="A129" s="15">
        <v>39940</v>
      </c>
      <c r="B129" s="4">
        <v>115</v>
      </c>
      <c r="C129" s="11">
        <v>16.348700000000001</v>
      </c>
      <c r="D129" s="4">
        <v>3</v>
      </c>
      <c r="E129" s="16">
        <v>3.2738</v>
      </c>
    </row>
    <row r="130" spans="1:5" x14ac:dyDescent="0.3">
      <c r="A130" s="15">
        <v>39941</v>
      </c>
      <c r="B130" s="4">
        <v>105</v>
      </c>
      <c r="C130" s="11">
        <v>22.452400000000001</v>
      </c>
      <c r="D130" s="4">
        <v>2</v>
      </c>
      <c r="E130" s="16">
        <v>1.6939</v>
      </c>
    </row>
    <row r="131" spans="1:5" x14ac:dyDescent="0.3">
      <c r="A131" s="15">
        <v>39942</v>
      </c>
      <c r="B131" s="4">
        <v>85</v>
      </c>
      <c r="C131" s="11">
        <v>19.9465</v>
      </c>
      <c r="D131" s="4">
        <v>2</v>
      </c>
      <c r="E131" s="16">
        <v>0.49330000000000002</v>
      </c>
    </row>
    <row r="132" spans="1:5" x14ac:dyDescent="0.3">
      <c r="A132" s="15">
        <v>39943</v>
      </c>
      <c r="B132" s="4">
        <v>90</v>
      </c>
      <c r="C132" s="11">
        <v>41.142899999999997</v>
      </c>
      <c r="D132" s="4">
        <v>5</v>
      </c>
      <c r="E132" s="16">
        <v>0.53910000000000002</v>
      </c>
    </row>
    <row r="133" spans="1:5" x14ac:dyDescent="0.3">
      <c r="A133" s="15">
        <v>39944</v>
      </c>
      <c r="B133" s="4">
        <v>135</v>
      </c>
      <c r="C133" s="11">
        <v>38.0002</v>
      </c>
      <c r="D133" s="4">
        <v>6</v>
      </c>
      <c r="E133" s="16">
        <v>1.1525000000000001</v>
      </c>
    </row>
    <row r="134" spans="1:5" x14ac:dyDescent="0.3">
      <c r="A134" s="15">
        <v>39945</v>
      </c>
      <c r="B134" s="4">
        <v>115</v>
      </c>
      <c r="C134" s="11">
        <v>20.299800000000001</v>
      </c>
      <c r="D134" s="4">
        <v>6</v>
      </c>
      <c r="E134" s="16">
        <v>0.9738</v>
      </c>
    </row>
    <row r="135" spans="1:5" x14ac:dyDescent="0.3">
      <c r="A135" s="15">
        <v>39946</v>
      </c>
      <c r="B135" s="4">
        <v>55</v>
      </c>
      <c r="C135" s="11">
        <v>37.754600000000003</v>
      </c>
      <c r="D135" s="4">
        <v>3</v>
      </c>
      <c r="E135" s="16">
        <v>5.5014000000000003</v>
      </c>
    </row>
    <row r="136" spans="1:5" x14ac:dyDescent="0.3">
      <c r="A136" s="15">
        <v>39947</v>
      </c>
      <c r="B136" s="4">
        <v>100</v>
      </c>
      <c r="C136" s="11">
        <v>5.6097999999999999</v>
      </c>
      <c r="D136" s="4">
        <v>4</v>
      </c>
      <c r="E136" s="16">
        <v>11.3835</v>
      </c>
    </row>
    <row r="137" spans="1:5" x14ac:dyDescent="0.3">
      <c r="A137" s="15">
        <v>39948</v>
      </c>
      <c r="B137" s="4">
        <v>65</v>
      </c>
      <c r="C137" s="11">
        <v>16.764399999999998</v>
      </c>
      <c r="D137" s="4">
        <v>5</v>
      </c>
      <c r="E137" s="16">
        <v>0.99729999999999996</v>
      </c>
    </row>
    <row r="138" spans="1:5" x14ac:dyDescent="0.3">
      <c r="A138" s="15">
        <v>39949</v>
      </c>
      <c r="B138" s="4">
        <v>95</v>
      </c>
      <c r="C138" s="11">
        <v>30.406199999999998</v>
      </c>
      <c r="D138" s="4">
        <v>2</v>
      </c>
      <c r="E138" s="16">
        <v>0.69920000000000004</v>
      </c>
    </row>
    <row r="139" spans="1:5" x14ac:dyDescent="0.3">
      <c r="A139" s="15">
        <v>39950</v>
      </c>
      <c r="B139" s="4">
        <v>120</v>
      </c>
      <c r="C139" s="11">
        <v>41.650100000000002</v>
      </c>
      <c r="D139" s="4">
        <v>6</v>
      </c>
      <c r="E139" s="16">
        <v>0.45590000000000003</v>
      </c>
    </row>
    <row r="140" spans="1:5" x14ac:dyDescent="0.3">
      <c r="A140" s="15">
        <v>39951</v>
      </c>
      <c r="B140" s="4">
        <v>125</v>
      </c>
      <c r="C140" s="11">
        <v>9.9885000000000002</v>
      </c>
      <c r="D140" s="4">
        <v>8</v>
      </c>
      <c r="E140" s="16">
        <v>1.6022000000000001</v>
      </c>
    </row>
    <row r="141" spans="1:5" x14ac:dyDescent="0.3">
      <c r="A141" s="15">
        <v>39952</v>
      </c>
      <c r="B141" s="4">
        <v>105</v>
      </c>
      <c r="C141" s="11">
        <v>25.145399999999999</v>
      </c>
      <c r="D141" s="4">
        <v>6</v>
      </c>
      <c r="E141" s="16">
        <v>1.2101999999999999</v>
      </c>
    </row>
    <row r="142" spans="1:5" x14ac:dyDescent="0.3">
      <c r="A142" s="15">
        <v>39953</v>
      </c>
      <c r="B142" s="4">
        <v>115</v>
      </c>
      <c r="C142" s="11">
        <v>7.9922000000000004</v>
      </c>
      <c r="D142" s="4">
        <v>3</v>
      </c>
      <c r="E142" s="16">
        <v>0.51270000000000004</v>
      </c>
    </row>
    <row r="143" spans="1:5" x14ac:dyDescent="0.3">
      <c r="A143" s="15">
        <v>39954</v>
      </c>
      <c r="B143" s="4">
        <v>95</v>
      </c>
      <c r="C143" s="11">
        <v>58.947000000000003</v>
      </c>
      <c r="D143" s="4">
        <v>2</v>
      </c>
      <c r="E143" s="16">
        <v>0.29139999999999999</v>
      </c>
    </row>
    <row r="144" spans="1:5" x14ac:dyDescent="0.3">
      <c r="A144" s="15">
        <v>39955</v>
      </c>
      <c r="B144" s="4">
        <v>110</v>
      </c>
      <c r="C144" s="11">
        <v>14.964600000000001</v>
      </c>
      <c r="D144" s="4">
        <v>2</v>
      </c>
      <c r="E144" s="16">
        <v>0.83499999999999996</v>
      </c>
    </row>
    <row r="145" spans="1:5" x14ac:dyDescent="0.3">
      <c r="A145" s="15">
        <v>39956</v>
      </c>
      <c r="B145" s="4">
        <v>100</v>
      </c>
      <c r="C145" s="11">
        <v>21.7651</v>
      </c>
      <c r="D145" s="4">
        <v>9</v>
      </c>
      <c r="E145" s="16">
        <v>0.16830000000000001</v>
      </c>
    </row>
    <row r="146" spans="1:5" x14ac:dyDescent="0.3">
      <c r="A146" s="15">
        <v>39957</v>
      </c>
      <c r="B146" s="4">
        <v>80</v>
      </c>
      <c r="C146" s="11">
        <v>24.828399999999998</v>
      </c>
      <c r="D146" s="4">
        <v>6</v>
      </c>
      <c r="E146" s="16">
        <v>2.1316999999999999</v>
      </c>
    </row>
    <row r="147" spans="1:5" x14ac:dyDescent="0.3">
      <c r="A147" s="15">
        <v>39958</v>
      </c>
      <c r="B147" s="4">
        <v>95</v>
      </c>
      <c r="C147" s="11">
        <v>14.0547</v>
      </c>
      <c r="D147" s="4">
        <v>2</v>
      </c>
      <c r="E147" s="16">
        <v>2.1065</v>
      </c>
    </row>
    <row r="148" spans="1:5" x14ac:dyDescent="0.3">
      <c r="A148" s="15">
        <v>39959</v>
      </c>
      <c r="B148" s="4">
        <v>150</v>
      </c>
      <c r="C148" s="11">
        <v>26.595199999999998</v>
      </c>
      <c r="D148" s="4">
        <v>9</v>
      </c>
      <c r="E148" s="16">
        <v>1.2843</v>
      </c>
    </row>
    <row r="149" spans="1:5" x14ac:dyDescent="0.3">
      <c r="A149" s="15">
        <v>39960</v>
      </c>
      <c r="B149" s="4">
        <v>85</v>
      </c>
      <c r="C149" s="11">
        <v>-4.3773</v>
      </c>
      <c r="D149" s="4">
        <v>2</v>
      </c>
      <c r="E149" s="16">
        <v>1.8091999999999999</v>
      </c>
    </row>
    <row r="150" spans="1:5" x14ac:dyDescent="0.3">
      <c r="A150" s="15">
        <v>39961</v>
      </c>
      <c r="B150" s="4">
        <v>130</v>
      </c>
      <c r="C150" s="11">
        <v>14.4885</v>
      </c>
      <c r="D150" s="4">
        <v>12</v>
      </c>
      <c r="E150" s="16">
        <v>2.3534000000000002</v>
      </c>
    </row>
    <row r="151" spans="1:5" x14ac:dyDescent="0.3">
      <c r="A151" s="15">
        <v>39962</v>
      </c>
      <c r="B151" s="4">
        <v>90</v>
      </c>
      <c r="C151" s="11">
        <v>32.106400000000001</v>
      </c>
      <c r="D151" s="4">
        <v>2</v>
      </c>
      <c r="E151" s="16">
        <v>0.16189999999999999</v>
      </c>
    </row>
    <row r="152" spans="1:5" x14ac:dyDescent="0.3">
      <c r="A152" s="15">
        <v>39963</v>
      </c>
      <c r="B152" s="4">
        <v>110</v>
      </c>
      <c r="C152" s="11">
        <v>14.547499999999999</v>
      </c>
      <c r="D152" s="4">
        <v>9</v>
      </c>
      <c r="E152" s="16">
        <v>0.77470000000000006</v>
      </c>
    </row>
    <row r="153" spans="1:5" x14ac:dyDescent="0.3">
      <c r="A153" s="15">
        <v>39964</v>
      </c>
      <c r="B153" s="4">
        <v>70</v>
      </c>
      <c r="C153" s="11">
        <v>17.293900000000001</v>
      </c>
      <c r="D153" s="4">
        <v>1</v>
      </c>
      <c r="E153" s="16">
        <v>0.27</v>
      </c>
    </row>
    <row r="154" spans="1:5" x14ac:dyDescent="0.3">
      <c r="A154" s="15">
        <v>39965</v>
      </c>
      <c r="B154" s="4">
        <v>120</v>
      </c>
      <c r="C154" s="11">
        <v>29.068300000000001</v>
      </c>
      <c r="D154" s="4">
        <v>11</v>
      </c>
      <c r="E154" s="16">
        <v>4.9466000000000001</v>
      </c>
    </row>
    <row r="155" spans="1:5" x14ac:dyDescent="0.3">
      <c r="A155" s="15">
        <v>39966</v>
      </c>
      <c r="B155" s="4">
        <v>110</v>
      </c>
      <c r="C155" s="11">
        <v>40.482700000000001</v>
      </c>
      <c r="D155" s="4">
        <v>6</v>
      </c>
      <c r="E155" s="16">
        <v>0.95179999999999998</v>
      </c>
    </row>
    <row r="156" spans="1:5" x14ac:dyDescent="0.3">
      <c r="A156" s="15">
        <v>39967</v>
      </c>
      <c r="B156" s="4">
        <v>65</v>
      </c>
      <c r="C156" s="11">
        <v>6.5156000000000001</v>
      </c>
      <c r="D156" s="4">
        <v>2</v>
      </c>
      <c r="E156" s="16">
        <v>0.54039999999999999</v>
      </c>
    </row>
    <row r="157" spans="1:5" x14ac:dyDescent="0.3">
      <c r="A157" s="15">
        <v>39968</v>
      </c>
      <c r="B157" s="4">
        <v>70</v>
      </c>
      <c r="C157" s="11">
        <v>37.789700000000003</v>
      </c>
      <c r="D157" s="4">
        <v>4</v>
      </c>
      <c r="E157" s="16">
        <v>2.0693999999999999</v>
      </c>
    </row>
    <row r="158" spans="1:5" x14ac:dyDescent="0.3">
      <c r="A158" s="15">
        <v>39969</v>
      </c>
      <c r="B158" s="4">
        <v>110</v>
      </c>
      <c r="C158" s="11">
        <v>11.487399999999999</v>
      </c>
      <c r="D158" s="4">
        <v>9</v>
      </c>
      <c r="E158" s="16">
        <v>2.0749</v>
      </c>
    </row>
    <row r="159" spans="1:5" x14ac:dyDescent="0.3">
      <c r="A159" s="15">
        <v>39970</v>
      </c>
      <c r="B159" s="4">
        <v>60</v>
      </c>
      <c r="C159" s="11">
        <v>33.502600000000001</v>
      </c>
      <c r="D159" s="4">
        <v>1</v>
      </c>
      <c r="E159" s="16">
        <v>3.0068000000000001</v>
      </c>
    </row>
    <row r="160" spans="1:5" x14ac:dyDescent="0.3">
      <c r="A160" s="15">
        <v>39971</v>
      </c>
      <c r="B160" s="4">
        <v>95</v>
      </c>
      <c r="C160" s="11">
        <v>26.955400000000001</v>
      </c>
      <c r="D160" s="4">
        <v>6</v>
      </c>
      <c r="E160" s="16">
        <v>2.6076999999999999</v>
      </c>
    </row>
    <row r="161" spans="1:5" x14ac:dyDescent="0.3">
      <c r="A161" s="15">
        <v>39972</v>
      </c>
      <c r="B161" s="4">
        <v>85</v>
      </c>
      <c r="C161" s="11">
        <v>6.7412000000000001</v>
      </c>
      <c r="D161" s="4">
        <v>4</v>
      </c>
      <c r="E161" s="16">
        <v>2.3599000000000001</v>
      </c>
    </row>
    <row r="162" spans="1:5" x14ac:dyDescent="0.3">
      <c r="A162" s="15">
        <v>39973</v>
      </c>
      <c r="B162" s="4">
        <v>150</v>
      </c>
      <c r="C162" s="11">
        <v>26.048300000000001</v>
      </c>
      <c r="D162" s="4">
        <v>13</v>
      </c>
      <c r="E162" s="16">
        <v>0.81689999999999996</v>
      </c>
    </row>
    <row r="163" spans="1:5" x14ac:dyDescent="0.3">
      <c r="A163" s="15">
        <v>39974</v>
      </c>
      <c r="B163" s="4">
        <v>75</v>
      </c>
      <c r="C163" s="11">
        <v>11.758100000000001</v>
      </c>
      <c r="D163" s="4">
        <v>6</v>
      </c>
      <c r="E163" s="16">
        <v>0.93510000000000004</v>
      </c>
    </row>
    <row r="164" spans="1:5" x14ac:dyDescent="0.3">
      <c r="A164" s="15">
        <v>39975</v>
      </c>
      <c r="B164" s="4">
        <v>85</v>
      </c>
      <c r="C164" s="11">
        <v>38.036099999999998</v>
      </c>
      <c r="D164" s="4">
        <v>1</v>
      </c>
      <c r="E164" s="16">
        <v>0.31509999999999999</v>
      </c>
    </row>
    <row r="165" spans="1:5" x14ac:dyDescent="0.3">
      <c r="A165" s="15">
        <v>39976</v>
      </c>
      <c r="B165" s="4">
        <v>95</v>
      </c>
      <c r="C165" s="11">
        <v>22.063700000000001</v>
      </c>
      <c r="D165" s="4">
        <v>5</v>
      </c>
      <c r="E165" s="16">
        <v>1.2129000000000001</v>
      </c>
    </row>
    <row r="166" spans="1:5" x14ac:dyDescent="0.3">
      <c r="A166" s="15">
        <v>39977</v>
      </c>
      <c r="B166" s="4">
        <v>100</v>
      </c>
      <c r="C166" s="11">
        <v>24.5564</v>
      </c>
      <c r="D166" s="4">
        <v>4</v>
      </c>
      <c r="E166" s="16">
        <v>0.95330000000000004</v>
      </c>
    </row>
    <row r="167" spans="1:5" x14ac:dyDescent="0.3">
      <c r="A167" s="15">
        <v>39978</v>
      </c>
      <c r="B167" s="4">
        <v>110</v>
      </c>
      <c r="C167" s="11">
        <v>38.9345</v>
      </c>
      <c r="D167" s="4">
        <v>7</v>
      </c>
      <c r="E167" s="16">
        <v>3.8336999999999999</v>
      </c>
    </row>
    <row r="168" spans="1:5" x14ac:dyDescent="0.3">
      <c r="A168" s="15">
        <v>39979</v>
      </c>
      <c r="B168" s="4">
        <v>60</v>
      </c>
      <c r="C168" s="11">
        <v>34.218800000000002</v>
      </c>
      <c r="D168" s="4">
        <v>1</v>
      </c>
      <c r="E168" s="16">
        <v>0.8619</v>
      </c>
    </row>
    <row r="169" spans="1:5" x14ac:dyDescent="0.3">
      <c r="A169" s="15">
        <v>39980</v>
      </c>
      <c r="B169" s="4">
        <v>100</v>
      </c>
      <c r="C169" s="11">
        <v>38.137300000000003</v>
      </c>
      <c r="D169" s="4">
        <v>3</v>
      </c>
      <c r="E169" s="16">
        <v>0.47610000000000002</v>
      </c>
    </row>
    <row r="170" spans="1:5" x14ac:dyDescent="0.3">
      <c r="A170" s="15">
        <v>39981</v>
      </c>
      <c r="B170" s="4">
        <v>80</v>
      </c>
      <c r="C170" s="11">
        <v>23.708200000000001</v>
      </c>
      <c r="D170" s="4">
        <v>5</v>
      </c>
      <c r="E170" s="16">
        <v>0.40010000000000001</v>
      </c>
    </row>
    <row r="171" spans="1:5" x14ac:dyDescent="0.3">
      <c r="A171" s="15">
        <v>39982</v>
      </c>
      <c r="B171" s="4">
        <v>125</v>
      </c>
      <c r="C171" s="11">
        <v>40.868499999999997</v>
      </c>
      <c r="D171" s="4">
        <v>8</v>
      </c>
      <c r="E171" s="16">
        <v>3.0356999999999998</v>
      </c>
    </row>
    <row r="172" spans="1:5" x14ac:dyDescent="0.3">
      <c r="A172" s="15">
        <v>39983</v>
      </c>
      <c r="B172" s="4">
        <v>80</v>
      </c>
      <c r="C172" s="11">
        <v>20.860199999999999</v>
      </c>
      <c r="D172" s="4">
        <v>2</v>
      </c>
      <c r="E172" s="16">
        <v>1.3642000000000001</v>
      </c>
    </row>
    <row r="173" spans="1:5" x14ac:dyDescent="0.3">
      <c r="A173" s="15">
        <v>39984</v>
      </c>
      <c r="B173" s="4">
        <v>90</v>
      </c>
      <c r="C173" s="11">
        <v>34.195399999999999</v>
      </c>
      <c r="D173" s="4">
        <v>4</v>
      </c>
      <c r="E173" s="16">
        <v>4.0083000000000002</v>
      </c>
    </row>
    <row r="174" spans="1:5" x14ac:dyDescent="0.3">
      <c r="A174" s="15">
        <v>39985</v>
      </c>
      <c r="B174" s="4">
        <v>135</v>
      </c>
      <c r="C174" s="11">
        <v>14.338800000000001</v>
      </c>
      <c r="D174" s="4">
        <v>2</v>
      </c>
      <c r="E174" s="16">
        <v>1.4460999999999999</v>
      </c>
    </row>
    <row r="175" spans="1:5" x14ac:dyDescent="0.3">
      <c r="A175" s="15">
        <v>39986</v>
      </c>
      <c r="B175" s="4">
        <v>115</v>
      </c>
      <c r="C175" s="11">
        <v>24.836600000000001</v>
      </c>
      <c r="D175" s="4">
        <v>2</v>
      </c>
      <c r="E175" s="16">
        <v>2.2250999999999999</v>
      </c>
    </row>
    <row r="176" spans="1:5" x14ac:dyDescent="0.3">
      <c r="A176" s="15">
        <v>39987</v>
      </c>
      <c r="B176" s="4">
        <v>130</v>
      </c>
      <c r="C176" s="11">
        <v>18.072900000000001</v>
      </c>
      <c r="D176" s="4">
        <v>10</v>
      </c>
      <c r="E176" s="16">
        <v>2.3130999999999999</v>
      </c>
    </row>
    <row r="177" spans="1:5" x14ac:dyDescent="0.3">
      <c r="A177" s="15">
        <v>39988</v>
      </c>
      <c r="B177" s="4">
        <v>95</v>
      </c>
      <c r="C177" s="11">
        <v>27.811699999999998</v>
      </c>
      <c r="D177" s="4">
        <v>6</v>
      </c>
      <c r="E177" s="16">
        <v>0.27729999999999999</v>
      </c>
    </row>
    <row r="178" spans="1:5" x14ac:dyDescent="0.3">
      <c r="A178" s="15">
        <v>39989</v>
      </c>
      <c r="B178" s="4">
        <v>130</v>
      </c>
      <c r="C178" s="11">
        <v>12.934799999999999</v>
      </c>
      <c r="D178" s="4">
        <v>4</v>
      </c>
      <c r="E178" s="16">
        <v>1.5291999999999999</v>
      </c>
    </row>
    <row r="179" spans="1:5" x14ac:dyDescent="0.3">
      <c r="A179" s="15">
        <v>39990</v>
      </c>
      <c r="B179" s="4">
        <v>105</v>
      </c>
      <c r="C179" s="11">
        <v>40.904600000000002</v>
      </c>
      <c r="D179" s="4">
        <v>3</v>
      </c>
      <c r="E179" s="16">
        <v>1.7068000000000001</v>
      </c>
    </row>
    <row r="180" spans="1:5" x14ac:dyDescent="0.3">
      <c r="A180" s="15">
        <v>39991</v>
      </c>
      <c r="B180" s="4">
        <v>120</v>
      </c>
      <c r="C180" s="11">
        <v>18.9314</v>
      </c>
      <c r="D180" s="4">
        <v>1</v>
      </c>
      <c r="E180" s="16">
        <v>1.6595</v>
      </c>
    </row>
    <row r="181" spans="1:5" x14ac:dyDescent="0.3">
      <c r="A181" s="15">
        <v>39992</v>
      </c>
      <c r="B181" s="4">
        <v>65</v>
      </c>
      <c r="C181" s="11">
        <v>29.813199999999998</v>
      </c>
      <c r="D181" s="4">
        <v>2</v>
      </c>
      <c r="E181" s="16">
        <v>1.1397999999999999</v>
      </c>
    </row>
    <row r="182" spans="1:5" x14ac:dyDescent="0.3">
      <c r="A182" s="15">
        <v>39993</v>
      </c>
      <c r="B182" s="4">
        <v>95</v>
      </c>
      <c r="C182" s="11">
        <v>24.578600000000002</v>
      </c>
      <c r="D182" s="4">
        <v>4</v>
      </c>
      <c r="E182" s="16">
        <v>1.1309</v>
      </c>
    </row>
    <row r="183" spans="1:5" x14ac:dyDescent="0.3">
      <c r="A183" s="15">
        <v>39994</v>
      </c>
      <c r="B183" s="4">
        <v>140</v>
      </c>
      <c r="C183" s="11">
        <v>24.211099999999998</v>
      </c>
      <c r="D183" s="4">
        <v>6</v>
      </c>
      <c r="E183" s="16">
        <v>0.2858</v>
      </c>
    </row>
    <row r="184" spans="1:5" x14ac:dyDescent="0.3">
      <c r="A184" s="15">
        <v>39995</v>
      </c>
      <c r="B184" s="4">
        <v>75</v>
      </c>
      <c r="C184" s="11">
        <v>23.882200000000001</v>
      </c>
      <c r="D184" s="4">
        <v>1</v>
      </c>
      <c r="E184" s="16">
        <v>1.0227999999999999</v>
      </c>
    </row>
    <row r="185" spans="1:5" x14ac:dyDescent="0.3">
      <c r="A185" s="15">
        <v>39996</v>
      </c>
      <c r="B185" s="4">
        <v>95</v>
      </c>
      <c r="C185" s="11">
        <v>26.570499999999999</v>
      </c>
      <c r="D185" s="4">
        <v>2</v>
      </c>
      <c r="E185" s="16">
        <v>1.0387</v>
      </c>
    </row>
    <row r="186" spans="1:5" x14ac:dyDescent="0.3">
      <c r="A186" s="15">
        <v>39997</v>
      </c>
      <c r="B186" s="4">
        <v>105</v>
      </c>
      <c r="C186" s="11">
        <v>17.853200000000001</v>
      </c>
      <c r="D186" s="4">
        <v>1</v>
      </c>
      <c r="E186" s="16">
        <v>4.3887999999999998</v>
      </c>
    </row>
    <row r="187" spans="1:5" x14ac:dyDescent="0.3">
      <c r="A187" s="15">
        <v>39998</v>
      </c>
      <c r="B187" s="4">
        <v>115</v>
      </c>
      <c r="C187" s="11">
        <v>14.331099999999999</v>
      </c>
      <c r="D187" s="4">
        <v>1</v>
      </c>
      <c r="E187" s="16">
        <v>0.74790000000000001</v>
      </c>
    </row>
    <row r="188" spans="1:5" x14ac:dyDescent="0.3">
      <c r="A188" s="15">
        <v>39999</v>
      </c>
      <c r="B188" s="4">
        <v>95</v>
      </c>
      <c r="C188" s="11">
        <v>11.549799999999999</v>
      </c>
      <c r="D188" s="4">
        <v>8</v>
      </c>
      <c r="E188" s="16">
        <v>0.61570000000000003</v>
      </c>
    </row>
    <row r="189" spans="1:5" x14ac:dyDescent="0.3">
      <c r="A189" s="15">
        <v>40000</v>
      </c>
      <c r="B189" s="4">
        <v>125</v>
      </c>
      <c r="C189" s="11">
        <v>38.997999999999998</v>
      </c>
      <c r="D189" s="4">
        <v>4</v>
      </c>
      <c r="E189" s="16">
        <v>0.62139999999999995</v>
      </c>
    </row>
    <row r="190" spans="1:5" x14ac:dyDescent="0.3">
      <c r="A190" s="15">
        <v>40001</v>
      </c>
      <c r="B190" s="4">
        <v>105</v>
      </c>
      <c r="C190" s="11">
        <v>21.646799999999999</v>
      </c>
      <c r="D190" s="4">
        <v>1</v>
      </c>
      <c r="E190" s="16">
        <v>1.7885</v>
      </c>
    </row>
    <row r="191" spans="1:5" x14ac:dyDescent="0.3">
      <c r="A191" s="15">
        <v>40002</v>
      </c>
      <c r="B191" s="4">
        <v>100</v>
      </c>
      <c r="C191" s="11">
        <v>24.421099999999999</v>
      </c>
      <c r="D191" s="4">
        <v>4</v>
      </c>
      <c r="E191" s="16">
        <v>0.34089999999999998</v>
      </c>
    </row>
    <row r="192" spans="1:5" x14ac:dyDescent="0.3">
      <c r="A192" s="15">
        <v>40003</v>
      </c>
      <c r="B192" s="4">
        <v>100</v>
      </c>
      <c r="C192" s="11">
        <v>23.4877</v>
      </c>
      <c r="D192" s="4">
        <v>3</v>
      </c>
      <c r="E192" s="16">
        <v>9.3727999999999998</v>
      </c>
    </row>
    <row r="193" spans="1:5" x14ac:dyDescent="0.3">
      <c r="A193" s="15">
        <v>40004</v>
      </c>
      <c r="B193" s="4">
        <v>105</v>
      </c>
      <c r="C193" s="11">
        <v>30.658899999999999</v>
      </c>
      <c r="D193" s="4">
        <v>7</v>
      </c>
      <c r="E193" s="16">
        <v>0.72209999999999996</v>
      </c>
    </row>
    <row r="194" spans="1:5" x14ac:dyDescent="0.3">
      <c r="A194" s="15">
        <v>40005</v>
      </c>
      <c r="B194" s="4">
        <v>115</v>
      </c>
      <c r="C194" s="11">
        <v>14.568099999999999</v>
      </c>
      <c r="D194" s="4">
        <v>5</v>
      </c>
      <c r="E194" s="16">
        <v>2.2048000000000001</v>
      </c>
    </row>
    <row r="195" spans="1:5" x14ac:dyDescent="0.3">
      <c r="A195" s="15">
        <v>40006</v>
      </c>
      <c r="B195" s="4">
        <v>115</v>
      </c>
      <c r="C195" s="11">
        <v>-2.4392</v>
      </c>
      <c r="D195" s="4">
        <v>3</v>
      </c>
      <c r="E195" s="16">
        <v>7.4553000000000003</v>
      </c>
    </row>
    <row r="196" spans="1:5" x14ac:dyDescent="0.3">
      <c r="A196" s="15">
        <v>40007</v>
      </c>
      <c r="B196" s="4">
        <v>85</v>
      </c>
      <c r="C196" s="11">
        <v>3.4415</v>
      </c>
      <c r="D196" s="4">
        <v>7</v>
      </c>
      <c r="E196" s="16">
        <v>0.93799999999999994</v>
      </c>
    </row>
    <row r="197" spans="1:5" x14ac:dyDescent="0.3">
      <c r="A197" s="15">
        <v>40008</v>
      </c>
      <c r="B197" s="4">
        <v>85</v>
      </c>
      <c r="C197" s="11">
        <v>19.801500000000001</v>
      </c>
      <c r="D197" s="4">
        <v>1</v>
      </c>
      <c r="E197" s="16">
        <v>2.8933</v>
      </c>
    </row>
    <row r="198" spans="1:5" x14ac:dyDescent="0.3">
      <c r="A198" s="15">
        <v>40009</v>
      </c>
      <c r="B198" s="4">
        <v>115</v>
      </c>
      <c r="C198" s="11">
        <v>24.795000000000002</v>
      </c>
      <c r="D198" s="4">
        <v>1</v>
      </c>
      <c r="E198" s="16">
        <v>2.3279000000000001</v>
      </c>
    </row>
    <row r="199" spans="1:5" x14ac:dyDescent="0.3">
      <c r="A199" s="15">
        <v>40010</v>
      </c>
      <c r="B199" s="4">
        <v>130</v>
      </c>
      <c r="C199" s="11">
        <v>6.6178999999999997</v>
      </c>
      <c r="D199" s="4">
        <v>6</v>
      </c>
      <c r="E199" s="16">
        <v>1.8271999999999999</v>
      </c>
    </row>
    <row r="200" spans="1:5" x14ac:dyDescent="0.3">
      <c r="A200" s="15">
        <v>40011</v>
      </c>
      <c r="B200" s="4">
        <v>95</v>
      </c>
      <c r="C200" s="11">
        <v>30.5488</v>
      </c>
      <c r="D200" s="4">
        <v>1</v>
      </c>
      <c r="E200" s="16">
        <v>0.99060000000000004</v>
      </c>
    </row>
    <row r="201" spans="1:5" x14ac:dyDescent="0.3">
      <c r="A201" s="15">
        <v>40012</v>
      </c>
      <c r="B201" s="4">
        <v>155</v>
      </c>
      <c r="C201" s="11">
        <v>6.5937000000000001</v>
      </c>
      <c r="D201" s="4">
        <v>14</v>
      </c>
      <c r="E201" s="16">
        <v>2.8104</v>
      </c>
    </row>
    <row r="202" spans="1:5" x14ac:dyDescent="0.3">
      <c r="A202" s="15">
        <v>40013</v>
      </c>
      <c r="B202" s="4">
        <v>75</v>
      </c>
      <c r="C202" s="11">
        <v>32.14</v>
      </c>
      <c r="D202" s="4">
        <v>2</v>
      </c>
      <c r="E202" s="16">
        <v>2.1718999999999999</v>
      </c>
    </row>
    <row r="203" spans="1:5" x14ac:dyDescent="0.3">
      <c r="A203" s="15">
        <v>40014</v>
      </c>
      <c r="B203" s="4">
        <v>70</v>
      </c>
      <c r="C203" s="11">
        <v>32.564599999999999</v>
      </c>
      <c r="D203" s="4">
        <v>3</v>
      </c>
      <c r="E203" s="16">
        <v>0.13730000000000001</v>
      </c>
    </row>
    <row r="204" spans="1:5" x14ac:dyDescent="0.3">
      <c r="A204" s="15">
        <v>40015</v>
      </c>
      <c r="B204" s="4">
        <v>125</v>
      </c>
      <c r="C204" s="11">
        <v>25.310199999999998</v>
      </c>
      <c r="D204" s="4">
        <v>4</v>
      </c>
      <c r="E204" s="16">
        <v>0.71609999999999996</v>
      </c>
    </row>
    <row r="205" spans="1:5" x14ac:dyDescent="0.3">
      <c r="A205" s="15">
        <v>40016</v>
      </c>
      <c r="B205" s="4">
        <v>125</v>
      </c>
      <c r="C205" s="11">
        <v>16.851099999999999</v>
      </c>
      <c r="D205" s="4">
        <v>7</v>
      </c>
      <c r="E205" s="16">
        <v>11.2667</v>
      </c>
    </row>
    <row r="206" spans="1:5" x14ac:dyDescent="0.3">
      <c r="A206" s="15">
        <v>40017</v>
      </c>
      <c r="B206" s="4">
        <v>105</v>
      </c>
      <c r="C206" s="11">
        <v>0.29830000000000001</v>
      </c>
      <c r="D206" s="4">
        <v>3</v>
      </c>
      <c r="E206" s="16">
        <v>2.0840000000000001</v>
      </c>
    </row>
    <row r="207" spans="1:5" x14ac:dyDescent="0.3">
      <c r="A207" s="15">
        <v>40018</v>
      </c>
      <c r="B207" s="4">
        <v>90</v>
      </c>
      <c r="C207" s="11">
        <v>45.914000000000001</v>
      </c>
      <c r="D207" s="4">
        <v>6</v>
      </c>
      <c r="E207" s="16">
        <v>0.53590000000000004</v>
      </c>
    </row>
    <row r="208" spans="1:5" x14ac:dyDescent="0.3">
      <c r="A208" s="15">
        <v>40019</v>
      </c>
      <c r="B208" s="4">
        <v>60</v>
      </c>
      <c r="C208" s="11">
        <v>20.209299999999999</v>
      </c>
      <c r="D208" s="4">
        <v>2</v>
      </c>
      <c r="E208" s="16">
        <v>0.65410000000000001</v>
      </c>
    </row>
    <row r="209" spans="1:5" x14ac:dyDescent="0.3">
      <c r="A209" s="15">
        <v>40020</v>
      </c>
      <c r="B209" s="4">
        <v>125</v>
      </c>
      <c r="C209" s="11">
        <v>30.4604</v>
      </c>
      <c r="D209" s="4">
        <v>1</v>
      </c>
      <c r="E209" s="16">
        <v>2.6840999999999999</v>
      </c>
    </row>
    <row r="210" spans="1:5" x14ac:dyDescent="0.3">
      <c r="A210" s="15">
        <v>40021</v>
      </c>
      <c r="B210" s="4">
        <v>80</v>
      </c>
      <c r="C210" s="11">
        <v>32.315399999999997</v>
      </c>
      <c r="D210" s="4">
        <v>6</v>
      </c>
      <c r="E210" s="16">
        <v>0.93379999999999996</v>
      </c>
    </row>
    <row r="211" spans="1:5" x14ac:dyDescent="0.3">
      <c r="A211" s="15">
        <v>40022</v>
      </c>
      <c r="B211" s="4">
        <v>110</v>
      </c>
      <c r="C211" s="11">
        <v>15.731999999999999</v>
      </c>
      <c r="D211" s="4">
        <v>9</v>
      </c>
      <c r="E211" s="16">
        <v>2.0390000000000001</v>
      </c>
    </row>
    <row r="212" spans="1:5" x14ac:dyDescent="0.3">
      <c r="A212" s="15">
        <v>40023</v>
      </c>
      <c r="B212" s="4">
        <v>80</v>
      </c>
      <c r="C212" s="11">
        <v>14.8253</v>
      </c>
      <c r="D212" s="4">
        <v>1</v>
      </c>
      <c r="E212" s="16">
        <v>2.0002</v>
      </c>
    </row>
    <row r="213" spans="1:5" x14ac:dyDescent="0.3">
      <c r="A213" s="15">
        <v>40024</v>
      </c>
      <c r="B213" s="4">
        <v>135</v>
      </c>
      <c r="C213" s="11">
        <v>29.4345</v>
      </c>
      <c r="D213" s="4">
        <v>6</v>
      </c>
      <c r="E213" s="16">
        <v>1.3909</v>
      </c>
    </row>
    <row r="214" spans="1:5" x14ac:dyDescent="0.3">
      <c r="A214" s="15">
        <v>40025</v>
      </c>
      <c r="B214" s="4">
        <v>95</v>
      </c>
      <c r="C214" s="11">
        <v>10.208299999999999</v>
      </c>
      <c r="D214" s="4">
        <v>6</v>
      </c>
      <c r="E214" s="16">
        <v>0.54179999999999995</v>
      </c>
    </row>
    <row r="215" spans="1:5" x14ac:dyDescent="0.3">
      <c r="A215" s="15">
        <v>40026</v>
      </c>
      <c r="B215" s="4">
        <v>100</v>
      </c>
      <c r="C215" s="11">
        <v>26.974599999999999</v>
      </c>
      <c r="D215" s="4">
        <v>4</v>
      </c>
      <c r="E215" s="16">
        <v>1.135</v>
      </c>
    </row>
    <row r="216" spans="1:5" x14ac:dyDescent="0.3">
      <c r="A216" s="15">
        <v>40027</v>
      </c>
      <c r="B216" s="4">
        <v>80</v>
      </c>
      <c r="C216" s="11">
        <v>19.919799999999999</v>
      </c>
      <c r="D216" s="4">
        <v>2</v>
      </c>
      <c r="E216" s="16">
        <v>3.8975</v>
      </c>
    </row>
    <row r="217" spans="1:5" x14ac:dyDescent="0.3">
      <c r="A217" s="15">
        <v>40028</v>
      </c>
      <c r="B217" s="4">
        <v>75</v>
      </c>
      <c r="C217" s="11">
        <v>37.9206</v>
      </c>
      <c r="D217" s="4">
        <v>3</v>
      </c>
      <c r="E217" s="16">
        <v>2.4068000000000001</v>
      </c>
    </row>
    <row r="218" spans="1:5" x14ac:dyDescent="0.3">
      <c r="A218" s="15">
        <v>40029</v>
      </c>
      <c r="B218" s="4">
        <v>75</v>
      </c>
      <c r="C218" s="11">
        <v>17.365300000000001</v>
      </c>
      <c r="D218" s="4">
        <v>1</v>
      </c>
      <c r="E218" s="16">
        <v>1.5229999999999999</v>
      </c>
    </row>
    <row r="219" spans="1:5" x14ac:dyDescent="0.3">
      <c r="A219" s="15">
        <v>40030</v>
      </c>
      <c r="B219" s="4">
        <v>155</v>
      </c>
      <c r="C219" s="11">
        <v>27.976900000000001</v>
      </c>
      <c r="D219" s="4">
        <v>11</v>
      </c>
      <c r="E219" s="16">
        <v>6.2512999999999996</v>
      </c>
    </row>
    <row r="220" spans="1:5" x14ac:dyDescent="0.3">
      <c r="A220" s="15">
        <v>40031</v>
      </c>
      <c r="B220" s="4">
        <v>115</v>
      </c>
      <c r="C220" s="11">
        <v>23.460999999999999</v>
      </c>
      <c r="D220" s="4">
        <v>3</v>
      </c>
      <c r="E220" s="16">
        <v>8.7091999999999992</v>
      </c>
    </row>
    <row r="221" spans="1:5" x14ac:dyDescent="0.3">
      <c r="A221" s="15">
        <v>40032</v>
      </c>
      <c r="B221" s="4">
        <v>95</v>
      </c>
      <c r="C221" s="11">
        <v>26.026700000000002</v>
      </c>
      <c r="D221" s="4">
        <v>9</v>
      </c>
      <c r="E221" s="16">
        <v>9.1222999999999992</v>
      </c>
    </row>
    <row r="222" spans="1:5" x14ac:dyDescent="0.3">
      <c r="A222" s="15">
        <v>40033</v>
      </c>
      <c r="B222" s="4">
        <v>100</v>
      </c>
      <c r="C222" s="11">
        <v>31.316199999999998</v>
      </c>
      <c r="D222" s="4">
        <v>2</v>
      </c>
      <c r="E222" s="16">
        <v>0.20599999999999999</v>
      </c>
    </row>
    <row r="223" spans="1:5" x14ac:dyDescent="0.3">
      <c r="A223" s="15">
        <v>40034</v>
      </c>
      <c r="B223" s="4">
        <v>115</v>
      </c>
      <c r="C223" s="11">
        <v>15.2006</v>
      </c>
      <c r="D223" s="4">
        <v>3</v>
      </c>
      <c r="E223" s="16">
        <v>4.6452999999999998</v>
      </c>
    </row>
    <row r="224" spans="1:5" x14ac:dyDescent="0.3">
      <c r="A224" s="15">
        <v>40035</v>
      </c>
      <c r="B224" s="4">
        <v>90</v>
      </c>
      <c r="C224" s="11">
        <v>24.572399999999998</v>
      </c>
      <c r="D224" s="4">
        <v>6</v>
      </c>
      <c r="E224" s="16">
        <v>2.8662000000000001</v>
      </c>
    </row>
    <row r="225" spans="1:5" x14ac:dyDescent="0.3">
      <c r="A225" s="15">
        <v>40036</v>
      </c>
      <c r="B225" s="4">
        <v>115</v>
      </c>
      <c r="C225" s="11">
        <v>24.453900000000001</v>
      </c>
      <c r="D225" s="4">
        <v>1</v>
      </c>
      <c r="E225" s="16">
        <v>0.56389999999999996</v>
      </c>
    </row>
    <row r="226" spans="1:5" x14ac:dyDescent="0.3">
      <c r="A226" s="15">
        <v>40037</v>
      </c>
      <c r="B226" s="4">
        <v>85</v>
      </c>
      <c r="C226" s="11">
        <v>34.519599999999997</v>
      </c>
      <c r="D226" s="4">
        <v>4</v>
      </c>
      <c r="E226" s="16">
        <v>0.39269999999999999</v>
      </c>
    </row>
    <row r="227" spans="1:5" x14ac:dyDescent="0.3">
      <c r="A227" s="15">
        <v>40038</v>
      </c>
      <c r="B227" s="4">
        <v>70</v>
      </c>
      <c r="C227" s="11">
        <v>17.054600000000001</v>
      </c>
      <c r="D227" s="4">
        <v>5</v>
      </c>
      <c r="E227" s="16">
        <v>0.56559999999999999</v>
      </c>
    </row>
    <row r="228" spans="1:5" x14ac:dyDescent="0.3">
      <c r="A228" s="15">
        <v>40039</v>
      </c>
      <c r="B228" s="4">
        <v>75</v>
      </c>
      <c r="C228" s="11">
        <v>27.494800000000001</v>
      </c>
      <c r="D228" s="4">
        <v>6</v>
      </c>
      <c r="E228" s="16">
        <v>1.1761999999999999</v>
      </c>
    </row>
    <row r="229" spans="1:5" x14ac:dyDescent="0.3">
      <c r="A229" s="15">
        <v>40040</v>
      </c>
      <c r="B229" s="4">
        <v>65</v>
      </c>
      <c r="C229" s="11">
        <v>16.308</v>
      </c>
      <c r="D229" s="4">
        <v>2</v>
      </c>
      <c r="E229" s="16">
        <v>1.8713</v>
      </c>
    </row>
    <row r="230" spans="1:5" x14ac:dyDescent="0.3">
      <c r="A230" s="15">
        <v>40041</v>
      </c>
      <c r="B230" s="4">
        <v>65</v>
      </c>
      <c r="C230" s="11">
        <v>47.444699999999997</v>
      </c>
      <c r="D230" s="4">
        <v>1</v>
      </c>
      <c r="E230" s="16">
        <v>2.7776999999999998</v>
      </c>
    </row>
    <row r="231" spans="1:5" x14ac:dyDescent="0.3">
      <c r="A231" s="15">
        <v>40042</v>
      </c>
      <c r="B231" s="4">
        <v>80</v>
      </c>
      <c r="C231" s="11">
        <v>40.014899999999997</v>
      </c>
      <c r="D231" s="4">
        <v>7</v>
      </c>
      <c r="E231" s="16">
        <v>7.2316000000000003</v>
      </c>
    </row>
    <row r="232" spans="1:5" x14ac:dyDescent="0.3">
      <c r="A232" s="15">
        <v>40043</v>
      </c>
      <c r="B232" s="4">
        <v>45</v>
      </c>
      <c r="C232" s="11">
        <v>5.3197000000000001</v>
      </c>
      <c r="D232" s="4">
        <v>1</v>
      </c>
      <c r="E232" s="16">
        <v>0.48630000000000001</v>
      </c>
    </row>
    <row r="233" spans="1:5" x14ac:dyDescent="0.3">
      <c r="A233" s="15">
        <v>40044</v>
      </c>
      <c r="B233" s="4">
        <v>125</v>
      </c>
      <c r="C233" s="11">
        <v>21.7424</v>
      </c>
      <c r="D233" s="4">
        <v>4</v>
      </c>
      <c r="E233" s="16">
        <v>2.7736000000000001</v>
      </c>
    </row>
    <row r="234" spans="1:5" x14ac:dyDescent="0.3">
      <c r="A234" s="15">
        <v>40045</v>
      </c>
      <c r="B234" s="4">
        <v>85</v>
      </c>
      <c r="C234" s="11">
        <v>26.648099999999999</v>
      </c>
      <c r="D234" s="4">
        <v>2</v>
      </c>
      <c r="E234" s="16">
        <v>5.7942</v>
      </c>
    </row>
    <row r="235" spans="1:5" x14ac:dyDescent="0.3">
      <c r="A235" s="15">
        <v>40046</v>
      </c>
      <c r="B235" s="4">
        <v>100</v>
      </c>
      <c r="C235" s="11">
        <v>22.452999999999999</v>
      </c>
      <c r="D235" s="4">
        <v>3</v>
      </c>
      <c r="E235" s="16">
        <v>1.7501</v>
      </c>
    </row>
    <row r="236" spans="1:5" x14ac:dyDescent="0.3">
      <c r="A236" s="15">
        <v>40047</v>
      </c>
      <c r="B236" s="4">
        <v>60</v>
      </c>
      <c r="C236" s="11">
        <v>22.282299999999999</v>
      </c>
      <c r="D236" s="4">
        <v>3</v>
      </c>
      <c r="E236" s="16">
        <v>0.66010000000000002</v>
      </c>
    </row>
    <row r="237" spans="1:5" x14ac:dyDescent="0.3">
      <c r="A237" s="15">
        <v>40048</v>
      </c>
      <c r="B237" s="4">
        <v>120</v>
      </c>
      <c r="C237" s="11">
        <v>14.907999999999999</v>
      </c>
      <c r="D237" s="4">
        <v>1</v>
      </c>
      <c r="E237" s="16">
        <v>1.9823</v>
      </c>
    </row>
    <row r="238" spans="1:5" x14ac:dyDescent="0.3">
      <c r="A238" s="15">
        <v>40049</v>
      </c>
      <c r="B238" s="4">
        <v>120</v>
      </c>
      <c r="C238" s="11">
        <v>36.864400000000003</v>
      </c>
      <c r="D238" s="4">
        <v>10</v>
      </c>
      <c r="E238" s="16">
        <v>2.2858000000000001</v>
      </c>
    </row>
    <row r="239" spans="1:5" x14ac:dyDescent="0.3">
      <c r="A239" s="15">
        <v>40050</v>
      </c>
      <c r="B239" s="4">
        <v>110</v>
      </c>
      <c r="C239" s="11">
        <v>21.777200000000001</v>
      </c>
      <c r="D239" s="4">
        <v>4</v>
      </c>
      <c r="E239" s="16">
        <v>0.76380000000000003</v>
      </c>
    </row>
    <row r="240" spans="1:5" x14ac:dyDescent="0.3">
      <c r="A240" s="15">
        <v>40051</v>
      </c>
      <c r="B240" s="4">
        <v>75</v>
      </c>
      <c r="C240" s="11">
        <v>28.335100000000001</v>
      </c>
      <c r="D240" s="4">
        <v>3</v>
      </c>
      <c r="E240" s="16">
        <v>0.98089999999999999</v>
      </c>
    </row>
    <row r="241" spans="1:5" x14ac:dyDescent="0.3">
      <c r="A241" s="15">
        <v>40052</v>
      </c>
      <c r="B241" s="4">
        <v>80</v>
      </c>
      <c r="C241" s="11">
        <v>11.5778</v>
      </c>
      <c r="D241" s="4">
        <v>6</v>
      </c>
      <c r="E241" s="16">
        <v>5.4230999999999998</v>
      </c>
    </row>
    <row r="242" spans="1:5" x14ac:dyDescent="0.3">
      <c r="A242" s="15">
        <v>40053</v>
      </c>
      <c r="B242" s="4">
        <v>65</v>
      </c>
      <c r="C242" s="11">
        <v>26.501799999999999</v>
      </c>
      <c r="D242" s="4">
        <v>1</v>
      </c>
      <c r="E242" s="16">
        <v>0.73750000000000004</v>
      </c>
    </row>
    <row r="243" spans="1:5" x14ac:dyDescent="0.3">
      <c r="A243" s="15">
        <v>40054</v>
      </c>
      <c r="B243" s="4">
        <v>90</v>
      </c>
      <c r="C243" s="11">
        <v>35.981299999999997</v>
      </c>
      <c r="D243" s="4">
        <v>5</v>
      </c>
      <c r="E243" s="16">
        <v>0.75939999999999996</v>
      </c>
    </row>
    <row r="244" spans="1:5" x14ac:dyDescent="0.3">
      <c r="A244" s="15">
        <v>40055</v>
      </c>
      <c r="B244" s="4">
        <v>85</v>
      </c>
      <c r="C244" s="11">
        <v>20.754999999999999</v>
      </c>
      <c r="D244" s="4">
        <v>3</v>
      </c>
      <c r="E244" s="16">
        <v>0.51980000000000004</v>
      </c>
    </row>
    <row r="245" spans="1:5" x14ac:dyDescent="0.3">
      <c r="A245" s="15">
        <v>40056</v>
      </c>
      <c r="B245" s="4">
        <v>110</v>
      </c>
      <c r="C245" s="11">
        <v>-2.0621</v>
      </c>
      <c r="D245" s="4">
        <v>1</v>
      </c>
      <c r="E245" s="16">
        <v>0.52780000000000005</v>
      </c>
    </row>
    <row r="246" spans="1:5" x14ac:dyDescent="0.3">
      <c r="A246" s="15">
        <v>40057</v>
      </c>
      <c r="B246" s="4">
        <v>125</v>
      </c>
      <c r="C246" s="11">
        <v>20.5686</v>
      </c>
      <c r="D246" s="4">
        <v>2</v>
      </c>
      <c r="E246" s="16">
        <v>1.8935999999999999</v>
      </c>
    </row>
    <row r="247" spans="1:5" x14ac:dyDescent="0.3">
      <c r="A247" s="15">
        <v>40058</v>
      </c>
      <c r="B247" s="4">
        <v>110</v>
      </c>
      <c r="C247" s="11">
        <v>15.764900000000001</v>
      </c>
      <c r="D247" s="4">
        <v>4</v>
      </c>
      <c r="E247" s="16">
        <v>1.0666</v>
      </c>
    </row>
    <row r="248" spans="1:5" x14ac:dyDescent="0.3">
      <c r="A248" s="15">
        <v>40059</v>
      </c>
      <c r="B248" s="4">
        <v>90</v>
      </c>
      <c r="C248" s="11">
        <v>27.702200000000001</v>
      </c>
      <c r="D248" s="4">
        <v>8</v>
      </c>
      <c r="E248" s="16">
        <v>1.5212000000000001</v>
      </c>
    </row>
    <row r="249" spans="1:5" x14ac:dyDescent="0.3">
      <c r="A249" s="15">
        <v>40060</v>
      </c>
      <c r="B249" s="4">
        <v>110</v>
      </c>
      <c r="C249" s="11">
        <v>20.0718</v>
      </c>
      <c r="D249" s="4">
        <v>9</v>
      </c>
      <c r="E249" s="16">
        <v>4.5547000000000004</v>
      </c>
    </row>
    <row r="250" spans="1:5" x14ac:dyDescent="0.3">
      <c r="A250" s="15">
        <v>40061</v>
      </c>
      <c r="B250" s="4">
        <v>85</v>
      </c>
      <c r="C250" s="11">
        <v>20.5306</v>
      </c>
      <c r="D250" s="4">
        <v>3</v>
      </c>
      <c r="E250" s="16">
        <v>8.8345000000000002</v>
      </c>
    </row>
    <row r="251" spans="1:5" x14ac:dyDescent="0.3">
      <c r="A251" s="15">
        <v>40062</v>
      </c>
      <c r="B251" s="4">
        <v>130</v>
      </c>
      <c r="C251" s="11">
        <v>16.864000000000001</v>
      </c>
      <c r="D251" s="4">
        <v>5</v>
      </c>
      <c r="E251" s="16">
        <v>3.7633000000000001</v>
      </c>
    </row>
    <row r="252" spans="1:5" x14ac:dyDescent="0.3">
      <c r="A252" s="15">
        <v>40063</v>
      </c>
      <c r="B252" s="4">
        <v>145</v>
      </c>
      <c r="C252" s="11">
        <v>-4.1451000000000002</v>
      </c>
      <c r="D252" s="4">
        <v>14</v>
      </c>
      <c r="E252" s="16">
        <v>2.3412999999999999</v>
      </c>
    </row>
    <row r="253" spans="1:5" x14ac:dyDescent="0.3">
      <c r="A253" s="15">
        <v>40064</v>
      </c>
      <c r="B253" s="4">
        <v>120</v>
      </c>
      <c r="C253" s="11">
        <v>22.042999999999999</v>
      </c>
      <c r="D253" s="4">
        <v>9</v>
      </c>
      <c r="E253" s="16">
        <v>7.2126999999999999</v>
      </c>
    </row>
    <row r="254" spans="1:5" x14ac:dyDescent="0.3">
      <c r="A254" s="15">
        <v>40065</v>
      </c>
      <c r="B254" s="4">
        <v>85</v>
      </c>
      <c r="C254" s="11">
        <v>24.2224</v>
      </c>
      <c r="D254" s="4">
        <v>5</v>
      </c>
      <c r="E254" s="16">
        <v>2.4929000000000001</v>
      </c>
    </row>
    <row r="255" spans="1:5" x14ac:dyDescent="0.3">
      <c r="A255" s="15">
        <v>40066</v>
      </c>
      <c r="B255" s="4">
        <v>105</v>
      </c>
      <c r="C255" s="11">
        <v>41.058399999999999</v>
      </c>
      <c r="D255" s="4">
        <v>10</v>
      </c>
      <c r="E255" s="16">
        <v>11.1083</v>
      </c>
    </row>
    <row r="256" spans="1:5" x14ac:dyDescent="0.3">
      <c r="A256" s="15">
        <v>40067</v>
      </c>
      <c r="B256" s="4">
        <v>95</v>
      </c>
      <c r="C256" s="11">
        <v>17.9405</v>
      </c>
      <c r="D256" s="4">
        <v>2</v>
      </c>
      <c r="E256" s="16">
        <v>1.1929000000000001</v>
      </c>
    </row>
    <row r="257" spans="1:5" x14ac:dyDescent="0.3">
      <c r="A257" s="15">
        <v>40068</v>
      </c>
      <c r="B257" s="4">
        <v>110</v>
      </c>
      <c r="C257" s="11">
        <v>36.402299999999997</v>
      </c>
      <c r="D257" s="4">
        <v>1</v>
      </c>
      <c r="E257" s="16">
        <v>2.1356000000000002</v>
      </c>
    </row>
    <row r="258" spans="1:5" x14ac:dyDescent="0.3">
      <c r="A258" s="15">
        <v>40069</v>
      </c>
      <c r="B258" s="4">
        <v>115</v>
      </c>
      <c r="C258" s="11">
        <v>36.496899999999997</v>
      </c>
      <c r="D258" s="4">
        <v>6</v>
      </c>
      <c r="E258" s="16">
        <v>2.8319999999999999</v>
      </c>
    </row>
    <row r="259" spans="1:5" x14ac:dyDescent="0.3">
      <c r="A259" s="15">
        <v>40070</v>
      </c>
      <c r="B259" s="4">
        <v>110</v>
      </c>
      <c r="C259" s="11">
        <v>4.3076999999999996</v>
      </c>
      <c r="D259" s="4">
        <v>1</v>
      </c>
      <c r="E259" s="16">
        <v>1.0555000000000001</v>
      </c>
    </row>
    <row r="260" spans="1:5" x14ac:dyDescent="0.3">
      <c r="A260" s="15">
        <v>40071</v>
      </c>
      <c r="B260" s="4">
        <v>85</v>
      </c>
      <c r="C260" s="11">
        <v>31.8459</v>
      </c>
      <c r="D260" s="4">
        <v>5</v>
      </c>
      <c r="E260" s="16">
        <v>0.65390000000000004</v>
      </c>
    </row>
    <row r="261" spans="1:5" x14ac:dyDescent="0.3">
      <c r="A261" s="15">
        <v>40072</v>
      </c>
      <c r="B261" s="4">
        <v>120</v>
      </c>
      <c r="C261" s="11">
        <v>28.0898</v>
      </c>
      <c r="D261" s="4">
        <v>10</v>
      </c>
      <c r="E261" s="16">
        <v>3.5493000000000001</v>
      </c>
    </row>
    <row r="262" spans="1:5" x14ac:dyDescent="0.3">
      <c r="A262" s="15">
        <v>40073</v>
      </c>
      <c r="B262" s="4">
        <v>80</v>
      </c>
      <c r="C262" s="11">
        <v>24.225100000000001</v>
      </c>
      <c r="D262" s="4">
        <v>1</v>
      </c>
      <c r="E262" s="16">
        <v>1.9504999999999999</v>
      </c>
    </row>
    <row r="263" spans="1:5" x14ac:dyDescent="0.3">
      <c r="A263" s="15">
        <v>40074</v>
      </c>
      <c r="B263" s="4">
        <v>65</v>
      </c>
      <c r="C263" s="11">
        <v>5.9695999999999998</v>
      </c>
      <c r="D263" s="4">
        <v>4</v>
      </c>
      <c r="E263" s="16">
        <v>0.95389999999999997</v>
      </c>
    </row>
    <row r="264" spans="1:5" x14ac:dyDescent="0.3">
      <c r="A264" s="15">
        <v>40075</v>
      </c>
      <c r="B264" s="4">
        <v>65</v>
      </c>
      <c r="C264" s="11">
        <v>27.671700000000001</v>
      </c>
      <c r="D264" s="4">
        <v>2</v>
      </c>
      <c r="E264" s="16">
        <v>0.59989999999999999</v>
      </c>
    </row>
    <row r="265" spans="1:5" x14ac:dyDescent="0.3">
      <c r="A265" s="15">
        <v>40076</v>
      </c>
      <c r="B265" s="4">
        <v>130</v>
      </c>
      <c r="C265" s="11">
        <v>26.6083</v>
      </c>
      <c r="D265" s="4">
        <v>9</v>
      </c>
      <c r="E265" s="16">
        <v>1.6504000000000001</v>
      </c>
    </row>
    <row r="266" spans="1:5" x14ac:dyDescent="0.3">
      <c r="A266" s="15">
        <v>40077</v>
      </c>
      <c r="B266" s="4">
        <v>95</v>
      </c>
      <c r="C266" s="11">
        <v>28.999600000000001</v>
      </c>
      <c r="D266" s="4">
        <v>3</v>
      </c>
      <c r="E266" s="16">
        <v>0.23860000000000001</v>
      </c>
    </row>
    <row r="267" spans="1:5" x14ac:dyDescent="0.3">
      <c r="A267" s="15">
        <v>40078</v>
      </c>
      <c r="B267" s="4">
        <v>95</v>
      </c>
      <c r="C267" s="11">
        <v>46.964199999999998</v>
      </c>
      <c r="D267" s="4">
        <v>4</v>
      </c>
      <c r="E267" s="16">
        <v>1.262</v>
      </c>
    </row>
    <row r="268" spans="1:5" x14ac:dyDescent="0.3">
      <c r="A268" s="15">
        <v>40079</v>
      </c>
      <c r="B268" s="4">
        <v>75</v>
      </c>
      <c r="C268" s="11">
        <v>35.141399999999997</v>
      </c>
      <c r="D268" s="4">
        <v>4</v>
      </c>
      <c r="E268" s="16">
        <v>0.2717</v>
      </c>
    </row>
    <row r="269" spans="1:5" x14ac:dyDescent="0.3">
      <c r="A269" s="15">
        <v>40080</v>
      </c>
      <c r="B269" s="4">
        <v>70</v>
      </c>
      <c r="C269" s="11">
        <v>20.5701</v>
      </c>
      <c r="D269" s="4">
        <v>3</v>
      </c>
      <c r="E269" s="16">
        <v>0.15790000000000001</v>
      </c>
    </row>
    <row r="270" spans="1:5" x14ac:dyDescent="0.3">
      <c r="A270" s="15">
        <v>40081</v>
      </c>
      <c r="B270" s="4">
        <v>100</v>
      </c>
      <c r="C270" s="11">
        <v>26.3339</v>
      </c>
      <c r="D270" s="4">
        <v>8</v>
      </c>
      <c r="E270" s="16">
        <v>3.6593</v>
      </c>
    </row>
    <row r="271" spans="1:5" x14ac:dyDescent="0.3">
      <c r="A271" s="15">
        <v>40082</v>
      </c>
      <c r="B271" s="4">
        <v>70</v>
      </c>
      <c r="C271" s="11">
        <v>5.4669999999999996</v>
      </c>
      <c r="D271" s="4">
        <v>6</v>
      </c>
      <c r="E271" s="16">
        <v>1.7536</v>
      </c>
    </row>
    <row r="272" spans="1:5" x14ac:dyDescent="0.3">
      <c r="A272" s="15">
        <v>40083</v>
      </c>
      <c r="B272" s="4">
        <v>100</v>
      </c>
      <c r="C272" s="11">
        <v>22.798500000000001</v>
      </c>
      <c r="D272" s="4">
        <v>1</v>
      </c>
      <c r="E272" s="16">
        <v>0.3695</v>
      </c>
    </row>
    <row r="273" spans="1:5" x14ac:dyDescent="0.3">
      <c r="A273" s="15">
        <v>40084</v>
      </c>
      <c r="B273" s="4">
        <v>105</v>
      </c>
      <c r="C273" s="11">
        <v>47.107199999999999</v>
      </c>
      <c r="D273" s="4">
        <v>8</v>
      </c>
      <c r="E273" s="16">
        <v>2.2155</v>
      </c>
    </row>
    <row r="274" spans="1:5" x14ac:dyDescent="0.3">
      <c r="A274" s="15">
        <v>40085</v>
      </c>
      <c r="B274" s="4">
        <v>85</v>
      </c>
      <c r="C274" s="11">
        <v>20.347200000000001</v>
      </c>
      <c r="D274" s="4">
        <v>1</v>
      </c>
      <c r="E274" s="16">
        <v>1.099</v>
      </c>
    </row>
    <row r="275" spans="1:5" x14ac:dyDescent="0.3">
      <c r="A275" s="15">
        <v>40086</v>
      </c>
      <c r="B275" s="4">
        <v>105</v>
      </c>
      <c r="C275" s="11">
        <v>18.314699999999998</v>
      </c>
      <c r="D275" s="4">
        <v>6</v>
      </c>
      <c r="E275" s="16">
        <v>1.3672</v>
      </c>
    </row>
    <row r="276" spans="1:5" x14ac:dyDescent="0.3">
      <c r="A276" s="15">
        <v>40087</v>
      </c>
      <c r="B276" s="4">
        <v>115</v>
      </c>
      <c r="C276" s="11">
        <v>20.971800000000002</v>
      </c>
      <c r="D276" s="4">
        <v>5</v>
      </c>
      <c r="E276" s="16">
        <v>2.7294999999999998</v>
      </c>
    </row>
    <row r="277" spans="1:5" x14ac:dyDescent="0.3">
      <c r="A277" s="15">
        <v>40088</v>
      </c>
      <c r="B277" s="4">
        <v>95</v>
      </c>
      <c r="C277" s="11">
        <v>39.624600000000001</v>
      </c>
      <c r="D277" s="4">
        <v>3</v>
      </c>
      <c r="E277" s="16">
        <v>0.55200000000000005</v>
      </c>
    </row>
    <row r="278" spans="1:5" x14ac:dyDescent="0.3">
      <c r="A278" s="15">
        <v>40089</v>
      </c>
      <c r="B278" s="4">
        <v>95</v>
      </c>
      <c r="C278" s="11">
        <v>0.64810000000000001</v>
      </c>
      <c r="D278" s="4">
        <v>1</v>
      </c>
      <c r="E278" s="16">
        <v>1.4525999999999999</v>
      </c>
    </row>
    <row r="279" spans="1:5" x14ac:dyDescent="0.3">
      <c r="A279" s="15">
        <v>40090</v>
      </c>
      <c r="B279" s="4">
        <v>105</v>
      </c>
      <c r="C279" s="11">
        <v>38.673400000000001</v>
      </c>
      <c r="D279" s="4">
        <v>8</v>
      </c>
      <c r="E279" s="16">
        <v>1.6625000000000001</v>
      </c>
    </row>
    <row r="280" spans="1:5" x14ac:dyDescent="0.3">
      <c r="A280" s="15">
        <v>40091</v>
      </c>
      <c r="B280" s="4">
        <v>110</v>
      </c>
      <c r="C280" s="11">
        <v>24.152699999999999</v>
      </c>
      <c r="D280" s="4">
        <v>4</v>
      </c>
      <c r="E280" s="16">
        <v>0.52949999999999997</v>
      </c>
    </row>
    <row r="281" spans="1:5" x14ac:dyDescent="0.3">
      <c r="A281" s="15">
        <v>40092</v>
      </c>
      <c r="B281" s="4">
        <v>110</v>
      </c>
      <c r="C281" s="11">
        <v>19.117799999999999</v>
      </c>
      <c r="D281" s="4">
        <v>4</v>
      </c>
      <c r="E281" s="16">
        <v>0.90249999999999997</v>
      </c>
    </row>
    <row r="282" spans="1:5" x14ac:dyDescent="0.3">
      <c r="A282" s="15">
        <v>40093</v>
      </c>
      <c r="B282" s="4">
        <v>95</v>
      </c>
      <c r="C282" s="11">
        <v>49.957599999999999</v>
      </c>
      <c r="D282" s="4">
        <v>3</v>
      </c>
      <c r="E282" s="16">
        <v>3.4979</v>
      </c>
    </row>
    <row r="283" spans="1:5" x14ac:dyDescent="0.3">
      <c r="A283" s="15">
        <v>40094</v>
      </c>
      <c r="B283" s="4">
        <v>75</v>
      </c>
      <c r="C283" s="11">
        <v>9.8866999999999994</v>
      </c>
      <c r="D283" s="4">
        <v>3</v>
      </c>
      <c r="E283" s="16">
        <v>1.0988</v>
      </c>
    </row>
    <row r="284" spans="1:5" x14ac:dyDescent="0.3">
      <c r="A284" s="15">
        <v>40095</v>
      </c>
      <c r="B284" s="4">
        <v>110</v>
      </c>
      <c r="C284" s="11">
        <v>21.2346</v>
      </c>
      <c r="D284" s="4">
        <v>4</v>
      </c>
      <c r="E284" s="16">
        <v>1.0349999999999999</v>
      </c>
    </row>
    <row r="285" spans="1:5" x14ac:dyDescent="0.3">
      <c r="A285" s="15">
        <v>40096</v>
      </c>
      <c r="B285" s="4">
        <v>75</v>
      </c>
      <c r="C285" s="11">
        <v>18.011700000000001</v>
      </c>
      <c r="D285" s="4">
        <v>6</v>
      </c>
      <c r="E285" s="16">
        <v>3.6743999999999999</v>
      </c>
    </row>
    <row r="286" spans="1:5" x14ac:dyDescent="0.3">
      <c r="A286" s="15">
        <v>40097</v>
      </c>
      <c r="B286" s="4">
        <v>95</v>
      </c>
      <c r="C286" s="11">
        <v>31.537299999999998</v>
      </c>
      <c r="D286" s="4">
        <v>4</v>
      </c>
      <c r="E286" s="16">
        <v>1.4825999999999999</v>
      </c>
    </row>
    <row r="287" spans="1:5" x14ac:dyDescent="0.3">
      <c r="A287" s="15">
        <v>40098</v>
      </c>
      <c r="B287" s="4">
        <v>115</v>
      </c>
      <c r="C287" s="11">
        <v>28.7255</v>
      </c>
      <c r="D287" s="4">
        <v>10</v>
      </c>
      <c r="E287" s="16">
        <v>0.54949999999999999</v>
      </c>
    </row>
    <row r="288" spans="1:5" x14ac:dyDescent="0.3">
      <c r="A288" s="15">
        <v>40099</v>
      </c>
      <c r="B288" s="4">
        <v>70</v>
      </c>
      <c r="C288" s="11">
        <v>29.5718</v>
      </c>
      <c r="D288" s="4">
        <v>1</v>
      </c>
      <c r="E288" s="16">
        <v>1.4205000000000001</v>
      </c>
    </row>
    <row r="289" spans="1:5" x14ac:dyDescent="0.3">
      <c r="A289" s="15">
        <v>40100</v>
      </c>
      <c r="B289" s="4">
        <v>120</v>
      </c>
      <c r="C289" s="11">
        <v>20.729800000000001</v>
      </c>
      <c r="D289" s="4">
        <v>1</v>
      </c>
      <c r="E289" s="16">
        <v>4.9444999999999997</v>
      </c>
    </row>
    <row r="290" spans="1:5" x14ac:dyDescent="0.3">
      <c r="A290" s="15">
        <v>40101</v>
      </c>
      <c r="B290" s="4">
        <v>120</v>
      </c>
      <c r="C290" s="11">
        <v>27.386900000000001</v>
      </c>
      <c r="D290" s="4">
        <v>2</v>
      </c>
      <c r="E290" s="16">
        <v>0.94</v>
      </c>
    </row>
    <row r="291" spans="1:5" x14ac:dyDescent="0.3">
      <c r="A291" s="15">
        <v>40102</v>
      </c>
      <c r="B291" s="4">
        <v>105</v>
      </c>
      <c r="C291" s="11">
        <v>33.591500000000003</v>
      </c>
      <c r="D291" s="4">
        <v>8</v>
      </c>
      <c r="E291" s="16">
        <v>0.88449999999999995</v>
      </c>
    </row>
    <row r="292" spans="1:5" x14ac:dyDescent="0.3">
      <c r="A292" s="15">
        <v>40103</v>
      </c>
      <c r="B292" s="4">
        <v>110</v>
      </c>
      <c r="C292" s="11">
        <v>6.6932999999999998</v>
      </c>
      <c r="D292" s="4">
        <v>7</v>
      </c>
      <c r="E292" s="16">
        <v>0.83630000000000004</v>
      </c>
    </row>
    <row r="293" spans="1:5" x14ac:dyDescent="0.3">
      <c r="A293" s="15">
        <v>40104</v>
      </c>
      <c r="B293" s="4">
        <v>120</v>
      </c>
      <c r="C293" s="11">
        <v>26.1998</v>
      </c>
      <c r="D293" s="4">
        <v>1</v>
      </c>
      <c r="E293" s="16">
        <v>2.8441000000000001</v>
      </c>
    </row>
    <row r="294" spans="1:5" x14ac:dyDescent="0.3">
      <c r="A294" s="15">
        <v>40105</v>
      </c>
      <c r="B294" s="4">
        <v>135</v>
      </c>
      <c r="C294" s="11">
        <v>23.004300000000001</v>
      </c>
      <c r="D294" s="4">
        <v>7</v>
      </c>
      <c r="E294" s="16">
        <v>0.21579999999999999</v>
      </c>
    </row>
    <row r="295" spans="1:5" x14ac:dyDescent="0.3">
      <c r="A295" s="15">
        <v>40106</v>
      </c>
      <c r="B295" s="4">
        <v>65</v>
      </c>
      <c r="C295" s="11">
        <v>17.969799999999999</v>
      </c>
      <c r="D295" s="4">
        <v>5</v>
      </c>
      <c r="E295" s="16">
        <v>4.3712999999999997</v>
      </c>
    </row>
    <row r="296" spans="1:5" x14ac:dyDescent="0.3">
      <c r="A296" s="15">
        <v>40107</v>
      </c>
      <c r="B296" s="4">
        <v>95</v>
      </c>
      <c r="C296" s="11">
        <v>29.891400000000001</v>
      </c>
      <c r="D296" s="4">
        <v>5</v>
      </c>
      <c r="E296" s="16">
        <v>3.3976999999999999</v>
      </c>
    </row>
    <row r="297" spans="1:5" x14ac:dyDescent="0.3">
      <c r="A297" s="15">
        <v>40108</v>
      </c>
      <c r="B297" s="4">
        <v>60</v>
      </c>
      <c r="C297" s="11">
        <v>31.621200000000002</v>
      </c>
      <c r="D297" s="4">
        <v>1</v>
      </c>
      <c r="E297" s="16">
        <v>1.4252</v>
      </c>
    </row>
    <row r="298" spans="1:5" x14ac:dyDescent="0.3">
      <c r="A298" s="15">
        <v>40109</v>
      </c>
      <c r="B298" s="4">
        <v>90</v>
      </c>
      <c r="C298" s="11">
        <v>20.833100000000002</v>
      </c>
      <c r="D298" s="4">
        <v>8</v>
      </c>
      <c r="E298" s="16">
        <v>1.0282</v>
      </c>
    </row>
    <row r="299" spans="1:5" x14ac:dyDescent="0.3">
      <c r="A299" s="15">
        <v>40110</v>
      </c>
      <c r="B299" s="4">
        <v>95</v>
      </c>
      <c r="C299" s="11">
        <v>23.964099999999998</v>
      </c>
      <c r="D299" s="4">
        <v>8</v>
      </c>
      <c r="E299" s="16">
        <v>1.2807999999999999</v>
      </c>
    </row>
    <row r="300" spans="1:5" x14ac:dyDescent="0.3">
      <c r="A300" s="15">
        <v>40111</v>
      </c>
      <c r="B300" s="4">
        <v>105</v>
      </c>
      <c r="C300" s="11">
        <v>50.780200000000001</v>
      </c>
      <c r="D300" s="4">
        <v>7</v>
      </c>
      <c r="E300" s="16">
        <v>0.52969999999999995</v>
      </c>
    </row>
    <row r="301" spans="1:5" x14ac:dyDescent="0.3">
      <c r="A301" s="15">
        <v>40112</v>
      </c>
      <c r="B301" s="4">
        <v>105</v>
      </c>
      <c r="C301" s="11">
        <v>22.9937</v>
      </c>
      <c r="D301" s="4">
        <v>8</v>
      </c>
      <c r="E301" s="16">
        <v>10.457000000000001</v>
      </c>
    </row>
    <row r="302" spans="1:5" x14ac:dyDescent="0.3">
      <c r="A302" s="15">
        <v>40113</v>
      </c>
      <c r="B302" s="4">
        <v>120</v>
      </c>
      <c r="C302" s="11">
        <v>16.287600000000001</v>
      </c>
      <c r="D302" s="4">
        <v>11</v>
      </c>
      <c r="E302" s="16">
        <v>0.71599999999999997</v>
      </c>
    </row>
    <row r="303" spans="1:5" x14ac:dyDescent="0.3">
      <c r="A303" s="15">
        <v>40114</v>
      </c>
      <c r="B303" s="4">
        <v>115</v>
      </c>
      <c r="C303" s="11">
        <v>23.2012</v>
      </c>
      <c r="D303" s="4">
        <v>3</v>
      </c>
      <c r="E303" s="16">
        <v>1.3015000000000001</v>
      </c>
    </row>
    <row r="304" spans="1:5" x14ac:dyDescent="0.3">
      <c r="A304" s="15">
        <v>40115</v>
      </c>
      <c r="B304" s="4">
        <v>90</v>
      </c>
      <c r="C304" s="11">
        <v>17.9923</v>
      </c>
      <c r="D304" s="4">
        <v>6</v>
      </c>
      <c r="E304" s="16">
        <v>1.1785000000000001</v>
      </c>
    </row>
    <row r="305" spans="1:5" x14ac:dyDescent="0.3">
      <c r="A305" s="15">
        <v>40116</v>
      </c>
      <c r="B305" s="4">
        <v>115</v>
      </c>
      <c r="C305" s="11">
        <v>21.8049</v>
      </c>
      <c r="D305" s="4">
        <v>6</v>
      </c>
      <c r="E305" s="16">
        <v>0.53849999999999998</v>
      </c>
    </row>
    <row r="306" spans="1:5" x14ac:dyDescent="0.3">
      <c r="A306" s="15">
        <v>40117</v>
      </c>
      <c r="B306" s="4">
        <v>100</v>
      </c>
      <c r="C306" s="11">
        <v>8.3620000000000001</v>
      </c>
      <c r="D306" s="4">
        <v>3</v>
      </c>
      <c r="E306" s="16">
        <v>1.3592</v>
      </c>
    </row>
    <row r="307" spans="1:5" x14ac:dyDescent="0.3">
      <c r="A307" s="15">
        <v>40118</v>
      </c>
      <c r="B307" s="4">
        <v>125</v>
      </c>
      <c r="C307" s="11">
        <v>8.5124999999999993</v>
      </c>
      <c r="D307" s="4">
        <v>6</v>
      </c>
      <c r="E307" s="16">
        <v>0.5575</v>
      </c>
    </row>
    <row r="308" spans="1:5" x14ac:dyDescent="0.3">
      <c r="A308" s="15">
        <v>40119</v>
      </c>
      <c r="B308" s="4">
        <v>105</v>
      </c>
      <c r="C308" s="11">
        <v>28.310300000000002</v>
      </c>
      <c r="D308" s="4">
        <v>2</v>
      </c>
      <c r="E308" s="16">
        <v>1.8737999999999999</v>
      </c>
    </row>
    <row r="309" spans="1:5" x14ac:dyDescent="0.3">
      <c r="A309" s="15">
        <v>40120</v>
      </c>
      <c r="B309" s="4">
        <v>125</v>
      </c>
      <c r="C309" s="11">
        <v>37.5764</v>
      </c>
      <c r="D309" s="4">
        <v>4</v>
      </c>
      <c r="E309" s="16">
        <v>9.1468000000000007</v>
      </c>
    </row>
    <row r="310" spans="1:5" x14ac:dyDescent="0.3">
      <c r="A310" s="15">
        <v>40121</v>
      </c>
      <c r="B310" s="4">
        <v>75</v>
      </c>
      <c r="C310" s="11">
        <v>35.768099999999997</v>
      </c>
      <c r="D310" s="4">
        <v>3</v>
      </c>
      <c r="E310" s="16">
        <v>0.52690000000000003</v>
      </c>
    </row>
    <row r="311" spans="1:5" x14ac:dyDescent="0.3">
      <c r="A311" s="15">
        <v>40122</v>
      </c>
      <c r="B311" s="4">
        <v>85</v>
      </c>
      <c r="C311" s="11">
        <v>21.6557</v>
      </c>
      <c r="D311" s="4">
        <v>1</v>
      </c>
      <c r="E311" s="16">
        <v>0.20180000000000001</v>
      </c>
    </row>
    <row r="312" spans="1:5" x14ac:dyDescent="0.3">
      <c r="A312" s="15">
        <v>40123</v>
      </c>
      <c r="B312" s="4">
        <v>90</v>
      </c>
      <c r="C312" s="11">
        <v>10.806699999999999</v>
      </c>
      <c r="D312" s="4">
        <v>1</v>
      </c>
      <c r="E312" s="16">
        <v>0.45250000000000001</v>
      </c>
    </row>
    <row r="313" spans="1:5" x14ac:dyDescent="0.3">
      <c r="A313" s="15">
        <v>40124</v>
      </c>
      <c r="B313" s="4">
        <v>85</v>
      </c>
      <c r="C313" s="11">
        <v>17.395600000000002</v>
      </c>
      <c r="D313" s="4">
        <v>1</v>
      </c>
      <c r="E313" s="16">
        <v>0.41220000000000001</v>
      </c>
    </row>
    <row r="314" spans="1:5" x14ac:dyDescent="0.3">
      <c r="A314" s="15">
        <v>40125</v>
      </c>
      <c r="B314" s="4">
        <v>105</v>
      </c>
      <c r="C314" s="11">
        <v>19.626999999999999</v>
      </c>
      <c r="D314" s="4">
        <v>10</v>
      </c>
      <c r="E314" s="16">
        <v>0.77429999999999999</v>
      </c>
    </row>
    <row r="315" spans="1:5" x14ac:dyDescent="0.3">
      <c r="A315" s="15">
        <v>40126</v>
      </c>
      <c r="B315" s="4">
        <v>80</v>
      </c>
      <c r="C315" s="11">
        <v>-2.8123</v>
      </c>
      <c r="D315" s="4">
        <v>2</v>
      </c>
      <c r="E315" s="16">
        <v>1.4119999999999999</v>
      </c>
    </row>
    <row r="316" spans="1:5" x14ac:dyDescent="0.3">
      <c r="A316" s="15">
        <v>40127</v>
      </c>
      <c r="B316" s="4">
        <v>95</v>
      </c>
      <c r="C316" s="11">
        <v>24.034600000000001</v>
      </c>
      <c r="D316" s="4">
        <v>5</v>
      </c>
      <c r="E316" s="16">
        <v>2.6009000000000002</v>
      </c>
    </row>
    <row r="317" spans="1:5" x14ac:dyDescent="0.3">
      <c r="A317" s="15">
        <v>40128</v>
      </c>
      <c r="B317" s="4">
        <v>115</v>
      </c>
      <c r="C317" s="11">
        <v>25.257300000000001</v>
      </c>
      <c r="D317" s="4">
        <v>10</v>
      </c>
      <c r="E317" s="16">
        <v>0.54930000000000001</v>
      </c>
    </row>
    <row r="318" spans="1:5" x14ac:dyDescent="0.3">
      <c r="A318" s="15">
        <v>40129</v>
      </c>
      <c r="B318" s="4">
        <v>75</v>
      </c>
      <c r="C318" s="11">
        <v>35.761000000000003</v>
      </c>
      <c r="D318" s="4">
        <v>4</v>
      </c>
      <c r="E318" s="16">
        <v>2.9054000000000002</v>
      </c>
    </row>
    <row r="319" spans="1:5" x14ac:dyDescent="0.3">
      <c r="A319" s="15">
        <v>40130</v>
      </c>
      <c r="B319" s="4">
        <v>115</v>
      </c>
      <c r="C319" s="11">
        <v>3.2663000000000002</v>
      </c>
      <c r="D319" s="4">
        <v>8</v>
      </c>
      <c r="E319" s="16">
        <v>0.33700000000000002</v>
      </c>
    </row>
    <row r="320" spans="1:5" x14ac:dyDescent="0.3">
      <c r="A320" s="15">
        <v>40131</v>
      </c>
      <c r="B320" s="4">
        <v>80</v>
      </c>
      <c r="C320" s="11">
        <v>18.4267</v>
      </c>
      <c r="D320" s="4">
        <v>1</v>
      </c>
      <c r="E320" s="16">
        <v>1.8954</v>
      </c>
    </row>
    <row r="321" spans="1:5" x14ac:dyDescent="0.3">
      <c r="A321" s="15">
        <v>40132</v>
      </c>
      <c r="B321" s="4">
        <v>80</v>
      </c>
      <c r="C321" s="11">
        <v>18.380700000000001</v>
      </c>
      <c r="D321" s="4">
        <v>3</v>
      </c>
      <c r="E321" s="16">
        <v>0.152</v>
      </c>
    </row>
    <row r="322" spans="1:5" x14ac:dyDescent="0.3">
      <c r="A322" s="15">
        <v>40133</v>
      </c>
      <c r="B322" s="4">
        <v>90</v>
      </c>
      <c r="C322" s="11">
        <v>16.312899999999999</v>
      </c>
      <c r="D322" s="4">
        <v>2</v>
      </c>
      <c r="E322" s="16">
        <v>0.79879999999999995</v>
      </c>
    </row>
    <row r="323" spans="1:5" x14ac:dyDescent="0.3">
      <c r="A323" s="15">
        <v>40134</v>
      </c>
      <c r="B323" s="4">
        <v>90</v>
      </c>
      <c r="C323" s="11">
        <v>21.189599999999999</v>
      </c>
      <c r="D323" s="4">
        <v>1</v>
      </c>
      <c r="E323" s="16">
        <v>1.2924</v>
      </c>
    </row>
    <row r="324" spans="1:5" x14ac:dyDescent="0.3">
      <c r="A324" s="15">
        <v>40135</v>
      </c>
      <c r="B324" s="4">
        <v>140</v>
      </c>
      <c r="C324" s="11">
        <v>28.860299999999999</v>
      </c>
      <c r="D324" s="4">
        <v>12</v>
      </c>
      <c r="E324" s="16">
        <v>0.40060000000000001</v>
      </c>
    </row>
    <row r="325" spans="1:5" x14ac:dyDescent="0.3">
      <c r="A325" s="15">
        <v>40136</v>
      </c>
      <c r="B325" s="4">
        <v>100</v>
      </c>
      <c r="C325" s="11">
        <v>19.515999999999998</v>
      </c>
      <c r="D325" s="4">
        <v>3</v>
      </c>
      <c r="E325" s="16">
        <v>0.45329999999999998</v>
      </c>
    </row>
    <row r="326" spans="1:5" x14ac:dyDescent="0.3">
      <c r="A326" s="15">
        <v>40137</v>
      </c>
      <c r="B326" s="4">
        <v>80</v>
      </c>
      <c r="C326" s="11">
        <v>10.666</v>
      </c>
      <c r="D326" s="4">
        <v>7</v>
      </c>
      <c r="E326" s="16">
        <v>0.18060000000000001</v>
      </c>
    </row>
    <row r="327" spans="1:5" x14ac:dyDescent="0.3">
      <c r="A327" s="15">
        <v>40138</v>
      </c>
      <c r="B327" s="4">
        <v>95</v>
      </c>
      <c r="C327" s="11">
        <v>17.668900000000001</v>
      </c>
      <c r="D327" s="4">
        <v>1</v>
      </c>
      <c r="E327" s="16">
        <v>0.74370000000000003</v>
      </c>
    </row>
    <row r="328" spans="1:5" x14ac:dyDescent="0.3">
      <c r="A328" s="15">
        <v>40139</v>
      </c>
      <c r="B328" s="4">
        <v>90</v>
      </c>
      <c r="C328" s="11">
        <v>34.5715</v>
      </c>
      <c r="D328" s="4">
        <v>1</v>
      </c>
      <c r="E328" s="16">
        <v>0.24879999999999999</v>
      </c>
    </row>
    <row r="329" spans="1:5" x14ac:dyDescent="0.3">
      <c r="A329" s="15">
        <v>40140</v>
      </c>
      <c r="B329" s="4">
        <v>130</v>
      </c>
      <c r="C329" s="11">
        <v>22.968499999999999</v>
      </c>
      <c r="D329" s="4">
        <v>3</v>
      </c>
      <c r="E329" s="16">
        <v>0.68569999999999998</v>
      </c>
    </row>
    <row r="330" spans="1:5" x14ac:dyDescent="0.3">
      <c r="A330" s="15">
        <v>40141</v>
      </c>
      <c r="B330" s="4">
        <v>110</v>
      </c>
      <c r="C330" s="11">
        <v>22.785699999999999</v>
      </c>
      <c r="D330" s="4">
        <v>1</v>
      </c>
      <c r="E330" s="16">
        <v>0.68320000000000003</v>
      </c>
    </row>
    <row r="331" spans="1:5" x14ac:dyDescent="0.3">
      <c r="A331" s="15">
        <v>40142</v>
      </c>
      <c r="B331" s="4">
        <v>125</v>
      </c>
      <c r="C331" s="11">
        <v>13.2163</v>
      </c>
      <c r="D331" s="4">
        <v>9</v>
      </c>
      <c r="E331" s="16">
        <v>3.5129999999999999</v>
      </c>
    </row>
    <row r="332" spans="1:5" x14ac:dyDescent="0.3">
      <c r="A332" s="15">
        <v>40143</v>
      </c>
      <c r="B332" s="4">
        <v>100</v>
      </c>
      <c r="C332" s="11">
        <v>13.7461</v>
      </c>
      <c r="D332" s="4">
        <v>7</v>
      </c>
      <c r="E332" s="16">
        <v>10.626899999999999</v>
      </c>
    </row>
    <row r="333" spans="1:5" x14ac:dyDescent="0.3">
      <c r="A333" s="15">
        <v>40144</v>
      </c>
      <c r="B333" s="4">
        <v>105</v>
      </c>
      <c r="C333" s="11">
        <v>2.8359999999999999</v>
      </c>
      <c r="D333" s="4">
        <v>8</v>
      </c>
      <c r="E333" s="16">
        <v>0.91390000000000005</v>
      </c>
    </row>
    <row r="334" spans="1:5" x14ac:dyDescent="0.3">
      <c r="A334" s="15">
        <v>40145</v>
      </c>
      <c r="B334" s="4">
        <v>65</v>
      </c>
      <c r="C334" s="11">
        <v>30.197600000000001</v>
      </c>
      <c r="D334" s="4">
        <v>5</v>
      </c>
      <c r="E334" s="16">
        <v>2.1332</v>
      </c>
    </row>
    <row r="335" spans="1:5" x14ac:dyDescent="0.3">
      <c r="A335" s="15">
        <v>40146</v>
      </c>
      <c r="B335" s="4">
        <v>120</v>
      </c>
      <c r="C335" s="11">
        <v>28.948399999999999</v>
      </c>
      <c r="D335" s="4">
        <v>8</v>
      </c>
      <c r="E335" s="16">
        <v>0.39029999999999998</v>
      </c>
    </row>
    <row r="336" spans="1:5" x14ac:dyDescent="0.3">
      <c r="A336" s="15">
        <v>40147</v>
      </c>
      <c r="B336" s="4">
        <v>60</v>
      </c>
      <c r="C336" s="11">
        <v>47.5336</v>
      </c>
      <c r="D336" s="4">
        <v>1</v>
      </c>
      <c r="E336" s="16">
        <v>0.23830000000000001</v>
      </c>
    </row>
    <row r="337" spans="1:5" x14ac:dyDescent="0.3">
      <c r="A337" s="15">
        <v>40148</v>
      </c>
      <c r="B337" s="4">
        <v>120</v>
      </c>
      <c r="C337" s="11">
        <v>23.594200000000001</v>
      </c>
      <c r="D337" s="4">
        <v>4</v>
      </c>
      <c r="E337" s="16">
        <v>2.0047999999999999</v>
      </c>
    </row>
    <row r="338" spans="1:5" x14ac:dyDescent="0.3">
      <c r="A338" s="15">
        <v>40149</v>
      </c>
      <c r="B338" s="4">
        <v>85</v>
      </c>
      <c r="C338" s="11">
        <v>31.871200000000002</v>
      </c>
      <c r="D338" s="4">
        <v>3</v>
      </c>
      <c r="E338" s="16">
        <v>8.4199999999999997E-2</v>
      </c>
    </row>
    <row r="339" spans="1:5" x14ac:dyDescent="0.3">
      <c r="A339" s="15">
        <v>40150</v>
      </c>
      <c r="B339" s="4">
        <v>100</v>
      </c>
      <c r="C339" s="11">
        <v>29.886399999999998</v>
      </c>
      <c r="D339" s="4">
        <v>6</v>
      </c>
      <c r="E339" s="16">
        <v>2.0804999999999998</v>
      </c>
    </row>
    <row r="340" spans="1:5" x14ac:dyDescent="0.3">
      <c r="A340" s="15">
        <v>40151</v>
      </c>
      <c r="B340" s="4">
        <v>140</v>
      </c>
      <c r="C340" s="11">
        <v>25.753</v>
      </c>
      <c r="D340" s="4">
        <v>8</v>
      </c>
      <c r="E340" s="16">
        <v>1.5456000000000001</v>
      </c>
    </row>
    <row r="341" spans="1:5" x14ac:dyDescent="0.3">
      <c r="A341" s="15">
        <v>40152</v>
      </c>
      <c r="B341" s="4">
        <v>120</v>
      </c>
      <c r="C341" s="11">
        <v>31.348400000000002</v>
      </c>
      <c r="D341" s="4">
        <v>3</v>
      </c>
      <c r="E341" s="16">
        <v>2.2187000000000001</v>
      </c>
    </row>
    <row r="342" spans="1:5" x14ac:dyDescent="0.3">
      <c r="A342" s="15">
        <v>40153</v>
      </c>
      <c r="B342" s="4">
        <v>65</v>
      </c>
      <c r="C342" s="11">
        <v>48.716700000000003</v>
      </c>
      <c r="D342" s="4">
        <v>3</v>
      </c>
      <c r="E342" s="16">
        <v>1.4496</v>
      </c>
    </row>
    <row r="343" spans="1:5" x14ac:dyDescent="0.3">
      <c r="A343" s="15">
        <v>40154</v>
      </c>
      <c r="B343" s="4">
        <v>35</v>
      </c>
      <c r="C343" s="11">
        <v>30.1143</v>
      </c>
      <c r="D343" s="4">
        <v>1</v>
      </c>
      <c r="E343" s="16">
        <v>0.26569999999999999</v>
      </c>
    </row>
    <row r="344" spans="1:5" x14ac:dyDescent="0.3">
      <c r="A344" s="15">
        <v>40155</v>
      </c>
      <c r="B344" s="4">
        <v>120</v>
      </c>
      <c r="C344" s="11">
        <v>39.346800000000002</v>
      </c>
      <c r="D344" s="4">
        <v>3</v>
      </c>
      <c r="E344" s="16">
        <v>2.1947999999999999</v>
      </c>
    </row>
    <row r="345" spans="1:5" x14ac:dyDescent="0.3">
      <c r="A345" s="15">
        <v>40156</v>
      </c>
      <c r="B345" s="4">
        <v>115</v>
      </c>
      <c r="C345" s="11">
        <v>-4.2438000000000002</v>
      </c>
      <c r="D345" s="4">
        <v>8</v>
      </c>
      <c r="E345" s="16">
        <v>0.49349999999999999</v>
      </c>
    </row>
    <row r="346" spans="1:5" x14ac:dyDescent="0.3">
      <c r="A346" s="15">
        <v>40157</v>
      </c>
      <c r="B346" s="4">
        <v>60</v>
      </c>
      <c r="C346" s="11">
        <v>20.629200000000001</v>
      </c>
      <c r="D346" s="4">
        <v>2</v>
      </c>
      <c r="E346" s="16">
        <v>0.2334</v>
      </c>
    </row>
    <row r="347" spans="1:5" x14ac:dyDescent="0.3">
      <c r="A347" s="15">
        <v>40158</v>
      </c>
      <c r="B347" s="4">
        <v>65</v>
      </c>
      <c r="C347" s="11">
        <v>16.031099999999999</v>
      </c>
      <c r="D347" s="4">
        <v>5</v>
      </c>
      <c r="E347" s="16">
        <v>1.5681</v>
      </c>
    </row>
    <row r="348" spans="1:5" x14ac:dyDescent="0.3">
      <c r="A348" s="15">
        <v>40159</v>
      </c>
      <c r="B348" s="4">
        <v>95</v>
      </c>
      <c r="C348" s="11">
        <v>12.181900000000001</v>
      </c>
      <c r="D348" s="4">
        <v>6</v>
      </c>
      <c r="E348" s="16">
        <v>0.74580000000000002</v>
      </c>
    </row>
    <row r="349" spans="1:5" x14ac:dyDescent="0.3">
      <c r="A349" s="15">
        <v>40160</v>
      </c>
      <c r="B349" s="4">
        <v>145</v>
      </c>
      <c r="C349" s="11">
        <v>23.405899999999999</v>
      </c>
      <c r="D349" s="4">
        <v>1</v>
      </c>
      <c r="E349" s="16">
        <v>0.6502</v>
      </c>
    </row>
    <row r="350" spans="1:5" x14ac:dyDescent="0.3">
      <c r="A350" s="15">
        <v>40161</v>
      </c>
      <c r="B350" s="4">
        <v>105</v>
      </c>
      <c r="C350" s="11">
        <v>19.037500000000001</v>
      </c>
      <c r="D350" s="4">
        <v>1</v>
      </c>
      <c r="E350" s="16">
        <v>0.38679999999999998</v>
      </c>
    </row>
    <row r="351" spans="1:5" x14ac:dyDescent="0.3">
      <c r="A351" s="15">
        <v>40162</v>
      </c>
      <c r="B351" s="4">
        <v>70</v>
      </c>
      <c r="C351" s="11">
        <v>17.568899999999999</v>
      </c>
      <c r="D351" s="4">
        <v>1</v>
      </c>
      <c r="E351" s="16">
        <v>1.1759999999999999</v>
      </c>
    </row>
    <row r="352" spans="1:5" x14ac:dyDescent="0.3">
      <c r="A352" s="15">
        <v>40163</v>
      </c>
      <c r="B352" s="4">
        <v>105</v>
      </c>
      <c r="C352" s="11">
        <v>25.232500000000002</v>
      </c>
      <c r="D352" s="4">
        <v>4</v>
      </c>
      <c r="E352" s="16">
        <v>0.19650000000000001</v>
      </c>
    </row>
    <row r="353" spans="1:5" x14ac:dyDescent="0.3">
      <c r="A353" s="15">
        <v>40544</v>
      </c>
      <c r="B353" s="4">
        <v>135</v>
      </c>
      <c r="C353" s="11">
        <v>24.195599999999999</v>
      </c>
      <c r="D353" s="4">
        <v>10</v>
      </c>
      <c r="E353" s="16">
        <v>0.59099999999999997</v>
      </c>
    </row>
    <row r="354" spans="1:5" x14ac:dyDescent="0.3">
      <c r="A354" s="15">
        <v>40545</v>
      </c>
      <c r="B354" s="4">
        <v>100</v>
      </c>
      <c r="C354" s="11">
        <v>35.737499999999997</v>
      </c>
      <c r="D354" s="4">
        <v>3</v>
      </c>
      <c r="E354" s="16">
        <v>0.53410000000000002</v>
      </c>
    </row>
    <row r="355" spans="1:5" x14ac:dyDescent="0.3">
      <c r="A355" s="15">
        <v>40546</v>
      </c>
      <c r="B355" s="4">
        <v>85</v>
      </c>
      <c r="C355" s="11">
        <v>10.1393</v>
      </c>
      <c r="D355" s="4">
        <v>5</v>
      </c>
      <c r="E355" s="16">
        <v>1.0566</v>
      </c>
    </row>
    <row r="356" spans="1:5" x14ac:dyDescent="0.3">
      <c r="A356" s="15">
        <v>40547</v>
      </c>
      <c r="B356" s="4">
        <v>80</v>
      </c>
      <c r="C356" s="11">
        <v>36.052300000000002</v>
      </c>
      <c r="D356" s="4">
        <v>5</v>
      </c>
      <c r="E356" s="16">
        <v>1.9008</v>
      </c>
    </row>
    <row r="357" spans="1:5" x14ac:dyDescent="0.3">
      <c r="A357" s="15">
        <v>40548</v>
      </c>
      <c r="B357" s="4">
        <v>120</v>
      </c>
      <c r="C357" s="11">
        <v>30.300999999999998</v>
      </c>
      <c r="D357" s="4">
        <v>6</v>
      </c>
      <c r="E357" s="16">
        <v>2.4942000000000002</v>
      </c>
    </row>
    <row r="358" spans="1:5" x14ac:dyDescent="0.3">
      <c r="A358" s="15">
        <v>40549</v>
      </c>
      <c r="B358" s="4">
        <v>140</v>
      </c>
      <c r="C358" s="11">
        <v>26.2484</v>
      </c>
      <c r="D358" s="4">
        <v>1</v>
      </c>
      <c r="E358" s="16">
        <v>0.70640000000000003</v>
      </c>
    </row>
    <row r="359" spans="1:5" x14ac:dyDescent="0.3">
      <c r="A359" s="15">
        <v>40550</v>
      </c>
      <c r="B359" s="4">
        <v>110</v>
      </c>
      <c r="C359" s="11">
        <v>9.4710999999999999</v>
      </c>
      <c r="D359" s="4">
        <v>5</v>
      </c>
      <c r="E359" s="16">
        <v>0.87929999999999997</v>
      </c>
    </row>
    <row r="360" spans="1:5" x14ac:dyDescent="0.3">
      <c r="A360" s="15">
        <v>40551</v>
      </c>
      <c r="B360" s="4">
        <v>90</v>
      </c>
      <c r="C360" s="11">
        <v>28.6464</v>
      </c>
      <c r="D360" s="4">
        <v>3</v>
      </c>
      <c r="E360" s="16">
        <v>2.8936999999999999</v>
      </c>
    </row>
    <row r="361" spans="1:5" x14ac:dyDescent="0.3">
      <c r="A361" s="15">
        <v>40552</v>
      </c>
      <c r="B361" s="4">
        <v>60</v>
      </c>
      <c r="C361" s="11">
        <v>20.420200000000001</v>
      </c>
      <c r="D361" s="4">
        <v>1</v>
      </c>
      <c r="E361" s="16">
        <v>2.8656999999999999</v>
      </c>
    </row>
    <row r="362" spans="1:5" x14ac:dyDescent="0.3">
      <c r="A362" s="15">
        <v>40553</v>
      </c>
      <c r="B362" s="4">
        <v>135</v>
      </c>
      <c r="C362" s="11">
        <v>12.2918</v>
      </c>
      <c r="D362" s="4">
        <v>3</v>
      </c>
      <c r="E362" s="16">
        <v>0.78180000000000005</v>
      </c>
    </row>
    <row r="363" spans="1:5" x14ac:dyDescent="0.3">
      <c r="A363" s="15">
        <v>40554</v>
      </c>
      <c r="B363" s="4">
        <v>90</v>
      </c>
      <c r="C363" s="11">
        <v>31.3551</v>
      </c>
      <c r="D363" s="4">
        <v>5</v>
      </c>
      <c r="E363" s="16">
        <v>0.37709999999999999</v>
      </c>
    </row>
    <row r="364" spans="1:5" x14ac:dyDescent="0.3">
      <c r="A364" s="15">
        <v>40555</v>
      </c>
      <c r="B364" s="4">
        <v>90</v>
      </c>
      <c r="C364" s="11">
        <v>-3.9721000000000002</v>
      </c>
      <c r="D364" s="4">
        <v>6</v>
      </c>
      <c r="E364" s="16">
        <v>0.39429999999999998</v>
      </c>
    </row>
    <row r="365" spans="1:5" x14ac:dyDescent="0.3">
      <c r="A365" s="15">
        <v>40556</v>
      </c>
      <c r="B365" s="4">
        <v>70</v>
      </c>
      <c r="C365" s="11">
        <v>15.962999999999999</v>
      </c>
      <c r="D365" s="4">
        <v>1</v>
      </c>
      <c r="E365" s="16">
        <v>2.1494</v>
      </c>
    </row>
    <row r="366" spans="1:5" x14ac:dyDescent="0.3">
      <c r="A366" s="15">
        <v>40557</v>
      </c>
      <c r="B366" s="4">
        <v>110</v>
      </c>
      <c r="C366" s="11">
        <v>-0.1968</v>
      </c>
      <c r="D366" s="4">
        <v>6</v>
      </c>
      <c r="E366" s="16">
        <v>1.1741999999999999</v>
      </c>
    </row>
    <row r="367" spans="1:5" x14ac:dyDescent="0.3">
      <c r="A367" s="15">
        <v>40558</v>
      </c>
      <c r="B367" s="4">
        <v>50</v>
      </c>
      <c r="C367" s="11">
        <v>25.9511</v>
      </c>
      <c r="D367" s="4">
        <v>4</v>
      </c>
      <c r="E367" s="16">
        <v>2.8130000000000002</v>
      </c>
    </row>
    <row r="368" spans="1:5" x14ac:dyDescent="0.3">
      <c r="A368" s="15">
        <v>40559</v>
      </c>
      <c r="B368" s="4">
        <v>65</v>
      </c>
      <c r="C368" s="11">
        <v>27.17</v>
      </c>
      <c r="D368" s="4">
        <v>2</v>
      </c>
      <c r="E368" s="16">
        <v>2.4411</v>
      </c>
    </row>
    <row r="369" spans="1:5" x14ac:dyDescent="0.3">
      <c r="A369" s="15">
        <v>40560</v>
      </c>
      <c r="B369" s="4">
        <v>100</v>
      </c>
      <c r="C369" s="11">
        <v>34.202599999999997</v>
      </c>
      <c r="D369" s="4">
        <v>6</v>
      </c>
      <c r="E369" s="16">
        <v>1.0142</v>
      </c>
    </row>
    <row r="370" spans="1:5" x14ac:dyDescent="0.3">
      <c r="A370" s="15">
        <v>40561</v>
      </c>
      <c r="B370" s="4">
        <v>130</v>
      </c>
      <c r="C370" s="11">
        <v>17.857800000000001</v>
      </c>
      <c r="D370" s="4">
        <v>12</v>
      </c>
      <c r="E370" s="16">
        <v>3.2134999999999998</v>
      </c>
    </row>
    <row r="371" spans="1:5" x14ac:dyDescent="0.3">
      <c r="A371" s="15">
        <v>40562</v>
      </c>
      <c r="B371" s="4">
        <v>80</v>
      </c>
      <c r="C371" s="11">
        <v>31.378299999999999</v>
      </c>
      <c r="D371" s="4">
        <v>1</v>
      </c>
      <c r="E371" s="16">
        <v>0.89339999999999997</v>
      </c>
    </row>
    <row r="372" spans="1:5" x14ac:dyDescent="0.3">
      <c r="A372" s="15">
        <v>40563</v>
      </c>
      <c r="B372" s="4">
        <v>120</v>
      </c>
      <c r="C372" s="11">
        <v>35.987200000000001</v>
      </c>
      <c r="D372" s="4">
        <v>11</v>
      </c>
      <c r="E372" s="16">
        <v>1.4157</v>
      </c>
    </row>
    <row r="373" spans="1:5" x14ac:dyDescent="0.3">
      <c r="A373" s="15">
        <v>40564</v>
      </c>
      <c r="B373" s="4">
        <v>85</v>
      </c>
      <c r="C373" s="11">
        <v>38.0015</v>
      </c>
      <c r="D373" s="4">
        <v>2</v>
      </c>
      <c r="E373" s="16">
        <v>0.82569999999999999</v>
      </c>
    </row>
    <row r="374" spans="1:5" x14ac:dyDescent="0.3">
      <c r="A374" s="15">
        <v>40565</v>
      </c>
      <c r="B374" s="4">
        <v>100</v>
      </c>
      <c r="C374" s="11">
        <v>44.669400000000003</v>
      </c>
      <c r="D374" s="4">
        <v>4</v>
      </c>
      <c r="E374" s="16">
        <v>0.81599999999999995</v>
      </c>
    </row>
    <row r="375" spans="1:5" x14ac:dyDescent="0.3">
      <c r="A375" s="15">
        <v>40566</v>
      </c>
      <c r="B375" s="4">
        <v>85</v>
      </c>
      <c r="C375" s="11">
        <v>9.6803000000000008</v>
      </c>
      <c r="D375" s="4">
        <v>3</v>
      </c>
      <c r="E375" s="16">
        <v>1.0336000000000001</v>
      </c>
    </row>
    <row r="376" spans="1:5" x14ac:dyDescent="0.3">
      <c r="A376" s="15">
        <v>40567</v>
      </c>
      <c r="B376" s="4">
        <v>95</v>
      </c>
      <c r="C376" s="11">
        <v>17.2608</v>
      </c>
      <c r="D376" s="4">
        <v>2</v>
      </c>
      <c r="E376" s="16">
        <v>2.7784</v>
      </c>
    </row>
    <row r="377" spans="1:5" x14ac:dyDescent="0.3">
      <c r="A377" s="15">
        <v>40568</v>
      </c>
      <c r="B377" s="4">
        <v>135</v>
      </c>
      <c r="C377" s="11">
        <v>35.501899999999999</v>
      </c>
      <c r="D377" s="4">
        <v>1</v>
      </c>
      <c r="E377" s="16">
        <v>1.8057000000000001</v>
      </c>
    </row>
    <row r="378" spans="1:5" x14ac:dyDescent="0.3">
      <c r="A378" s="15">
        <v>40569</v>
      </c>
      <c r="B378" s="4">
        <v>45</v>
      </c>
      <c r="C378" s="11">
        <v>31.507300000000001</v>
      </c>
      <c r="D378" s="4">
        <v>3</v>
      </c>
      <c r="E378" s="16">
        <v>0.74690000000000001</v>
      </c>
    </row>
    <row r="379" spans="1:5" x14ac:dyDescent="0.3">
      <c r="A379" s="15">
        <v>40570</v>
      </c>
      <c r="B379" s="4">
        <v>85</v>
      </c>
      <c r="C379" s="11">
        <v>19.605399999999999</v>
      </c>
      <c r="D379" s="4">
        <v>6</v>
      </c>
      <c r="E379" s="16">
        <v>5.9253</v>
      </c>
    </row>
    <row r="380" spans="1:5" x14ac:dyDescent="0.3">
      <c r="A380" s="15">
        <v>40571</v>
      </c>
      <c r="B380" s="4">
        <v>75</v>
      </c>
      <c r="C380" s="11">
        <v>23.12</v>
      </c>
      <c r="D380" s="4">
        <v>5</v>
      </c>
      <c r="E380" s="16">
        <v>1.7896000000000001</v>
      </c>
    </row>
    <row r="381" spans="1:5" x14ac:dyDescent="0.3">
      <c r="A381" s="15">
        <v>40572</v>
      </c>
      <c r="B381" s="4">
        <v>65</v>
      </c>
      <c r="C381" s="11">
        <v>51.266100000000002</v>
      </c>
      <c r="D381" s="4">
        <v>4</v>
      </c>
      <c r="E381" s="16">
        <v>0.8246</v>
      </c>
    </row>
    <row r="382" spans="1:5" x14ac:dyDescent="0.3">
      <c r="A382" s="15">
        <v>40573</v>
      </c>
      <c r="B382" s="4">
        <v>110</v>
      </c>
      <c r="C382" s="11">
        <v>16.761500000000002</v>
      </c>
      <c r="D382" s="4">
        <v>3</v>
      </c>
      <c r="E382" s="16">
        <v>0.82509999999999994</v>
      </c>
    </row>
    <row r="383" spans="1:5" x14ac:dyDescent="0.3">
      <c r="A383" s="15">
        <v>40574</v>
      </c>
      <c r="B383" s="4">
        <v>135</v>
      </c>
      <c r="C383" s="11">
        <v>32.944600000000001</v>
      </c>
      <c r="D383" s="4">
        <v>4</v>
      </c>
      <c r="E383" s="16">
        <v>9.5061999999999998</v>
      </c>
    </row>
    <row r="384" spans="1:5" x14ac:dyDescent="0.3">
      <c r="A384" s="15">
        <v>40575</v>
      </c>
      <c r="B384" s="4">
        <v>95</v>
      </c>
      <c r="C384" s="11">
        <v>8.9597999999999995</v>
      </c>
      <c r="D384" s="4">
        <v>3</v>
      </c>
      <c r="E384" s="16">
        <v>2.1417000000000002</v>
      </c>
    </row>
    <row r="385" spans="1:5" x14ac:dyDescent="0.3">
      <c r="A385" s="15">
        <v>40576</v>
      </c>
      <c r="B385" s="4">
        <v>90</v>
      </c>
      <c r="C385" s="11">
        <v>46.326999999999998</v>
      </c>
      <c r="D385" s="4">
        <v>1</v>
      </c>
      <c r="E385" s="16">
        <v>0.63129999999999997</v>
      </c>
    </row>
    <row r="386" spans="1:5" x14ac:dyDescent="0.3">
      <c r="A386" s="15">
        <v>40577</v>
      </c>
      <c r="B386" s="4">
        <v>130</v>
      </c>
      <c r="C386" s="11">
        <v>22.5458</v>
      </c>
      <c r="D386" s="4">
        <v>9</v>
      </c>
      <c r="E386" s="16">
        <v>9.0823999999999998</v>
      </c>
    </row>
    <row r="387" spans="1:5" x14ac:dyDescent="0.3">
      <c r="A387" s="15">
        <v>40578</v>
      </c>
      <c r="B387" s="4">
        <v>155</v>
      </c>
      <c r="C387" s="11">
        <v>17.77</v>
      </c>
      <c r="D387" s="4">
        <v>4</v>
      </c>
      <c r="E387" s="16">
        <v>1.6005</v>
      </c>
    </row>
    <row r="388" spans="1:5" x14ac:dyDescent="0.3">
      <c r="A388" s="15">
        <v>40579</v>
      </c>
      <c r="B388" s="4">
        <v>95</v>
      </c>
      <c r="C388" s="11">
        <v>28.464400000000001</v>
      </c>
      <c r="D388" s="4">
        <v>6</v>
      </c>
      <c r="E388" s="16">
        <v>1.1025</v>
      </c>
    </row>
    <row r="389" spans="1:5" x14ac:dyDescent="0.3">
      <c r="A389" s="15">
        <v>40580</v>
      </c>
      <c r="B389" s="4">
        <v>90</v>
      </c>
      <c r="C389" s="11">
        <v>12.979200000000001</v>
      </c>
      <c r="D389" s="4">
        <v>5</v>
      </c>
      <c r="E389" s="16">
        <v>1.3161</v>
      </c>
    </row>
    <row r="390" spans="1:5" x14ac:dyDescent="0.3">
      <c r="A390" s="15">
        <v>40581</v>
      </c>
      <c r="B390" s="4">
        <v>95</v>
      </c>
      <c r="C390" s="11">
        <v>21.830200000000001</v>
      </c>
      <c r="D390" s="4">
        <v>4</v>
      </c>
      <c r="E390" s="16">
        <v>2.6328999999999998</v>
      </c>
    </row>
    <row r="391" spans="1:5" x14ac:dyDescent="0.3">
      <c r="A391" s="15">
        <v>40582</v>
      </c>
      <c r="B391" s="4">
        <v>85</v>
      </c>
      <c r="C391" s="11">
        <v>26.674299999999999</v>
      </c>
      <c r="D391" s="4">
        <v>7</v>
      </c>
      <c r="E391" s="16">
        <v>3.5891000000000002</v>
      </c>
    </row>
    <row r="392" spans="1:5" x14ac:dyDescent="0.3">
      <c r="A392" s="15">
        <v>40583</v>
      </c>
      <c r="B392" s="4">
        <v>100</v>
      </c>
      <c r="C392" s="11">
        <v>9.7533999999999992</v>
      </c>
      <c r="D392" s="4">
        <v>9</v>
      </c>
      <c r="E392" s="16">
        <v>1.7527999999999999</v>
      </c>
    </row>
    <row r="393" spans="1:5" x14ac:dyDescent="0.3">
      <c r="A393" s="15">
        <v>40584</v>
      </c>
      <c r="B393" s="4">
        <v>80</v>
      </c>
      <c r="C393" s="11">
        <v>54.261099999999999</v>
      </c>
      <c r="D393" s="4">
        <v>1</v>
      </c>
      <c r="E393" s="16">
        <v>4.6551</v>
      </c>
    </row>
    <row r="394" spans="1:5" x14ac:dyDescent="0.3">
      <c r="A394" s="15">
        <v>40585</v>
      </c>
      <c r="B394" s="4">
        <v>145</v>
      </c>
      <c r="C394" s="11">
        <v>36.138800000000003</v>
      </c>
      <c r="D394" s="4">
        <v>12</v>
      </c>
      <c r="E394" s="16">
        <v>1.5762</v>
      </c>
    </row>
    <row r="395" spans="1:5" x14ac:dyDescent="0.3">
      <c r="A395" s="15">
        <v>40586</v>
      </c>
      <c r="B395" s="4">
        <v>110</v>
      </c>
      <c r="C395" s="11">
        <v>20.684999999999999</v>
      </c>
      <c r="D395" s="4">
        <v>3</v>
      </c>
      <c r="E395" s="16">
        <v>0.86519999999999997</v>
      </c>
    </row>
    <row r="396" spans="1:5" x14ac:dyDescent="0.3">
      <c r="A396" s="15">
        <v>40587</v>
      </c>
      <c r="B396" s="4">
        <v>95</v>
      </c>
      <c r="C396" s="11">
        <v>25.693200000000001</v>
      </c>
      <c r="D396" s="4">
        <v>3</v>
      </c>
      <c r="E396" s="16">
        <v>0.42920000000000003</v>
      </c>
    </row>
    <row r="397" spans="1:5" x14ac:dyDescent="0.3">
      <c r="A397" s="15">
        <v>40588</v>
      </c>
      <c r="B397" s="4">
        <v>110</v>
      </c>
      <c r="C397" s="11">
        <v>21.545999999999999</v>
      </c>
      <c r="D397" s="4">
        <v>2</v>
      </c>
      <c r="E397" s="16">
        <v>0.87560000000000004</v>
      </c>
    </row>
    <row r="398" spans="1:5" x14ac:dyDescent="0.3">
      <c r="A398" s="15">
        <v>40589</v>
      </c>
      <c r="B398" s="4">
        <v>140</v>
      </c>
      <c r="C398" s="11">
        <v>19.426400000000001</v>
      </c>
      <c r="D398" s="4">
        <v>6</v>
      </c>
      <c r="E398" s="16">
        <v>0.89039999999999997</v>
      </c>
    </row>
    <row r="399" spans="1:5" x14ac:dyDescent="0.3">
      <c r="A399" s="15">
        <v>40590</v>
      </c>
      <c r="B399" s="4">
        <v>120</v>
      </c>
      <c r="C399" s="11">
        <v>8.9603999999999999</v>
      </c>
      <c r="D399" s="4">
        <v>10</v>
      </c>
      <c r="E399" s="16">
        <v>1.8532</v>
      </c>
    </row>
    <row r="400" spans="1:5" x14ac:dyDescent="0.3">
      <c r="A400" s="15">
        <v>40591</v>
      </c>
      <c r="B400" s="4">
        <v>100</v>
      </c>
      <c r="C400" s="11">
        <v>26.756499999999999</v>
      </c>
      <c r="D400" s="4">
        <v>5</v>
      </c>
      <c r="E400" s="16">
        <v>1.6732</v>
      </c>
    </row>
    <row r="401" spans="1:5" x14ac:dyDescent="0.3">
      <c r="A401" s="15">
        <v>40592</v>
      </c>
      <c r="B401" s="4">
        <v>75</v>
      </c>
      <c r="C401" s="11">
        <v>32.541400000000003</v>
      </c>
      <c r="D401" s="4">
        <v>6</v>
      </c>
      <c r="E401" s="16">
        <v>3.0695999999999999</v>
      </c>
    </row>
    <row r="402" spans="1:5" x14ac:dyDescent="0.3">
      <c r="A402" s="15">
        <v>40593</v>
      </c>
      <c r="B402" s="4">
        <v>115</v>
      </c>
      <c r="C402" s="11">
        <v>35.995199999999997</v>
      </c>
      <c r="D402" s="4">
        <v>1</v>
      </c>
      <c r="E402" s="16">
        <v>1.0657000000000001</v>
      </c>
    </row>
    <row r="403" spans="1:5" x14ac:dyDescent="0.3">
      <c r="A403" s="15">
        <v>40594</v>
      </c>
      <c r="B403" s="4">
        <v>105</v>
      </c>
      <c r="C403" s="11">
        <v>6.3102999999999998</v>
      </c>
      <c r="D403" s="4">
        <v>1</v>
      </c>
      <c r="E403" s="16">
        <v>1.8380000000000001</v>
      </c>
    </row>
    <row r="404" spans="1:5" x14ac:dyDescent="0.3">
      <c r="A404" s="15">
        <v>40595</v>
      </c>
      <c r="B404" s="4">
        <v>135</v>
      </c>
      <c r="C404" s="11">
        <v>4.2987000000000002</v>
      </c>
      <c r="D404" s="4">
        <v>5</v>
      </c>
      <c r="E404" s="16">
        <v>1.5105</v>
      </c>
    </row>
    <row r="405" spans="1:5" x14ac:dyDescent="0.3">
      <c r="A405" s="15">
        <v>40596</v>
      </c>
      <c r="B405" s="4">
        <v>100</v>
      </c>
      <c r="C405" s="11">
        <v>42.4343</v>
      </c>
      <c r="D405" s="4">
        <v>5</v>
      </c>
      <c r="E405" s="16">
        <v>1.6335</v>
      </c>
    </row>
    <row r="406" spans="1:5" x14ac:dyDescent="0.3">
      <c r="A406" s="15">
        <v>40597</v>
      </c>
      <c r="B406" s="4">
        <v>95</v>
      </c>
      <c r="C406" s="11">
        <v>8.6241000000000003</v>
      </c>
      <c r="D406" s="4">
        <v>1</v>
      </c>
      <c r="E406" s="16">
        <v>2.6173999999999999</v>
      </c>
    </row>
    <row r="407" spans="1:5" x14ac:dyDescent="0.3">
      <c r="A407" s="15">
        <v>40598</v>
      </c>
      <c r="B407" s="4">
        <v>125</v>
      </c>
      <c r="C407" s="11">
        <v>9.8358000000000008</v>
      </c>
      <c r="D407" s="4">
        <v>9</v>
      </c>
      <c r="E407" s="16">
        <v>2.1417000000000002</v>
      </c>
    </row>
    <row r="408" spans="1:5" x14ac:dyDescent="0.3">
      <c r="A408" s="15">
        <v>40599</v>
      </c>
      <c r="B408" s="4">
        <v>110</v>
      </c>
      <c r="C408" s="11">
        <v>45.029299999999999</v>
      </c>
      <c r="D408" s="4">
        <v>7</v>
      </c>
      <c r="E408" s="16">
        <v>7.3845000000000001</v>
      </c>
    </row>
    <row r="409" spans="1:5" x14ac:dyDescent="0.3">
      <c r="A409" s="15">
        <v>40600</v>
      </c>
      <c r="B409" s="4">
        <v>90</v>
      </c>
      <c r="C409" s="11">
        <v>40.522799999999997</v>
      </c>
      <c r="D409" s="4">
        <v>3</v>
      </c>
      <c r="E409" s="16">
        <v>0.90539999999999998</v>
      </c>
    </row>
    <row r="410" spans="1:5" x14ac:dyDescent="0.3">
      <c r="A410" s="15">
        <v>40601</v>
      </c>
      <c r="B410" s="4">
        <v>110</v>
      </c>
      <c r="C410" s="11">
        <v>24.895499999999998</v>
      </c>
      <c r="D410" s="4">
        <v>1</v>
      </c>
      <c r="E410" s="16">
        <v>1.2436</v>
      </c>
    </row>
    <row r="411" spans="1:5" x14ac:dyDescent="0.3">
      <c r="A411" s="15">
        <v>40602</v>
      </c>
      <c r="B411" s="4">
        <v>80</v>
      </c>
      <c r="C411" s="11">
        <v>15.0627</v>
      </c>
      <c r="D411" s="4">
        <v>1</v>
      </c>
      <c r="E411" s="16">
        <v>0.14230000000000001</v>
      </c>
    </row>
    <row r="412" spans="1:5" x14ac:dyDescent="0.3">
      <c r="A412" s="15">
        <v>40603</v>
      </c>
      <c r="B412" s="4">
        <v>80</v>
      </c>
      <c r="C412" s="11">
        <v>26.613800000000001</v>
      </c>
      <c r="D412" s="4">
        <v>5</v>
      </c>
      <c r="E412" s="16">
        <v>0.65069999999999995</v>
      </c>
    </row>
    <row r="413" spans="1:5" x14ac:dyDescent="0.3">
      <c r="A413" s="15">
        <v>40604</v>
      </c>
      <c r="B413" s="4">
        <v>95</v>
      </c>
      <c r="C413" s="11">
        <v>24.476400000000002</v>
      </c>
      <c r="D413" s="4">
        <v>8</v>
      </c>
      <c r="E413" s="16">
        <v>9.8842999999999996</v>
      </c>
    </row>
    <row r="414" spans="1:5" x14ac:dyDescent="0.3">
      <c r="A414" s="15">
        <v>40605</v>
      </c>
      <c r="B414" s="4">
        <v>85</v>
      </c>
      <c r="C414" s="11">
        <v>24.951699999999999</v>
      </c>
      <c r="D414" s="4">
        <v>4</v>
      </c>
      <c r="E414" s="16">
        <v>2.9426000000000001</v>
      </c>
    </row>
    <row r="415" spans="1:5" x14ac:dyDescent="0.3">
      <c r="A415" s="15">
        <v>40606</v>
      </c>
      <c r="B415" s="4">
        <v>115</v>
      </c>
      <c r="C415" s="11">
        <v>34.4437</v>
      </c>
      <c r="D415" s="4">
        <v>9</v>
      </c>
      <c r="E415" s="16">
        <v>8.1529000000000007</v>
      </c>
    </row>
    <row r="416" spans="1:5" x14ac:dyDescent="0.3">
      <c r="A416" s="15">
        <v>40607</v>
      </c>
      <c r="B416" s="4">
        <v>90</v>
      </c>
      <c r="C416" s="11">
        <v>25.0749</v>
      </c>
      <c r="D416" s="4">
        <v>3</v>
      </c>
      <c r="E416" s="16">
        <v>0.64039999999999997</v>
      </c>
    </row>
    <row r="417" spans="1:5" x14ac:dyDescent="0.3">
      <c r="A417" s="15">
        <v>40608</v>
      </c>
      <c r="B417" s="4">
        <v>110</v>
      </c>
      <c r="C417" s="11">
        <v>30.462199999999999</v>
      </c>
      <c r="D417" s="4">
        <v>9</v>
      </c>
      <c r="E417" s="16">
        <v>0.58750000000000002</v>
      </c>
    </row>
    <row r="418" spans="1:5" x14ac:dyDescent="0.3">
      <c r="A418" s="15">
        <v>40609</v>
      </c>
      <c r="B418" s="4">
        <v>110</v>
      </c>
      <c r="C418" s="11">
        <v>7.1040999999999999</v>
      </c>
      <c r="D418" s="4">
        <v>5</v>
      </c>
      <c r="E418" s="16">
        <v>0.89400000000000002</v>
      </c>
    </row>
    <row r="419" spans="1:5" x14ac:dyDescent="0.3">
      <c r="A419" s="15">
        <v>40610</v>
      </c>
      <c r="B419" s="4">
        <v>100</v>
      </c>
      <c r="C419" s="11">
        <v>42.671500000000002</v>
      </c>
      <c r="D419" s="4">
        <v>1</v>
      </c>
      <c r="E419" s="16">
        <v>17.312899999999999</v>
      </c>
    </row>
    <row r="420" spans="1:5" x14ac:dyDescent="0.3">
      <c r="A420" s="15">
        <v>40611</v>
      </c>
      <c r="B420" s="4">
        <v>130</v>
      </c>
      <c r="C420" s="11">
        <v>30.660699999999999</v>
      </c>
      <c r="D420" s="4">
        <v>4</v>
      </c>
      <c r="E420" s="16">
        <v>7.992</v>
      </c>
    </row>
    <row r="421" spans="1:5" x14ac:dyDescent="0.3">
      <c r="A421" s="15">
        <v>40612</v>
      </c>
      <c r="B421" s="4">
        <v>80</v>
      </c>
      <c r="C421" s="11">
        <v>28.0855</v>
      </c>
      <c r="D421" s="4">
        <v>1</v>
      </c>
      <c r="E421" s="16">
        <v>0.77039999999999997</v>
      </c>
    </row>
    <row r="422" spans="1:5" x14ac:dyDescent="0.3">
      <c r="A422" s="15">
        <v>40613</v>
      </c>
      <c r="B422" s="4">
        <v>65</v>
      </c>
      <c r="C422" s="11">
        <v>3.3851</v>
      </c>
      <c r="D422" s="4">
        <v>2</v>
      </c>
      <c r="E422" s="16">
        <v>0.54400000000000004</v>
      </c>
    </row>
    <row r="423" spans="1:5" x14ac:dyDescent="0.3">
      <c r="A423" s="15">
        <v>40614</v>
      </c>
      <c r="B423" s="4">
        <v>75</v>
      </c>
      <c r="C423" s="11">
        <v>41.517099999999999</v>
      </c>
      <c r="D423" s="4">
        <v>6</v>
      </c>
      <c r="E423" s="16">
        <v>3</v>
      </c>
    </row>
    <row r="424" spans="1:5" x14ac:dyDescent="0.3">
      <c r="A424" s="15">
        <v>40615</v>
      </c>
      <c r="B424" s="4">
        <v>80</v>
      </c>
      <c r="C424" s="11">
        <v>46.346499999999999</v>
      </c>
      <c r="D424" s="4">
        <v>6</v>
      </c>
      <c r="E424" s="16">
        <v>0.91879999999999995</v>
      </c>
    </row>
    <row r="425" spans="1:5" x14ac:dyDescent="0.3">
      <c r="A425" s="15">
        <v>40616</v>
      </c>
      <c r="B425" s="4">
        <v>115</v>
      </c>
      <c r="C425" s="11">
        <v>21.3614</v>
      </c>
      <c r="D425" s="4">
        <v>8</v>
      </c>
      <c r="E425" s="16">
        <v>0.71779999999999999</v>
      </c>
    </row>
    <row r="426" spans="1:5" x14ac:dyDescent="0.3">
      <c r="A426" s="15">
        <v>40617</v>
      </c>
      <c r="B426" s="4">
        <v>150</v>
      </c>
      <c r="C426" s="11">
        <v>18.5258</v>
      </c>
      <c r="D426" s="4">
        <v>3</v>
      </c>
      <c r="E426" s="16">
        <v>1.0494000000000001</v>
      </c>
    </row>
    <row r="427" spans="1:5" x14ac:dyDescent="0.3">
      <c r="A427" s="15">
        <v>40618</v>
      </c>
      <c r="B427" s="4">
        <v>100</v>
      </c>
      <c r="C427" s="11">
        <v>0.71830000000000005</v>
      </c>
      <c r="D427" s="4">
        <v>6</v>
      </c>
      <c r="E427" s="16">
        <v>1.3980999999999999</v>
      </c>
    </row>
    <row r="428" spans="1:5" x14ac:dyDescent="0.3">
      <c r="A428" s="15">
        <v>40619</v>
      </c>
      <c r="B428" s="4">
        <v>80</v>
      </c>
      <c r="C428" s="11">
        <v>18.271100000000001</v>
      </c>
      <c r="D428" s="4">
        <v>4</v>
      </c>
      <c r="E428" s="16">
        <v>0.378</v>
      </c>
    </row>
    <row r="429" spans="1:5" x14ac:dyDescent="0.3">
      <c r="A429" s="15">
        <v>40620</v>
      </c>
      <c r="B429" s="4">
        <v>105</v>
      </c>
      <c r="C429" s="11">
        <v>7.3384</v>
      </c>
      <c r="D429" s="4">
        <v>6</v>
      </c>
      <c r="E429" s="16">
        <v>0.37240000000000001</v>
      </c>
    </row>
    <row r="430" spans="1:5" x14ac:dyDescent="0.3">
      <c r="A430" s="15">
        <v>40621</v>
      </c>
      <c r="B430" s="4">
        <v>110</v>
      </c>
      <c r="C430" s="11">
        <v>34.4255</v>
      </c>
      <c r="D430" s="4">
        <v>6</v>
      </c>
      <c r="E430" s="16">
        <v>0.36330000000000001</v>
      </c>
    </row>
    <row r="431" spans="1:5" x14ac:dyDescent="0.3">
      <c r="A431" s="15">
        <v>40622</v>
      </c>
      <c r="B431" s="4">
        <v>75</v>
      </c>
      <c r="C431" s="11">
        <v>22.9419</v>
      </c>
      <c r="D431" s="4">
        <v>7</v>
      </c>
      <c r="E431" s="16">
        <v>0.53700000000000003</v>
      </c>
    </row>
    <row r="432" spans="1:5" x14ac:dyDescent="0.3">
      <c r="A432" s="15">
        <v>40623</v>
      </c>
      <c r="B432" s="4">
        <v>100</v>
      </c>
      <c r="C432" s="11">
        <v>17.747399999999999</v>
      </c>
      <c r="D432" s="4">
        <v>5</v>
      </c>
      <c r="E432" s="16">
        <v>0.57199999999999995</v>
      </c>
    </row>
    <row r="433" spans="1:5" x14ac:dyDescent="0.3">
      <c r="A433" s="15">
        <v>40624</v>
      </c>
      <c r="B433" s="4">
        <v>115</v>
      </c>
      <c r="C433" s="11">
        <v>9.2222000000000008</v>
      </c>
      <c r="D433" s="4">
        <v>7</v>
      </c>
      <c r="E433" s="16">
        <v>1.5581</v>
      </c>
    </row>
    <row r="434" spans="1:5" x14ac:dyDescent="0.3">
      <c r="A434" s="15">
        <v>40625</v>
      </c>
      <c r="B434" s="4">
        <v>70</v>
      </c>
      <c r="C434" s="11">
        <v>43.263100000000001</v>
      </c>
      <c r="D434" s="4">
        <v>4</v>
      </c>
      <c r="E434" s="16">
        <v>0.4264</v>
      </c>
    </row>
    <row r="435" spans="1:5" x14ac:dyDescent="0.3">
      <c r="A435" s="15">
        <v>40626</v>
      </c>
      <c r="B435" s="4">
        <v>110</v>
      </c>
      <c r="C435" s="11">
        <v>32.816200000000002</v>
      </c>
      <c r="D435" s="4">
        <v>6</v>
      </c>
      <c r="E435" s="16">
        <v>1.0874999999999999</v>
      </c>
    </row>
    <row r="436" spans="1:5" x14ac:dyDescent="0.3">
      <c r="A436" s="15">
        <v>40627</v>
      </c>
      <c r="B436" s="4">
        <v>80</v>
      </c>
      <c r="C436" s="11">
        <v>36.2562</v>
      </c>
      <c r="D436" s="4">
        <v>5</v>
      </c>
      <c r="E436" s="16">
        <v>1.2604</v>
      </c>
    </row>
    <row r="437" spans="1:5" x14ac:dyDescent="0.3">
      <c r="A437" s="15">
        <v>40628</v>
      </c>
      <c r="B437" s="4">
        <v>110</v>
      </c>
      <c r="C437" s="11">
        <v>45.138500000000001</v>
      </c>
      <c r="D437" s="4">
        <v>3</v>
      </c>
      <c r="E437" s="16">
        <v>0.71289999999999998</v>
      </c>
    </row>
    <row r="438" spans="1:5" x14ac:dyDescent="0.3">
      <c r="A438" s="15">
        <v>40629</v>
      </c>
      <c r="B438" s="4">
        <v>110</v>
      </c>
      <c r="C438" s="11">
        <v>31.159500000000001</v>
      </c>
      <c r="D438" s="4">
        <v>3</v>
      </c>
      <c r="E438" s="16">
        <v>1.1116999999999999</v>
      </c>
    </row>
    <row r="439" spans="1:5" x14ac:dyDescent="0.3">
      <c r="A439" s="15">
        <v>40630</v>
      </c>
      <c r="B439" s="4">
        <v>105</v>
      </c>
      <c r="C439" s="11">
        <v>11.0862</v>
      </c>
      <c r="D439" s="4">
        <v>2</v>
      </c>
      <c r="E439" s="16">
        <v>0.57420000000000004</v>
      </c>
    </row>
    <row r="440" spans="1:5" x14ac:dyDescent="0.3">
      <c r="A440" s="15">
        <v>40631</v>
      </c>
      <c r="B440" s="4">
        <v>35</v>
      </c>
      <c r="C440" s="11">
        <v>27.242699999999999</v>
      </c>
      <c r="D440" s="4">
        <v>1</v>
      </c>
      <c r="E440" s="16">
        <v>0.54120000000000001</v>
      </c>
    </row>
    <row r="441" spans="1:5" x14ac:dyDescent="0.3">
      <c r="A441" s="15">
        <v>40632</v>
      </c>
      <c r="B441" s="4">
        <v>115</v>
      </c>
      <c r="C441" s="11">
        <v>38.568800000000003</v>
      </c>
      <c r="D441" s="4">
        <v>10</v>
      </c>
      <c r="E441" s="16">
        <v>2.4863</v>
      </c>
    </row>
    <row r="442" spans="1:5" x14ac:dyDescent="0.3">
      <c r="A442" s="15">
        <v>40633</v>
      </c>
      <c r="B442" s="4">
        <v>105</v>
      </c>
      <c r="C442" s="11">
        <v>13.0131</v>
      </c>
      <c r="D442" s="4">
        <v>2</v>
      </c>
      <c r="E442" s="16">
        <v>1.4291</v>
      </c>
    </row>
    <row r="443" spans="1:5" x14ac:dyDescent="0.3">
      <c r="A443" s="15">
        <v>40634</v>
      </c>
      <c r="B443" s="4">
        <v>75</v>
      </c>
      <c r="C443" s="11">
        <v>26.275400000000001</v>
      </c>
      <c r="D443" s="4">
        <v>4</v>
      </c>
      <c r="E443" s="16">
        <v>0.52639999999999998</v>
      </c>
    </row>
    <row r="444" spans="1:5" x14ac:dyDescent="0.3">
      <c r="A444" s="15">
        <v>40635</v>
      </c>
      <c r="B444" s="4">
        <v>130</v>
      </c>
      <c r="C444" s="11">
        <v>52.464599999999997</v>
      </c>
      <c r="D444" s="4">
        <v>1</v>
      </c>
      <c r="E444" s="16">
        <v>1.1908000000000001</v>
      </c>
    </row>
    <row r="445" spans="1:5" x14ac:dyDescent="0.3">
      <c r="A445" s="15">
        <v>40636</v>
      </c>
      <c r="B445" s="4">
        <v>105</v>
      </c>
      <c r="C445" s="11">
        <v>26.511800000000001</v>
      </c>
      <c r="D445" s="4">
        <v>9</v>
      </c>
      <c r="E445" s="16">
        <v>0.62929999999999997</v>
      </c>
    </row>
    <row r="446" spans="1:5" x14ac:dyDescent="0.3">
      <c r="A446" s="15">
        <v>40637</v>
      </c>
      <c r="B446" s="4">
        <v>75</v>
      </c>
      <c r="C446" s="11">
        <v>29.246300000000002</v>
      </c>
      <c r="D446" s="4">
        <v>5</v>
      </c>
      <c r="E446" s="16">
        <v>0.5484</v>
      </c>
    </row>
    <row r="447" spans="1:5" x14ac:dyDescent="0.3">
      <c r="A447" s="15">
        <v>40638</v>
      </c>
      <c r="B447" s="4">
        <v>100</v>
      </c>
      <c r="C447" s="11">
        <v>29.425899999999999</v>
      </c>
      <c r="D447" s="4">
        <v>4</v>
      </c>
      <c r="E447" s="16">
        <v>3.6737000000000002</v>
      </c>
    </row>
    <row r="448" spans="1:5" x14ac:dyDescent="0.3">
      <c r="A448" s="15">
        <v>40639</v>
      </c>
      <c r="B448" s="4">
        <v>125</v>
      </c>
      <c r="C448" s="11">
        <v>32.0578</v>
      </c>
      <c r="D448" s="4">
        <v>5</v>
      </c>
      <c r="E448" s="16">
        <v>4.4690000000000003</v>
      </c>
    </row>
    <row r="449" spans="1:5" x14ac:dyDescent="0.3">
      <c r="A449" s="15">
        <v>40640</v>
      </c>
      <c r="B449" s="4">
        <v>120</v>
      </c>
      <c r="C449" s="11">
        <v>19.873799999999999</v>
      </c>
      <c r="D449" s="4">
        <v>3</v>
      </c>
      <c r="E449" s="16">
        <v>1.2082999999999999</v>
      </c>
    </row>
    <row r="450" spans="1:5" x14ac:dyDescent="0.3">
      <c r="A450" s="15">
        <v>40641</v>
      </c>
      <c r="B450" s="4">
        <v>80</v>
      </c>
      <c r="C450" s="11">
        <v>12.469099999999999</v>
      </c>
      <c r="D450" s="4">
        <v>6</v>
      </c>
      <c r="E450" s="16">
        <v>0.34749999999999998</v>
      </c>
    </row>
    <row r="451" spans="1:5" x14ac:dyDescent="0.3">
      <c r="A451" s="15">
        <v>40642</v>
      </c>
      <c r="B451" s="4">
        <v>100</v>
      </c>
      <c r="C451" s="11">
        <v>24.213699999999999</v>
      </c>
      <c r="D451" s="4">
        <v>4</v>
      </c>
      <c r="E451" s="16">
        <v>3.6858</v>
      </c>
    </row>
    <row r="452" spans="1:5" x14ac:dyDescent="0.3">
      <c r="A452" s="15">
        <v>40643</v>
      </c>
      <c r="B452" s="4">
        <v>115</v>
      </c>
      <c r="C452" s="11">
        <v>41.0105</v>
      </c>
      <c r="D452" s="4">
        <v>2</v>
      </c>
      <c r="E452" s="16">
        <v>2.9775</v>
      </c>
    </row>
    <row r="453" spans="1:5" x14ac:dyDescent="0.3">
      <c r="A453" s="15">
        <v>40644</v>
      </c>
      <c r="B453" s="4">
        <v>65</v>
      </c>
      <c r="C453" s="11">
        <v>10.4055</v>
      </c>
      <c r="D453" s="4">
        <v>5</v>
      </c>
      <c r="E453" s="16">
        <v>8.8099999999999998E-2</v>
      </c>
    </row>
    <row r="454" spans="1:5" x14ac:dyDescent="0.3">
      <c r="A454" s="15">
        <v>40645</v>
      </c>
      <c r="B454" s="4">
        <v>90</v>
      </c>
      <c r="C454" s="11">
        <v>28.695</v>
      </c>
      <c r="D454" s="4">
        <v>7</v>
      </c>
      <c r="E454" s="16">
        <v>3.9512999999999998</v>
      </c>
    </row>
    <row r="455" spans="1:5" x14ac:dyDescent="0.3">
      <c r="A455" s="15">
        <v>40646</v>
      </c>
      <c r="B455" s="4">
        <v>145</v>
      </c>
      <c r="C455" s="11">
        <v>29.656199999999998</v>
      </c>
      <c r="D455" s="4">
        <v>5</v>
      </c>
      <c r="E455" s="16">
        <v>0.66590000000000005</v>
      </c>
    </row>
    <row r="456" spans="1:5" x14ac:dyDescent="0.3">
      <c r="A456" s="15">
        <v>40647</v>
      </c>
      <c r="B456" s="4">
        <v>120</v>
      </c>
      <c r="C456" s="11">
        <v>30.3752</v>
      </c>
      <c r="D456" s="4">
        <v>10</v>
      </c>
      <c r="E456" s="16">
        <v>2.4394</v>
      </c>
    </row>
    <row r="457" spans="1:5" x14ac:dyDescent="0.3">
      <c r="A457" s="15">
        <v>40648</v>
      </c>
      <c r="B457" s="4">
        <v>105</v>
      </c>
      <c r="C457" s="11">
        <v>36.907299999999999</v>
      </c>
      <c r="D457" s="4">
        <v>9</v>
      </c>
      <c r="E457" s="16">
        <v>5.0552999999999999</v>
      </c>
    </row>
    <row r="458" spans="1:5" x14ac:dyDescent="0.3">
      <c r="A458" s="15">
        <v>40649</v>
      </c>
      <c r="B458" s="4">
        <v>115</v>
      </c>
      <c r="C458" s="11">
        <v>33.885100000000001</v>
      </c>
      <c r="D458" s="4">
        <v>1</v>
      </c>
      <c r="E458" s="16">
        <v>0.9133</v>
      </c>
    </row>
    <row r="459" spans="1:5" x14ac:dyDescent="0.3">
      <c r="A459" s="15">
        <v>40650</v>
      </c>
      <c r="B459" s="4">
        <v>60</v>
      </c>
      <c r="C459" s="11">
        <v>28.725999999999999</v>
      </c>
      <c r="D459" s="4">
        <v>1</v>
      </c>
      <c r="E459" s="16">
        <v>1.1836</v>
      </c>
    </row>
    <row r="460" spans="1:5" x14ac:dyDescent="0.3">
      <c r="A460" s="15">
        <v>40651</v>
      </c>
      <c r="B460" s="4">
        <v>65</v>
      </c>
      <c r="C460" s="11">
        <v>35.314799999999998</v>
      </c>
      <c r="D460" s="4">
        <v>4</v>
      </c>
      <c r="E460" s="16">
        <v>0.43719999999999998</v>
      </c>
    </row>
    <row r="461" spans="1:5" x14ac:dyDescent="0.3">
      <c r="A461" s="15">
        <v>40652</v>
      </c>
      <c r="B461" s="4">
        <v>100</v>
      </c>
      <c r="C461" s="11">
        <v>32.265300000000003</v>
      </c>
      <c r="D461" s="4">
        <v>4</v>
      </c>
      <c r="E461" s="16">
        <v>0.41320000000000001</v>
      </c>
    </row>
    <row r="462" spans="1:5" x14ac:dyDescent="0.3">
      <c r="A462" s="15">
        <v>40653</v>
      </c>
      <c r="B462" s="4">
        <v>90</v>
      </c>
      <c r="C462" s="11">
        <v>19.658999999999999</v>
      </c>
      <c r="D462" s="4">
        <v>2</v>
      </c>
      <c r="E462" s="16">
        <v>1.1386000000000001</v>
      </c>
    </row>
    <row r="463" spans="1:5" x14ac:dyDescent="0.3">
      <c r="A463" s="15">
        <v>40654</v>
      </c>
      <c r="B463" s="4">
        <v>135</v>
      </c>
      <c r="C463" s="11">
        <v>19.843900000000001</v>
      </c>
      <c r="D463" s="4">
        <v>5</v>
      </c>
      <c r="E463" s="16">
        <v>0.80689999999999995</v>
      </c>
    </row>
    <row r="464" spans="1:5" x14ac:dyDescent="0.3">
      <c r="A464" s="15">
        <v>40655</v>
      </c>
      <c r="B464" s="4">
        <v>90</v>
      </c>
      <c r="C464" s="11">
        <v>30.631699999999999</v>
      </c>
      <c r="D464" s="4">
        <v>8</v>
      </c>
      <c r="E464" s="16">
        <v>1.1969000000000001</v>
      </c>
    </row>
    <row r="465" spans="1:5" x14ac:dyDescent="0.3">
      <c r="A465" s="15">
        <v>40656</v>
      </c>
      <c r="B465" s="4">
        <v>100</v>
      </c>
      <c r="C465" s="11">
        <v>10.728899999999999</v>
      </c>
      <c r="D465" s="4">
        <v>3</v>
      </c>
      <c r="E465" s="16">
        <v>0.46479999999999999</v>
      </c>
    </row>
    <row r="466" spans="1:5" x14ac:dyDescent="0.3">
      <c r="A466" s="15">
        <v>40657</v>
      </c>
      <c r="B466" s="4">
        <v>70</v>
      </c>
      <c r="C466" s="11">
        <v>26.8124</v>
      </c>
      <c r="D466" s="4">
        <v>6</v>
      </c>
      <c r="E466" s="16">
        <v>0.38090000000000002</v>
      </c>
    </row>
    <row r="467" spans="1:5" x14ac:dyDescent="0.3">
      <c r="A467" s="15">
        <v>40658</v>
      </c>
      <c r="B467" s="4">
        <v>115</v>
      </c>
      <c r="C467" s="11">
        <v>14.305099999999999</v>
      </c>
      <c r="D467" s="4">
        <v>4</v>
      </c>
      <c r="E467" s="16">
        <v>0.38779999999999998</v>
      </c>
    </row>
    <row r="468" spans="1:5" x14ac:dyDescent="0.3">
      <c r="A468" s="15">
        <v>40659</v>
      </c>
      <c r="B468" s="4">
        <v>125</v>
      </c>
      <c r="C468" s="11">
        <v>11.9505</v>
      </c>
      <c r="D468" s="4">
        <v>3</v>
      </c>
      <c r="E468" s="16">
        <v>2.8479999999999999</v>
      </c>
    </row>
    <row r="469" spans="1:5" x14ac:dyDescent="0.3">
      <c r="A469" s="15">
        <v>40660</v>
      </c>
      <c r="B469" s="4">
        <v>120</v>
      </c>
      <c r="C469" s="11">
        <v>30.4633</v>
      </c>
      <c r="D469" s="4">
        <v>10</v>
      </c>
      <c r="E469" s="16">
        <v>1.7004999999999999</v>
      </c>
    </row>
    <row r="470" spans="1:5" x14ac:dyDescent="0.3">
      <c r="A470" s="15">
        <v>40661</v>
      </c>
      <c r="B470" s="4">
        <v>120</v>
      </c>
      <c r="C470" s="11">
        <v>37.534399999999998</v>
      </c>
      <c r="D470" s="4">
        <v>2</v>
      </c>
      <c r="E470" s="16">
        <v>0.68230000000000002</v>
      </c>
    </row>
    <row r="471" spans="1:5" x14ac:dyDescent="0.3">
      <c r="A471" s="15">
        <v>40662</v>
      </c>
      <c r="B471" s="4">
        <v>70</v>
      </c>
      <c r="C471" s="11">
        <v>34.473199999999999</v>
      </c>
      <c r="D471" s="4">
        <v>1</v>
      </c>
      <c r="E471" s="16">
        <v>4.5263999999999998</v>
      </c>
    </row>
    <row r="472" spans="1:5" x14ac:dyDescent="0.3">
      <c r="A472" s="15">
        <v>40663</v>
      </c>
      <c r="B472" s="4">
        <v>60</v>
      </c>
      <c r="C472" s="11">
        <v>23.435199999999998</v>
      </c>
      <c r="D472" s="4">
        <v>5</v>
      </c>
      <c r="E472" s="16">
        <v>2.7778999999999998</v>
      </c>
    </row>
    <row r="473" spans="1:5" x14ac:dyDescent="0.3">
      <c r="A473" s="15">
        <v>40664</v>
      </c>
      <c r="B473" s="4">
        <v>105</v>
      </c>
      <c r="C473" s="11">
        <v>16.793399999999998</v>
      </c>
      <c r="D473" s="4">
        <v>5</v>
      </c>
      <c r="E473" s="16">
        <v>1.5502</v>
      </c>
    </row>
    <row r="474" spans="1:5" x14ac:dyDescent="0.3">
      <c r="A474" s="15">
        <v>40665</v>
      </c>
      <c r="B474" s="4">
        <v>85</v>
      </c>
      <c r="C474" s="11">
        <v>20.218299999999999</v>
      </c>
      <c r="D474" s="4">
        <v>7</v>
      </c>
      <c r="E474" s="16">
        <v>1.7672000000000001</v>
      </c>
    </row>
    <row r="475" spans="1:5" x14ac:dyDescent="0.3">
      <c r="A475" s="15">
        <v>40666</v>
      </c>
      <c r="B475" s="4">
        <v>60</v>
      </c>
      <c r="C475" s="11">
        <v>13.068099999999999</v>
      </c>
      <c r="D475" s="4">
        <v>5</v>
      </c>
      <c r="E475" s="16">
        <v>3.3855</v>
      </c>
    </row>
    <row r="476" spans="1:5" x14ac:dyDescent="0.3">
      <c r="A476" s="15">
        <v>40667</v>
      </c>
      <c r="B476" s="4">
        <v>125</v>
      </c>
      <c r="C476" s="11">
        <v>5.6795</v>
      </c>
      <c r="D476" s="4">
        <v>6</v>
      </c>
      <c r="E476" s="16">
        <v>2.3635999999999999</v>
      </c>
    </row>
    <row r="477" spans="1:5" x14ac:dyDescent="0.3">
      <c r="A477" s="15">
        <v>40668</v>
      </c>
      <c r="B477" s="4">
        <v>85</v>
      </c>
      <c r="C477" s="11">
        <v>37.584899999999998</v>
      </c>
      <c r="D477" s="4">
        <v>8</v>
      </c>
      <c r="E477" s="16">
        <v>1.5785</v>
      </c>
    </row>
    <row r="478" spans="1:5" x14ac:dyDescent="0.3">
      <c r="A478" s="15">
        <v>40669</v>
      </c>
      <c r="B478" s="4">
        <v>85</v>
      </c>
      <c r="C478" s="11">
        <v>19.796900000000001</v>
      </c>
      <c r="D478" s="4">
        <v>6</v>
      </c>
      <c r="E478" s="16">
        <v>0.84630000000000005</v>
      </c>
    </row>
    <row r="479" spans="1:5" x14ac:dyDescent="0.3">
      <c r="A479" s="15">
        <v>40670</v>
      </c>
      <c r="B479" s="4">
        <v>45</v>
      </c>
      <c r="C479" s="11">
        <v>36.784799999999997</v>
      </c>
      <c r="D479" s="4">
        <v>2</v>
      </c>
      <c r="E479" s="16">
        <v>0.80569999999999997</v>
      </c>
    </row>
    <row r="480" spans="1:5" x14ac:dyDescent="0.3">
      <c r="A480" s="15">
        <v>40671</v>
      </c>
      <c r="B480" s="4">
        <v>120</v>
      </c>
      <c r="C480" s="11">
        <v>27.325600000000001</v>
      </c>
      <c r="D480" s="4">
        <v>8</v>
      </c>
      <c r="E480" s="16">
        <v>0.18590000000000001</v>
      </c>
    </row>
    <row r="481" spans="1:5" x14ac:dyDescent="0.3">
      <c r="A481" s="15">
        <v>40672</v>
      </c>
      <c r="B481" s="4">
        <v>110</v>
      </c>
      <c r="C481" s="11">
        <v>8.5778999999999996</v>
      </c>
      <c r="D481" s="4">
        <v>5</v>
      </c>
      <c r="E481" s="16">
        <v>0.85460000000000003</v>
      </c>
    </row>
    <row r="482" spans="1:5" x14ac:dyDescent="0.3">
      <c r="A482" s="15">
        <v>40673</v>
      </c>
      <c r="B482" s="4">
        <v>95</v>
      </c>
      <c r="C482" s="11">
        <v>22.760100000000001</v>
      </c>
      <c r="D482" s="4">
        <v>5</v>
      </c>
      <c r="E482" s="16">
        <v>2.4293</v>
      </c>
    </row>
    <row r="483" spans="1:5" x14ac:dyDescent="0.3">
      <c r="A483" s="15">
        <v>40674</v>
      </c>
      <c r="B483" s="4">
        <v>100</v>
      </c>
      <c r="C483" s="11">
        <v>13.208299999999999</v>
      </c>
      <c r="D483" s="4">
        <v>5</v>
      </c>
      <c r="E483" s="16">
        <v>0.93120000000000003</v>
      </c>
    </row>
    <row r="484" spans="1:5" x14ac:dyDescent="0.3">
      <c r="A484" s="15">
        <v>40675</v>
      </c>
      <c r="B484" s="4">
        <v>100</v>
      </c>
      <c r="C484" s="11">
        <v>25.509399999999999</v>
      </c>
      <c r="D484" s="4">
        <v>9</v>
      </c>
      <c r="E484" s="16">
        <v>1.0004</v>
      </c>
    </row>
    <row r="485" spans="1:5" x14ac:dyDescent="0.3">
      <c r="A485" s="15">
        <v>40676</v>
      </c>
      <c r="B485" s="4">
        <v>95</v>
      </c>
      <c r="C485" s="11">
        <v>31.002700000000001</v>
      </c>
      <c r="D485" s="4">
        <v>1</v>
      </c>
      <c r="E485" s="16">
        <v>1.4567000000000001</v>
      </c>
    </row>
    <row r="486" spans="1:5" x14ac:dyDescent="0.3">
      <c r="A486" s="15">
        <v>40677</v>
      </c>
      <c r="B486" s="4">
        <v>90</v>
      </c>
      <c r="C486" s="11">
        <v>30.282499999999999</v>
      </c>
      <c r="D486" s="4">
        <v>4</v>
      </c>
      <c r="E486" s="16">
        <v>0.58320000000000005</v>
      </c>
    </row>
    <row r="487" spans="1:5" x14ac:dyDescent="0.3">
      <c r="A487" s="15">
        <v>40678</v>
      </c>
      <c r="B487" s="4">
        <v>115</v>
      </c>
      <c r="C487" s="11">
        <v>34.927300000000002</v>
      </c>
      <c r="D487" s="4">
        <v>5</v>
      </c>
      <c r="E487" s="16">
        <v>1.5417000000000001</v>
      </c>
    </row>
    <row r="488" spans="1:5" x14ac:dyDescent="0.3">
      <c r="A488" s="15">
        <v>40679</v>
      </c>
      <c r="B488" s="4">
        <v>110</v>
      </c>
      <c r="C488" s="11">
        <v>16.594000000000001</v>
      </c>
      <c r="D488" s="4">
        <v>10</v>
      </c>
      <c r="E488" s="16">
        <v>0.3417</v>
      </c>
    </row>
    <row r="489" spans="1:5" x14ac:dyDescent="0.3">
      <c r="A489" s="15">
        <v>40680</v>
      </c>
      <c r="B489" s="4">
        <v>165</v>
      </c>
      <c r="C489" s="11">
        <v>21.3626</v>
      </c>
      <c r="D489" s="4">
        <v>11</v>
      </c>
      <c r="E489" s="16">
        <v>1.7661</v>
      </c>
    </row>
    <row r="490" spans="1:5" x14ac:dyDescent="0.3">
      <c r="A490" s="15">
        <v>40681</v>
      </c>
      <c r="B490" s="4">
        <v>90</v>
      </c>
      <c r="C490" s="11">
        <v>16.841000000000001</v>
      </c>
      <c r="D490" s="4">
        <v>1</v>
      </c>
      <c r="E490" s="16">
        <v>1.0434000000000001</v>
      </c>
    </row>
    <row r="491" spans="1:5" x14ac:dyDescent="0.3">
      <c r="A491" s="15">
        <v>40682</v>
      </c>
      <c r="B491" s="4">
        <v>100</v>
      </c>
      <c r="C491" s="11">
        <v>34.5867</v>
      </c>
      <c r="D491" s="4">
        <v>1</v>
      </c>
      <c r="E491" s="16">
        <v>0.88180000000000003</v>
      </c>
    </row>
    <row r="492" spans="1:5" x14ac:dyDescent="0.3">
      <c r="A492" s="15">
        <v>40683</v>
      </c>
      <c r="B492" s="4">
        <v>95</v>
      </c>
      <c r="C492" s="11">
        <v>27.4116</v>
      </c>
      <c r="D492" s="4">
        <v>7</v>
      </c>
      <c r="E492" s="16">
        <v>1.4204000000000001</v>
      </c>
    </row>
    <row r="493" spans="1:5" x14ac:dyDescent="0.3">
      <c r="A493" s="15">
        <v>40684</v>
      </c>
      <c r="B493" s="4">
        <v>60</v>
      </c>
      <c r="C493" s="11">
        <v>23.0442</v>
      </c>
      <c r="D493" s="4">
        <v>4</v>
      </c>
      <c r="E493" s="16">
        <v>2.0518999999999998</v>
      </c>
    </row>
    <row r="494" spans="1:5" x14ac:dyDescent="0.3">
      <c r="A494" s="15">
        <v>40685</v>
      </c>
      <c r="B494" s="4">
        <v>140</v>
      </c>
      <c r="C494" s="11">
        <v>21.562100000000001</v>
      </c>
      <c r="D494" s="4">
        <v>5</v>
      </c>
      <c r="E494" s="16">
        <v>0.70179999999999998</v>
      </c>
    </row>
    <row r="495" spans="1:5" x14ac:dyDescent="0.3">
      <c r="A495" s="15">
        <v>40686</v>
      </c>
      <c r="B495" s="4">
        <v>70</v>
      </c>
      <c r="C495" s="11">
        <v>31.344000000000001</v>
      </c>
      <c r="D495" s="4">
        <v>1</v>
      </c>
      <c r="E495" s="16">
        <v>1.1357999999999999</v>
      </c>
    </row>
    <row r="496" spans="1:5" x14ac:dyDescent="0.3">
      <c r="A496" s="15">
        <v>40687</v>
      </c>
      <c r="B496" s="4">
        <v>100</v>
      </c>
      <c r="C496" s="11">
        <v>25.3597</v>
      </c>
      <c r="D496" s="4">
        <v>6</v>
      </c>
      <c r="E496" s="16">
        <v>1.7105999999999999</v>
      </c>
    </row>
    <row r="497" spans="1:5" x14ac:dyDescent="0.3">
      <c r="A497" s="15">
        <v>40688</v>
      </c>
      <c r="B497" s="4">
        <v>110</v>
      </c>
      <c r="C497" s="11">
        <v>22.903400000000001</v>
      </c>
      <c r="D497" s="4">
        <v>5</v>
      </c>
      <c r="E497" s="16">
        <v>4.6905999999999999</v>
      </c>
    </row>
    <row r="498" spans="1:5" x14ac:dyDescent="0.3">
      <c r="A498" s="15">
        <v>40689</v>
      </c>
      <c r="B498" s="4">
        <v>80</v>
      </c>
      <c r="C498" s="11">
        <v>18.6996</v>
      </c>
      <c r="D498" s="4">
        <v>1</v>
      </c>
      <c r="E498" s="16">
        <v>0.59650000000000003</v>
      </c>
    </row>
    <row r="499" spans="1:5" x14ac:dyDescent="0.3">
      <c r="A499" s="15">
        <v>40690</v>
      </c>
      <c r="B499" s="4">
        <v>100</v>
      </c>
      <c r="C499" s="11">
        <v>9.7851999999999997</v>
      </c>
      <c r="D499" s="4">
        <v>2</v>
      </c>
      <c r="E499" s="16">
        <v>1.2382</v>
      </c>
    </row>
    <row r="500" spans="1:5" x14ac:dyDescent="0.3">
      <c r="A500" s="15">
        <v>40691</v>
      </c>
      <c r="B500" s="4">
        <v>80</v>
      </c>
      <c r="C500" s="11">
        <v>32.794499999999999</v>
      </c>
      <c r="D500" s="4">
        <v>1</v>
      </c>
      <c r="E500" s="16">
        <v>1.3895999999999999</v>
      </c>
    </row>
    <row r="501" spans="1:5" x14ac:dyDescent="0.3">
      <c r="A501" s="15">
        <v>40692</v>
      </c>
      <c r="B501" s="4">
        <v>100</v>
      </c>
      <c r="C501" s="11">
        <v>3.0243000000000002</v>
      </c>
      <c r="D501" s="4">
        <v>4</v>
      </c>
      <c r="E501" s="16">
        <v>6.2186000000000003</v>
      </c>
    </row>
    <row r="502" spans="1:5" x14ac:dyDescent="0.3">
      <c r="A502" s="15">
        <v>40693</v>
      </c>
      <c r="B502" s="4">
        <v>55</v>
      </c>
      <c r="C502" s="11">
        <v>26.907900000000001</v>
      </c>
      <c r="D502" s="4">
        <v>5</v>
      </c>
      <c r="E502" s="16">
        <v>2.3491</v>
      </c>
    </row>
    <row r="503" spans="1:5" x14ac:dyDescent="0.3">
      <c r="A503" s="15">
        <v>40694</v>
      </c>
      <c r="B503" s="4">
        <v>95</v>
      </c>
      <c r="C503" s="11">
        <v>50.182200000000002</v>
      </c>
      <c r="D503" s="4">
        <v>6</v>
      </c>
      <c r="E503" s="16">
        <v>0.4879</v>
      </c>
    </row>
    <row r="504" spans="1:5" x14ac:dyDescent="0.3">
      <c r="A504" s="15">
        <v>40695</v>
      </c>
      <c r="B504" s="4">
        <v>115</v>
      </c>
      <c r="C504" s="11">
        <v>14.9924</v>
      </c>
      <c r="D504" s="4">
        <v>11</v>
      </c>
      <c r="E504" s="16">
        <v>0.65539999999999998</v>
      </c>
    </row>
    <row r="505" spans="1:5" x14ac:dyDescent="0.3">
      <c r="A505" s="15">
        <v>40696</v>
      </c>
      <c r="B505" s="4">
        <v>60</v>
      </c>
      <c r="C505" s="11">
        <v>19.474900000000002</v>
      </c>
      <c r="D505" s="4">
        <v>1</v>
      </c>
      <c r="E505" s="16">
        <v>2.3340000000000001</v>
      </c>
    </row>
    <row r="506" spans="1:5" x14ac:dyDescent="0.3">
      <c r="A506" s="15">
        <v>40697</v>
      </c>
      <c r="B506" s="4">
        <v>110</v>
      </c>
      <c r="C506" s="11">
        <v>14.0869</v>
      </c>
      <c r="D506" s="4">
        <v>1</v>
      </c>
      <c r="E506" s="16">
        <v>3.3976000000000002</v>
      </c>
    </row>
    <row r="507" spans="1:5" x14ac:dyDescent="0.3">
      <c r="A507" s="15">
        <v>40698</v>
      </c>
      <c r="B507" s="4">
        <v>120</v>
      </c>
      <c r="C507" s="11">
        <v>23.665099999999999</v>
      </c>
      <c r="D507" s="4">
        <v>7</v>
      </c>
      <c r="E507" s="16">
        <v>1.5330999999999999</v>
      </c>
    </row>
    <row r="508" spans="1:5" x14ac:dyDescent="0.3">
      <c r="A508" s="15">
        <v>40699</v>
      </c>
      <c r="B508" s="4">
        <v>115</v>
      </c>
      <c r="C508" s="11">
        <v>19.2423</v>
      </c>
      <c r="D508" s="4">
        <v>1</v>
      </c>
      <c r="E508" s="16">
        <v>2.0087999999999999</v>
      </c>
    </row>
    <row r="509" spans="1:5" x14ac:dyDescent="0.3">
      <c r="A509" s="15">
        <v>40700</v>
      </c>
      <c r="B509" s="4">
        <v>110</v>
      </c>
      <c r="C509" s="11">
        <v>18.579799999999999</v>
      </c>
      <c r="D509" s="4">
        <v>10</v>
      </c>
      <c r="E509" s="16">
        <v>0.68069999999999997</v>
      </c>
    </row>
    <row r="510" spans="1:5" x14ac:dyDescent="0.3">
      <c r="A510" s="15">
        <v>40701</v>
      </c>
      <c r="B510" s="4">
        <v>115</v>
      </c>
      <c r="C510" s="11">
        <v>25.793700000000001</v>
      </c>
      <c r="D510" s="4">
        <v>1</v>
      </c>
      <c r="E510" s="16">
        <v>0.99160000000000004</v>
      </c>
    </row>
    <row r="511" spans="1:5" x14ac:dyDescent="0.3">
      <c r="A511" s="15">
        <v>40702</v>
      </c>
      <c r="B511" s="4">
        <v>95</v>
      </c>
      <c r="C511" s="11">
        <v>24.161999999999999</v>
      </c>
      <c r="D511" s="4">
        <v>1</v>
      </c>
      <c r="E511" s="16">
        <v>1.3949</v>
      </c>
    </row>
    <row r="512" spans="1:5" x14ac:dyDescent="0.3">
      <c r="A512" s="15">
        <v>40703</v>
      </c>
      <c r="B512" s="4">
        <v>85</v>
      </c>
      <c r="C512" s="11">
        <v>29.939399999999999</v>
      </c>
      <c r="D512" s="4">
        <v>4</v>
      </c>
      <c r="E512" s="16">
        <v>0.78320000000000001</v>
      </c>
    </row>
    <row r="513" spans="1:5" x14ac:dyDescent="0.3">
      <c r="A513" s="15">
        <v>40704</v>
      </c>
      <c r="B513" s="4">
        <v>65</v>
      </c>
      <c r="C513" s="11">
        <v>24.921299999999999</v>
      </c>
      <c r="D513" s="4">
        <v>4</v>
      </c>
      <c r="E513" s="16">
        <v>0.91749999999999998</v>
      </c>
    </row>
    <row r="514" spans="1:5" x14ac:dyDescent="0.3">
      <c r="A514" s="15">
        <v>40705</v>
      </c>
      <c r="B514" s="4">
        <v>65</v>
      </c>
      <c r="C514" s="11">
        <v>25.7087</v>
      </c>
      <c r="D514" s="4">
        <v>6</v>
      </c>
      <c r="E514" s="16">
        <v>0.1166</v>
      </c>
    </row>
    <row r="515" spans="1:5" x14ac:dyDescent="0.3">
      <c r="A515" s="15">
        <v>40706</v>
      </c>
      <c r="B515" s="4">
        <v>75</v>
      </c>
      <c r="C515" s="11">
        <v>26.4282</v>
      </c>
      <c r="D515" s="4">
        <v>4</v>
      </c>
      <c r="E515" s="16">
        <v>4.3672000000000004</v>
      </c>
    </row>
    <row r="516" spans="1:5" x14ac:dyDescent="0.3">
      <c r="A516" s="15">
        <v>40707</v>
      </c>
      <c r="B516" s="4">
        <v>70</v>
      </c>
      <c r="C516" s="11">
        <v>35.797600000000003</v>
      </c>
      <c r="D516" s="4">
        <v>1</v>
      </c>
      <c r="E516" s="16">
        <v>6.7309999999999999</v>
      </c>
    </row>
    <row r="517" spans="1:5" x14ac:dyDescent="0.3">
      <c r="A517" s="15">
        <v>40708</v>
      </c>
      <c r="B517" s="4">
        <v>105</v>
      </c>
      <c r="C517" s="11">
        <v>36.5974</v>
      </c>
      <c r="D517" s="4">
        <v>8</v>
      </c>
      <c r="E517" s="16">
        <v>0.64990000000000003</v>
      </c>
    </row>
    <row r="518" spans="1:5" x14ac:dyDescent="0.3">
      <c r="A518" s="15">
        <v>40709</v>
      </c>
      <c r="B518" s="4">
        <v>40</v>
      </c>
      <c r="C518" s="11">
        <v>34.336300000000001</v>
      </c>
      <c r="D518" s="4">
        <v>1</v>
      </c>
      <c r="E518" s="16">
        <v>3.4649999999999999</v>
      </c>
    </row>
    <row r="519" spans="1:5" x14ac:dyDescent="0.3">
      <c r="A519" s="15">
        <v>40710</v>
      </c>
      <c r="B519" s="4">
        <v>130</v>
      </c>
      <c r="C519" s="11">
        <v>48.461799999999997</v>
      </c>
      <c r="D519" s="4">
        <v>6</v>
      </c>
      <c r="E519" s="16">
        <v>2.7275</v>
      </c>
    </row>
    <row r="520" spans="1:5" x14ac:dyDescent="0.3">
      <c r="A520" s="15">
        <v>40711</v>
      </c>
      <c r="B520" s="4">
        <v>105</v>
      </c>
      <c r="C520" s="11">
        <v>29.092199999999998</v>
      </c>
      <c r="D520" s="4">
        <v>9</v>
      </c>
      <c r="E520" s="16">
        <v>0.23469999999999999</v>
      </c>
    </row>
    <row r="521" spans="1:5" x14ac:dyDescent="0.3">
      <c r="A521" s="15">
        <v>40712</v>
      </c>
      <c r="B521" s="4">
        <v>100</v>
      </c>
      <c r="C521" s="11">
        <v>33.248399999999997</v>
      </c>
      <c r="D521" s="4">
        <v>3</v>
      </c>
      <c r="E521" s="16">
        <v>0.32690000000000002</v>
      </c>
    </row>
    <row r="522" spans="1:5" x14ac:dyDescent="0.3">
      <c r="A522" s="15">
        <v>40713</v>
      </c>
      <c r="B522" s="4">
        <v>65</v>
      </c>
      <c r="C522" s="11">
        <v>31.3475</v>
      </c>
      <c r="D522" s="4">
        <v>3</v>
      </c>
      <c r="E522" s="16">
        <v>3.1280999999999999</v>
      </c>
    </row>
    <row r="523" spans="1:5" x14ac:dyDescent="0.3">
      <c r="A523" s="15">
        <v>40714</v>
      </c>
      <c r="B523" s="4">
        <v>170</v>
      </c>
      <c r="C523" s="11">
        <v>18.128</v>
      </c>
      <c r="D523" s="4">
        <v>16</v>
      </c>
      <c r="E523" s="16">
        <v>3.9529999999999998</v>
      </c>
    </row>
    <row r="524" spans="1:5" x14ac:dyDescent="0.3">
      <c r="A524" s="15">
        <v>40715</v>
      </c>
      <c r="B524" s="4">
        <v>90</v>
      </c>
      <c r="C524" s="11">
        <v>10.842499999999999</v>
      </c>
      <c r="D524" s="4">
        <v>5</v>
      </c>
      <c r="E524" s="16">
        <v>6.1143000000000001</v>
      </c>
    </row>
    <row r="525" spans="1:5" x14ac:dyDescent="0.3">
      <c r="A525" s="15">
        <v>40716</v>
      </c>
      <c r="B525" s="4">
        <v>90</v>
      </c>
      <c r="C525" s="11">
        <v>20.074400000000001</v>
      </c>
      <c r="D525" s="4">
        <v>2</v>
      </c>
      <c r="E525" s="16">
        <v>0.36559999999999998</v>
      </c>
    </row>
    <row r="526" spans="1:5" x14ac:dyDescent="0.3">
      <c r="A526" s="15">
        <v>40717</v>
      </c>
      <c r="B526" s="4">
        <v>130</v>
      </c>
      <c r="C526" s="11">
        <v>32.679099999999998</v>
      </c>
      <c r="D526" s="4">
        <v>10</v>
      </c>
      <c r="E526" s="16">
        <v>3.9165000000000001</v>
      </c>
    </row>
    <row r="527" spans="1:5" x14ac:dyDescent="0.3">
      <c r="A527" s="15">
        <v>40718</v>
      </c>
      <c r="B527" s="4">
        <v>130</v>
      </c>
      <c r="C527" s="11">
        <v>42.807200000000002</v>
      </c>
      <c r="D527" s="4">
        <v>8</v>
      </c>
      <c r="E527" s="16">
        <v>3.3342999999999998</v>
      </c>
    </row>
    <row r="528" spans="1:5" x14ac:dyDescent="0.3">
      <c r="A528" s="15">
        <v>40719</v>
      </c>
      <c r="B528" s="4">
        <v>95</v>
      </c>
      <c r="C528" s="11">
        <v>35.243600000000001</v>
      </c>
      <c r="D528" s="4">
        <v>4</v>
      </c>
      <c r="E528" s="16">
        <v>1.0052000000000001</v>
      </c>
    </row>
    <row r="529" spans="1:5" x14ac:dyDescent="0.3">
      <c r="A529" s="15">
        <v>40720</v>
      </c>
      <c r="B529" s="4">
        <v>75</v>
      </c>
      <c r="C529" s="11">
        <v>44.963799999999999</v>
      </c>
      <c r="D529" s="4">
        <v>3</v>
      </c>
      <c r="E529" s="16">
        <v>1.3629</v>
      </c>
    </row>
    <row r="530" spans="1:5" x14ac:dyDescent="0.3">
      <c r="A530" s="15">
        <v>40721</v>
      </c>
      <c r="B530" s="4">
        <v>80</v>
      </c>
      <c r="C530" s="11">
        <v>27.702100000000002</v>
      </c>
      <c r="D530" s="4">
        <v>2</v>
      </c>
      <c r="E530" s="16">
        <v>0.57940000000000003</v>
      </c>
    </row>
    <row r="531" spans="1:5" x14ac:dyDescent="0.3">
      <c r="A531" s="15">
        <v>40722</v>
      </c>
      <c r="B531" s="4">
        <v>125</v>
      </c>
      <c r="C531" s="11">
        <v>49.546100000000003</v>
      </c>
      <c r="D531" s="4">
        <v>5</v>
      </c>
      <c r="E531" s="16">
        <v>0.37869999999999998</v>
      </c>
    </row>
    <row r="532" spans="1:5" x14ac:dyDescent="0.3">
      <c r="A532" s="15">
        <v>40723</v>
      </c>
      <c r="B532" s="4">
        <v>60</v>
      </c>
      <c r="C532" s="11">
        <v>14.684799999999999</v>
      </c>
      <c r="D532" s="4">
        <v>4</v>
      </c>
      <c r="E532" s="16">
        <v>2.2364999999999999</v>
      </c>
    </row>
    <row r="533" spans="1:5" x14ac:dyDescent="0.3">
      <c r="A533" s="15">
        <v>40724</v>
      </c>
      <c r="B533" s="4">
        <v>80</v>
      </c>
      <c r="C533" s="11">
        <v>33.544699999999999</v>
      </c>
      <c r="D533" s="4">
        <v>4</v>
      </c>
      <c r="E533" s="16">
        <v>2.7751000000000001</v>
      </c>
    </row>
    <row r="534" spans="1:5" x14ac:dyDescent="0.3">
      <c r="A534" s="15">
        <v>40725</v>
      </c>
      <c r="B534" s="4">
        <v>90</v>
      </c>
      <c r="C534" s="11">
        <v>17.799299999999999</v>
      </c>
      <c r="D534" s="4">
        <v>5</v>
      </c>
      <c r="E534" s="16">
        <v>1.7519</v>
      </c>
    </row>
    <row r="535" spans="1:5" x14ac:dyDescent="0.3">
      <c r="A535" s="15">
        <v>40726</v>
      </c>
      <c r="B535" s="4">
        <v>100</v>
      </c>
      <c r="C535" s="11">
        <v>18.328700000000001</v>
      </c>
      <c r="D535" s="4">
        <v>3</v>
      </c>
      <c r="E535" s="16">
        <v>1.5981000000000001</v>
      </c>
    </row>
    <row r="536" spans="1:5" x14ac:dyDescent="0.3">
      <c r="A536" s="15">
        <v>40727</v>
      </c>
      <c r="B536" s="4">
        <v>115</v>
      </c>
      <c r="C536" s="11">
        <v>32.074300000000001</v>
      </c>
      <c r="D536" s="4">
        <v>2</v>
      </c>
      <c r="E536" s="16">
        <v>0.88770000000000004</v>
      </c>
    </row>
    <row r="537" spans="1:5" x14ac:dyDescent="0.3">
      <c r="A537" s="15">
        <v>40728</v>
      </c>
      <c r="B537" s="4">
        <v>105</v>
      </c>
      <c r="C537" s="11">
        <v>23.301600000000001</v>
      </c>
      <c r="D537" s="4">
        <v>2</v>
      </c>
      <c r="E537" s="16">
        <v>0.39929999999999999</v>
      </c>
    </row>
    <row r="538" spans="1:5" x14ac:dyDescent="0.3">
      <c r="A538" s="15">
        <v>40729</v>
      </c>
      <c r="B538" s="4">
        <v>140</v>
      </c>
      <c r="C538" s="11">
        <v>19.546600000000002</v>
      </c>
      <c r="D538" s="4">
        <v>9</v>
      </c>
      <c r="E538" s="16">
        <v>1.2496</v>
      </c>
    </row>
    <row r="539" spans="1:5" x14ac:dyDescent="0.3">
      <c r="A539" s="15">
        <v>40730</v>
      </c>
      <c r="B539" s="4">
        <v>120</v>
      </c>
      <c r="C539" s="11">
        <v>24.1309</v>
      </c>
      <c r="D539" s="4">
        <v>2</v>
      </c>
      <c r="E539" s="16">
        <v>1.7636000000000001</v>
      </c>
    </row>
    <row r="540" spans="1:5" x14ac:dyDescent="0.3">
      <c r="A540" s="15">
        <v>40731</v>
      </c>
      <c r="B540" s="4">
        <v>85</v>
      </c>
      <c r="C540" s="11">
        <v>47.252600000000001</v>
      </c>
      <c r="D540" s="4">
        <v>5</v>
      </c>
      <c r="E540" s="16">
        <v>1.0701000000000001</v>
      </c>
    </row>
    <row r="541" spans="1:5" x14ac:dyDescent="0.3">
      <c r="A541" s="15">
        <v>40732</v>
      </c>
      <c r="B541" s="4">
        <v>130</v>
      </c>
      <c r="C541" s="11">
        <v>34.811100000000003</v>
      </c>
      <c r="D541" s="4">
        <v>11</v>
      </c>
      <c r="E541" s="16">
        <v>0.9355</v>
      </c>
    </row>
    <row r="542" spans="1:5" x14ac:dyDescent="0.3">
      <c r="A542" s="15">
        <v>40733</v>
      </c>
      <c r="B542" s="4">
        <v>95</v>
      </c>
      <c r="C542" s="11">
        <v>39.066099999999999</v>
      </c>
      <c r="D542" s="4">
        <v>1</v>
      </c>
      <c r="E542" s="16">
        <v>0.34849999999999998</v>
      </c>
    </row>
    <row r="543" spans="1:5" x14ac:dyDescent="0.3">
      <c r="A543" s="15">
        <v>40734</v>
      </c>
      <c r="B543" s="4">
        <v>125</v>
      </c>
      <c r="C543" s="11">
        <v>25.4771</v>
      </c>
      <c r="D543" s="4">
        <v>6</v>
      </c>
      <c r="E543" s="16">
        <v>0.38729999999999998</v>
      </c>
    </row>
    <row r="544" spans="1:5" x14ac:dyDescent="0.3">
      <c r="A544" s="15">
        <v>40735</v>
      </c>
      <c r="B544" s="4">
        <v>95</v>
      </c>
      <c r="C544" s="11">
        <v>33.734000000000002</v>
      </c>
      <c r="D544" s="4">
        <v>2</v>
      </c>
      <c r="E544" s="16">
        <v>3.0644999999999998</v>
      </c>
    </row>
    <row r="545" spans="1:5" x14ac:dyDescent="0.3">
      <c r="A545" s="15">
        <v>40736</v>
      </c>
      <c r="B545" s="4">
        <v>70</v>
      </c>
      <c r="C545" s="11">
        <v>-0.97970000000000002</v>
      </c>
      <c r="D545" s="4">
        <v>3</v>
      </c>
      <c r="E545" s="16">
        <v>0.46750000000000003</v>
      </c>
    </row>
    <row r="546" spans="1:5" x14ac:dyDescent="0.3">
      <c r="A546" s="15">
        <v>40737</v>
      </c>
      <c r="B546" s="4">
        <v>155</v>
      </c>
      <c r="C546" s="11">
        <v>36.107199999999999</v>
      </c>
      <c r="D546" s="4">
        <v>10</v>
      </c>
      <c r="E546" s="16">
        <v>4.4854000000000003</v>
      </c>
    </row>
    <row r="547" spans="1:5" x14ac:dyDescent="0.3">
      <c r="A547" s="15">
        <v>40738</v>
      </c>
      <c r="B547" s="4">
        <v>110</v>
      </c>
      <c r="C547" s="11">
        <v>33.273000000000003</v>
      </c>
      <c r="D547" s="4">
        <v>8</v>
      </c>
      <c r="E547" s="16">
        <v>1.6003000000000001</v>
      </c>
    </row>
    <row r="548" spans="1:5" x14ac:dyDescent="0.3">
      <c r="A548" s="15">
        <v>40739</v>
      </c>
      <c r="B548" s="4">
        <v>65</v>
      </c>
      <c r="C548" s="11">
        <v>34.764299999999999</v>
      </c>
      <c r="D548" s="4">
        <v>1</v>
      </c>
      <c r="E548" s="16">
        <v>5.0115999999999996</v>
      </c>
    </row>
    <row r="549" spans="1:5" x14ac:dyDescent="0.3">
      <c r="A549" s="15">
        <v>40740</v>
      </c>
      <c r="B549" s="4">
        <v>100</v>
      </c>
      <c r="C549" s="11">
        <v>23.322600000000001</v>
      </c>
      <c r="D549" s="4">
        <v>7</v>
      </c>
      <c r="E549" s="16">
        <v>0.14080000000000001</v>
      </c>
    </row>
    <row r="550" spans="1:5" x14ac:dyDescent="0.3">
      <c r="A550" s="15">
        <v>40741</v>
      </c>
      <c r="B550" s="4">
        <v>75</v>
      </c>
      <c r="C550" s="11">
        <v>12.064</v>
      </c>
      <c r="D550" s="4">
        <v>7</v>
      </c>
      <c r="E550" s="16">
        <v>1.1443000000000001</v>
      </c>
    </row>
    <row r="551" spans="1:5" x14ac:dyDescent="0.3">
      <c r="A551" s="15">
        <v>40742</v>
      </c>
      <c r="B551" s="4">
        <v>130</v>
      </c>
      <c r="C551" s="11">
        <v>37.080800000000004</v>
      </c>
      <c r="D551" s="4">
        <v>12</v>
      </c>
      <c r="E551" s="16">
        <v>0.46820000000000001</v>
      </c>
    </row>
    <row r="552" spans="1:5" x14ac:dyDescent="0.3">
      <c r="A552" s="15">
        <v>40743</v>
      </c>
      <c r="B552" s="4">
        <v>95</v>
      </c>
      <c r="C552" s="11">
        <v>38.913400000000003</v>
      </c>
      <c r="D552" s="4">
        <v>5</v>
      </c>
      <c r="E552" s="16">
        <v>2.9618000000000002</v>
      </c>
    </row>
    <row r="553" spans="1:5" x14ac:dyDescent="0.3">
      <c r="A553" s="15">
        <v>40744</v>
      </c>
      <c r="B553" s="4">
        <v>95</v>
      </c>
      <c r="C553" s="11">
        <v>27.828600000000002</v>
      </c>
      <c r="D553" s="4">
        <v>4</v>
      </c>
      <c r="E553" s="16">
        <v>6.8882000000000003</v>
      </c>
    </row>
    <row r="554" spans="1:5" x14ac:dyDescent="0.3">
      <c r="A554" s="15">
        <v>40745</v>
      </c>
      <c r="B554" s="4">
        <v>100</v>
      </c>
      <c r="C554" s="11">
        <v>45.944299999999998</v>
      </c>
      <c r="D554" s="4">
        <v>1</v>
      </c>
      <c r="E554" s="16">
        <v>2.7267000000000001</v>
      </c>
    </row>
    <row r="555" spans="1:5" x14ac:dyDescent="0.3">
      <c r="A555" s="15">
        <v>40746</v>
      </c>
      <c r="B555" s="4">
        <v>60</v>
      </c>
      <c r="C555" s="11">
        <v>-4.7854999999999999</v>
      </c>
      <c r="D555" s="4">
        <v>3</v>
      </c>
      <c r="E555" s="16">
        <v>1.0021</v>
      </c>
    </row>
    <row r="556" spans="1:5" x14ac:dyDescent="0.3">
      <c r="A556" s="15">
        <v>40747</v>
      </c>
      <c r="B556" s="4">
        <v>115</v>
      </c>
      <c r="C556" s="11">
        <v>18.6706</v>
      </c>
      <c r="D556" s="4">
        <v>10</v>
      </c>
      <c r="E556" s="16">
        <v>0.56169999999999998</v>
      </c>
    </row>
    <row r="557" spans="1:5" x14ac:dyDescent="0.3">
      <c r="A557" s="15">
        <v>40748</v>
      </c>
      <c r="B557" s="4">
        <v>80</v>
      </c>
      <c r="C557" s="11">
        <v>22.4328</v>
      </c>
      <c r="D557" s="4">
        <v>3</v>
      </c>
      <c r="E557" s="16">
        <v>0.1633</v>
      </c>
    </row>
    <row r="558" spans="1:5" x14ac:dyDescent="0.3">
      <c r="A558" s="15">
        <v>40749</v>
      </c>
      <c r="B558" s="4">
        <v>120</v>
      </c>
      <c r="C558" s="11">
        <v>26.424600000000002</v>
      </c>
      <c r="D558" s="4">
        <v>1</v>
      </c>
      <c r="E558" s="16">
        <v>8.7116000000000007</v>
      </c>
    </row>
    <row r="559" spans="1:5" x14ac:dyDescent="0.3">
      <c r="A559" s="15">
        <v>40750</v>
      </c>
      <c r="B559" s="4">
        <v>105</v>
      </c>
      <c r="C559" s="11">
        <v>17.768599999999999</v>
      </c>
      <c r="D559" s="4">
        <v>2</v>
      </c>
      <c r="E559" s="16">
        <v>4.3604000000000003</v>
      </c>
    </row>
    <row r="560" spans="1:5" x14ac:dyDescent="0.3">
      <c r="A560" s="15">
        <v>40751</v>
      </c>
      <c r="B560" s="4">
        <v>75</v>
      </c>
      <c r="C560" s="11">
        <v>35.017899999999997</v>
      </c>
      <c r="D560" s="4">
        <v>6</v>
      </c>
      <c r="E560" s="16">
        <v>0.96360000000000001</v>
      </c>
    </row>
    <row r="561" spans="1:5" x14ac:dyDescent="0.3">
      <c r="A561" s="15">
        <v>40752</v>
      </c>
      <c r="B561" s="4">
        <v>95</v>
      </c>
      <c r="C561" s="11">
        <v>28.029900000000001</v>
      </c>
      <c r="D561" s="4">
        <v>4</v>
      </c>
      <c r="E561" s="16">
        <v>1.5516000000000001</v>
      </c>
    </row>
    <row r="562" spans="1:5" x14ac:dyDescent="0.3">
      <c r="A562" s="15">
        <v>40753</v>
      </c>
      <c r="B562" s="4">
        <v>105</v>
      </c>
      <c r="C562" s="11">
        <v>17.110900000000001</v>
      </c>
      <c r="D562" s="4">
        <v>7</v>
      </c>
      <c r="E562" s="16">
        <v>0.46689999999999998</v>
      </c>
    </row>
    <row r="563" spans="1:5" x14ac:dyDescent="0.3">
      <c r="A563" s="15">
        <v>40754</v>
      </c>
      <c r="B563" s="4">
        <v>90</v>
      </c>
      <c r="C563" s="11">
        <v>38.555999999999997</v>
      </c>
      <c r="D563" s="4">
        <v>6</v>
      </c>
      <c r="E563" s="16">
        <v>0.59450000000000003</v>
      </c>
    </row>
    <row r="564" spans="1:5" x14ac:dyDescent="0.3">
      <c r="A564" s="15">
        <v>40755</v>
      </c>
      <c r="B564" s="4">
        <v>105</v>
      </c>
      <c r="C564" s="11">
        <v>15.2217</v>
      </c>
      <c r="D564" s="4">
        <v>5</v>
      </c>
      <c r="E564" s="16">
        <v>1.7294</v>
      </c>
    </row>
    <row r="565" spans="1:5" x14ac:dyDescent="0.3">
      <c r="A565" s="15">
        <v>40756</v>
      </c>
      <c r="B565" s="4">
        <v>100</v>
      </c>
      <c r="C565" s="11">
        <v>18.520199999999999</v>
      </c>
      <c r="D565" s="4">
        <v>9</v>
      </c>
      <c r="E565" s="16">
        <v>4.4385000000000003</v>
      </c>
    </row>
    <row r="566" spans="1:5" x14ac:dyDescent="0.3">
      <c r="A566" s="15">
        <v>40757</v>
      </c>
      <c r="B566" s="4">
        <v>100</v>
      </c>
      <c r="C566" s="11">
        <v>31.846299999999999</v>
      </c>
      <c r="D566" s="4">
        <v>9</v>
      </c>
      <c r="E566" s="16">
        <v>1.6637</v>
      </c>
    </row>
    <row r="567" spans="1:5" x14ac:dyDescent="0.3">
      <c r="A567" s="15">
        <v>40758</v>
      </c>
      <c r="B567" s="4">
        <v>105</v>
      </c>
      <c r="C567" s="11">
        <v>20.4834</v>
      </c>
      <c r="D567" s="4">
        <v>2</v>
      </c>
      <c r="E567" s="16">
        <v>7.0404</v>
      </c>
    </row>
    <row r="568" spans="1:5" x14ac:dyDescent="0.3">
      <c r="A568" s="15">
        <v>40759</v>
      </c>
      <c r="B568" s="4">
        <v>110</v>
      </c>
      <c r="C568" s="11">
        <v>37.804499999999997</v>
      </c>
      <c r="D568" s="4">
        <v>7</v>
      </c>
      <c r="E568" s="16">
        <v>1.9851000000000001</v>
      </c>
    </row>
    <row r="569" spans="1:5" x14ac:dyDescent="0.3">
      <c r="A569" s="15">
        <v>40760</v>
      </c>
      <c r="B569" s="4">
        <v>95</v>
      </c>
      <c r="C569" s="11">
        <v>29.290900000000001</v>
      </c>
      <c r="D569" s="4">
        <v>2</v>
      </c>
      <c r="E569" s="16">
        <v>0.48220000000000002</v>
      </c>
    </row>
    <row r="570" spans="1:5" x14ac:dyDescent="0.3">
      <c r="A570" s="15">
        <v>40761</v>
      </c>
      <c r="B570" s="4">
        <v>100</v>
      </c>
      <c r="C570" s="11">
        <v>4.5835999999999997</v>
      </c>
      <c r="D570" s="4">
        <v>1</v>
      </c>
      <c r="E570" s="16">
        <v>0.48509999999999998</v>
      </c>
    </row>
    <row r="571" spans="1:5" x14ac:dyDescent="0.3">
      <c r="A571" s="15">
        <v>40762</v>
      </c>
      <c r="B571" s="4">
        <v>90</v>
      </c>
      <c r="C571" s="11">
        <v>18.194500000000001</v>
      </c>
      <c r="D571" s="4">
        <v>1</v>
      </c>
      <c r="E571" s="16">
        <v>2.2058</v>
      </c>
    </row>
    <row r="572" spans="1:5" x14ac:dyDescent="0.3">
      <c r="A572" s="15">
        <v>40763</v>
      </c>
      <c r="B572" s="4">
        <v>95</v>
      </c>
      <c r="C572" s="11">
        <v>19.629200000000001</v>
      </c>
      <c r="D572" s="4">
        <v>4</v>
      </c>
      <c r="E572" s="16">
        <v>0.31030000000000002</v>
      </c>
    </row>
    <row r="573" spans="1:5" x14ac:dyDescent="0.3">
      <c r="A573" s="15">
        <v>40764</v>
      </c>
      <c r="B573" s="4">
        <v>90</v>
      </c>
      <c r="C573" s="11">
        <v>12.3436</v>
      </c>
      <c r="D573" s="4">
        <v>4</v>
      </c>
      <c r="E573" s="16">
        <v>1.6414</v>
      </c>
    </row>
    <row r="574" spans="1:5" x14ac:dyDescent="0.3">
      <c r="A574" s="15">
        <v>40765</v>
      </c>
      <c r="B574" s="4">
        <v>110</v>
      </c>
      <c r="C574" s="11">
        <v>16.0458</v>
      </c>
      <c r="D574" s="4">
        <v>9</v>
      </c>
      <c r="E574" s="16">
        <v>0.55989999999999995</v>
      </c>
    </row>
    <row r="575" spans="1:5" x14ac:dyDescent="0.3">
      <c r="A575" s="15">
        <v>40766</v>
      </c>
      <c r="B575" s="4">
        <v>110</v>
      </c>
      <c r="C575" s="11">
        <v>39.729999999999997</v>
      </c>
      <c r="D575" s="4">
        <v>4</v>
      </c>
      <c r="E575" s="16">
        <v>8.2860999999999994</v>
      </c>
    </row>
    <row r="576" spans="1:5" x14ac:dyDescent="0.3">
      <c r="A576" s="15">
        <v>40767</v>
      </c>
      <c r="B576" s="4">
        <v>50</v>
      </c>
      <c r="C576" s="11">
        <v>19.923300000000001</v>
      </c>
      <c r="D576" s="4">
        <v>3</v>
      </c>
      <c r="E576" s="16">
        <v>1.3337000000000001</v>
      </c>
    </row>
    <row r="577" spans="1:5" x14ac:dyDescent="0.3">
      <c r="A577" s="15">
        <v>40768</v>
      </c>
      <c r="B577" s="4">
        <v>105</v>
      </c>
      <c r="C577" s="11">
        <v>33.663400000000003</v>
      </c>
      <c r="D577" s="4">
        <v>7</v>
      </c>
      <c r="E577" s="16">
        <v>1.7346999999999999</v>
      </c>
    </row>
    <row r="578" spans="1:5" x14ac:dyDescent="0.3">
      <c r="A578" s="15">
        <v>40769</v>
      </c>
      <c r="B578" s="4">
        <v>65</v>
      </c>
      <c r="C578" s="11">
        <v>24.703900000000001</v>
      </c>
      <c r="D578" s="4">
        <v>1</v>
      </c>
      <c r="E578" s="16">
        <v>0.1888</v>
      </c>
    </row>
    <row r="579" spans="1:5" x14ac:dyDescent="0.3">
      <c r="A579" s="15">
        <v>40770</v>
      </c>
      <c r="B579" s="4">
        <v>80</v>
      </c>
      <c r="C579" s="11">
        <v>26.8887</v>
      </c>
      <c r="D579" s="4">
        <v>3</v>
      </c>
      <c r="E579" s="16">
        <v>0.56059999999999999</v>
      </c>
    </row>
    <row r="580" spans="1:5" x14ac:dyDescent="0.3">
      <c r="A580" s="15">
        <v>40771</v>
      </c>
      <c r="B580" s="4">
        <v>100</v>
      </c>
      <c r="C580" s="11">
        <v>32.380400000000002</v>
      </c>
      <c r="D580" s="4">
        <v>7</v>
      </c>
      <c r="E580" s="16">
        <v>0.52410000000000001</v>
      </c>
    </row>
    <row r="581" spans="1:5" x14ac:dyDescent="0.3">
      <c r="A581" s="15">
        <v>40772</v>
      </c>
      <c r="B581" s="4">
        <v>100</v>
      </c>
      <c r="C581" s="11">
        <v>21.046099999999999</v>
      </c>
      <c r="D581" s="4">
        <v>2</v>
      </c>
      <c r="E581" s="16">
        <v>2.7113999999999998</v>
      </c>
    </row>
    <row r="582" spans="1:5" x14ac:dyDescent="0.3">
      <c r="A582" s="15">
        <v>40773</v>
      </c>
      <c r="B582" s="4">
        <v>75</v>
      </c>
      <c r="C582" s="11">
        <v>18.234000000000002</v>
      </c>
      <c r="D582" s="4">
        <v>1</v>
      </c>
      <c r="E582" s="16">
        <v>4.3090000000000002</v>
      </c>
    </row>
    <row r="583" spans="1:5" x14ac:dyDescent="0.3">
      <c r="A583" s="15">
        <v>40774</v>
      </c>
      <c r="B583" s="4">
        <v>80</v>
      </c>
      <c r="C583" s="11">
        <v>17.0044</v>
      </c>
      <c r="D583" s="4">
        <v>1</v>
      </c>
      <c r="E583" s="16">
        <v>1.0941000000000001</v>
      </c>
    </row>
    <row r="584" spans="1:5" x14ac:dyDescent="0.3">
      <c r="A584" s="15">
        <v>40775</v>
      </c>
      <c r="B584" s="4">
        <v>85</v>
      </c>
      <c r="C584" s="11">
        <v>52.761499999999998</v>
      </c>
      <c r="D584" s="4">
        <v>1</v>
      </c>
      <c r="E584" s="16">
        <v>1.7437</v>
      </c>
    </row>
    <row r="585" spans="1:5" x14ac:dyDescent="0.3">
      <c r="A585" s="15">
        <v>40776</v>
      </c>
      <c r="B585" s="4">
        <v>130</v>
      </c>
      <c r="C585" s="11">
        <v>33.804499999999997</v>
      </c>
      <c r="D585" s="4">
        <v>11</v>
      </c>
      <c r="E585" s="16">
        <v>1.1298999999999999</v>
      </c>
    </row>
    <row r="586" spans="1:5" x14ac:dyDescent="0.3">
      <c r="A586" s="15">
        <v>40777</v>
      </c>
      <c r="B586" s="4">
        <v>110</v>
      </c>
      <c r="C586" s="11">
        <v>13.360200000000001</v>
      </c>
      <c r="D586" s="4">
        <v>10</v>
      </c>
      <c r="E586" s="16">
        <v>1.2278</v>
      </c>
    </row>
    <row r="587" spans="1:5" x14ac:dyDescent="0.3">
      <c r="A587" s="15">
        <v>40778</v>
      </c>
      <c r="B587" s="4">
        <v>125</v>
      </c>
      <c r="C587" s="11">
        <v>49.091000000000001</v>
      </c>
      <c r="D587" s="4">
        <v>5</v>
      </c>
      <c r="E587" s="16">
        <v>0.71150000000000002</v>
      </c>
    </row>
    <row r="588" spans="1:5" x14ac:dyDescent="0.3">
      <c r="A588" s="15">
        <v>40779</v>
      </c>
      <c r="B588" s="4">
        <v>110</v>
      </c>
      <c r="C588" s="11">
        <v>19.026800000000001</v>
      </c>
      <c r="D588" s="4">
        <v>4</v>
      </c>
      <c r="E588" s="16">
        <v>0.45739999999999997</v>
      </c>
    </row>
    <row r="589" spans="1:5" x14ac:dyDescent="0.3">
      <c r="A589" s="15">
        <v>40780</v>
      </c>
      <c r="B589" s="4">
        <v>115</v>
      </c>
      <c r="C589" s="11">
        <v>34.536499999999997</v>
      </c>
      <c r="D589" s="4">
        <v>3</v>
      </c>
      <c r="E589" s="16">
        <v>1.7647999999999999</v>
      </c>
    </row>
    <row r="590" spans="1:5" x14ac:dyDescent="0.3">
      <c r="A590" s="15">
        <v>40781</v>
      </c>
      <c r="B590" s="4">
        <v>75</v>
      </c>
      <c r="C590" s="11">
        <v>29.176500000000001</v>
      </c>
      <c r="D590" s="4">
        <v>1</v>
      </c>
      <c r="E590" s="16">
        <v>2.1497000000000002</v>
      </c>
    </row>
    <row r="591" spans="1:5" x14ac:dyDescent="0.3">
      <c r="A591" s="15">
        <v>40782</v>
      </c>
      <c r="B591" s="4">
        <v>95</v>
      </c>
      <c r="C591" s="11">
        <v>30.2377</v>
      </c>
      <c r="D591" s="4">
        <v>7</v>
      </c>
      <c r="E591" s="16">
        <v>2.6644999999999999</v>
      </c>
    </row>
    <row r="592" spans="1:5" x14ac:dyDescent="0.3">
      <c r="A592" s="15">
        <v>40783</v>
      </c>
      <c r="B592" s="4">
        <v>110</v>
      </c>
      <c r="C592" s="11">
        <v>12.543900000000001</v>
      </c>
      <c r="D592" s="4">
        <v>8</v>
      </c>
      <c r="E592" s="16">
        <v>1.8201000000000001</v>
      </c>
    </row>
    <row r="593" spans="1:5" x14ac:dyDescent="0.3">
      <c r="A593" s="15">
        <v>40784</v>
      </c>
      <c r="B593" s="4">
        <v>100</v>
      </c>
      <c r="C593" s="11">
        <v>41.523600000000002</v>
      </c>
      <c r="D593" s="4">
        <v>8</v>
      </c>
      <c r="E593" s="16">
        <v>3.2271999999999998</v>
      </c>
    </row>
    <row r="594" spans="1:5" x14ac:dyDescent="0.3">
      <c r="A594" s="15">
        <v>40785</v>
      </c>
      <c r="B594" s="4">
        <v>80</v>
      </c>
      <c r="C594" s="11">
        <v>32.8551</v>
      </c>
      <c r="D594" s="4">
        <v>4</v>
      </c>
      <c r="E594" s="16">
        <v>0.76270000000000004</v>
      </c>
    </row>
    <row r="595" spans="1:5" x14ac:dyDescent="0.3">
      <c r="A595" s="15">
        <v>40786</v>
      </c>
      <c r="B595" s="4">
        <v>115</v>
      </c>
      <c r="C595" s="11">
        <v>31.8123</v>
      </c>
      <c r="D595" s="4">
        <v>1</v>
      </c>
      <c r="E595" s="16">
        <v>0.87649999999999995</v>
      </c>
    </row>
    <row r="596" spans="1:5" x14ac:dyDescent="0.3">
      <c r="A596" s="15">
        <v>40787</v>
      </c>
      <c r="B596" s="4">
        <v>85</v>
      </c>
      <c r="C596" s="11">
        <v>29.9392</v>
      </c>
      <c r="D596" s="4">
        <v>5</v>
      </c>
      <c r="E596" s="16">
        <v>1.2157</v>
      </c>
    </row>
    <row r="597" spans="1:5" x14ac:dyDescent="0.3">
      <c r="A597" s="15">
        <v>40788</v>
      </c>
      <c r="B597" s="4">
        <v>95</v>
      </c>
      <c r="C597" s="11">
        <v>59.566899999999997</v>
      </c>
      <c r="D597" s="4">
        <v>6</v>
      </c>
      <c r="E597" s="16">
        <v>1.2935000000000001</v>
      </c>
    </row>
    <row r="598" spans="1:5" x14ac:dyDescent="0.3">
      <c r="A598" s="15">
        <v>40789</v>
      </c>
      <c r="B598" s="4">
        <v>80</v>
      </c>
      <c r="C598" s="11">
        <v>19.099499999999999</v>
      </c>
      <c r="D598" s="4">
        <v>1</v>
      </c>
      <c r="E598" s="16">
        <v>1.3613</v>
      </c>
    </row>
    <row r="599" spans="1:5" x14ac:dyDescent="0.3">
      <c r="A599" s="15">
        <v>40790</v>
      </c>
      <c r="B599" s="4">
        <v>90</v>
      </c>
      <c r="C599" s="11">
        <v>41.383699999999997</v>
      </c>
      <c r="D599" s="4">
        <v>3</v>
      </c>
      <c r="E599" s="16">
        <v>0.32950000000000002</v>
      </c>
    </row>
    <row r="600" spans="1:5" x14ac:dyDescent="0.3">
      <c r="A600" s="15">
        <v>40791</v>
      </c>
      <c r="B600" s="4">
        <v>80</v>
      </c>
      <c r="C600" s="11">
        <v>4.2434000000000003</v>
      </c>
      <c r="D600" s="4">
        <v>1</v>
      </c>
      <c r="E600" s="16">
        <v>0.64939999999999998</v>
      </c>
    </row>
    <row r="601" spans="1:5" x14ac:dyDescent="0.3">
      <c r="A601" s="15">
        <v>40792</v>
      </c>
      <c r="B601" s="4">
        <v>80</v>
      </c>
      <c r="C601" s="11">
        <v>58.049500000000002</v>
      </c>
      <c r="D601" s="4">
        <v>4</v>
      </c>
      <c r="E601" s="16">
        <v>1.212</v>
      </c>
    </row>
    <row r="602" spans="1:5" x14ac:dyDescent="0.3">
      <c r="A602" s="15">
        <v>40793</v>
      </c>
      <c r="B602" s="4">
        <v>125</v>
      </c>
      <c r="C602" s="11">
        <v>29.861000000000001</v>
      </c>
      <c r="D602" s="4">
        <v>8</v>
      </c>
      <c r="E602" s="16">
        <v>0.42380000000000001</v>
      </c>
    </row>
    <row r="603" spans="1:5" x14ac:dyDescent="0.3">
      <c r="A603" s="15">
        <v>40794</v>
      </c>
      <c r="B603" s="4">
        <v>130</v>
      </c>
      <c r="C603" s="11">
        <v>27.6553</v>
      </c>
      <c r="D603" s="4">
        <v>6</v>
      </c>
      <c r="E603" s="16">
        <v>0.29849999999999999</v>
      </c>
    </row>
    <row r="604" spans="1:5" x14ac:dyDescent="0.3">
      <c r="A604" s="15">
        <v>40795</v>
      </c>
      <c r="B604" s="4">
        <v>95</v>
      </c>
      <c r="C604" s="11">
        <v>17.0626</v>
      </c>
      <c r="D604" s="4">
        <v>8</v>
      </c>
      <c r="E604" s="16">
        <v>1.1632</v>
      </c>
    </row>
    <row r="605" spans="1:5" x14ac:dyDescent="0.3">
      <c r="A605" s="15">
        <v>40796</v>
      </c>
      <c r="B605" s="4">
        <v>105</v>
      </c>
      <c r="C605" s="11">
        <v>10.5321</v>
      </c>
      <c r="D605" s="4">
        <v>9</v>
      </c>
      <c r="E605" s="16">
        <v>1.9146000000000001</v>
      </c>
    </row>
    <row r="606" spans="1:5" x14ac:dyDescent="0.3">
      <c r="A606" s="15">
        <v>40797</v>
      </c>
      <c r="B606" s="4">
        <v>65</v>
      </c>
      <c r="C606" s="11">
        <v>15.977499999999999</v>
      </c>
      <c r="D606" s="4">
        <v>3</v>
      </c>
      <c r="E606" s="16">
        <v>2.4912999999999998</v>
      </c>
    </row>
    <row r="607" spans="1:5" x14ac:dyDescent="0.3">
      <c r="A607" s="15">
        <v>40798</v>
      </c>
      <c r="B607" s="4">
        <v>130</v>
      </c>
      <c r="C607" s="11">
        <v>27.704599999999999</v>
      </c>
      <c r="D607" s="4">
        <v>5</v>
      </c>
      <c r="E607" s="16">
        <v>0.28460000000000002</v>
      </c>
    </row>
    <row r="608" spans="1:5" x14ac:dyDescent="0.3">
      <c r="A608" s="15">
        <v>40799</v>
      </c>
      <c r="B608" s="4">
        <v>110</v>
      </c>
      <c r="C608" s="11">
        <v>13.9345</v>
      </c>
      <c r="D608" s="4">
        <v>9</v>
      </c>
      <c r="E608" s="16">
        <v>0.9526</v>
      </c>
    </row>
    <row r="609" spans="1:5" x14ac:dyDescent="0.3">
      <c r="A609" s="15">
        <v>40800</v>
      </c>
      <c r="B609" s="4">
        <v>90</v>
      </c>
      <c r="C609" s="11">
        <v>28.236499999999999</v>
      </c>
      <c r="D609" s="4">
        <v>7</v>
      </c>
      <c r="E609" s="16">
        <v>1.0641</v>
      </c>
    </row>
    <row r="610" spans="1:5" x14ac:dyDescent="0.3">
      <c r="A610" s="15">
        <v>40801</v>
      </c>
      <c r="B610" s="4">
        <v>115</v>
      </c>
      <c r="C610" s="11">
        <v>31.889399999999998</v>
      </c>
      <c r="D610" s="4">
        <v>1</v>
      </c>
      <c r="E610" s="16">
        <v>0.4461</v>
      </c>
    </row>
    <row r="611" spans="1:5" x14ac:dyDescent="0.3">
      <c r="A611" s="15">
        <v>40802</v>
      </c>
      <c r="B611" s="4">
        <v>120</v>
      </c>
      <c r="C611" s="11">
        <v>41.320099999999996</v>
      </c>
      <c r="D611" s="4">
        <v>9</v>
      </c>
      <c r="E611" s="16">
        <v>1.8159000000000001</v>
      </c>
    </row>
    <row r="612" spans="1:5" x14ac:dyDescent="0.3">
      <c r="A612" s="15">
        <v>40803</v>
      </c>
      <c r="B612" s="4">
        <v>105</v>
      </c>
      <c r="C612" s="11">
        <v>23.977699999999999</v>
      </c>
      <c r="D612" s="4">
        <v>1</v>
      </c>
      <c r="E612" s="16">
        <v>6.7248000000000001</v>
      </c>
    </row>
    <row r="613" spans="1:5" x14ac:dyDescent="0.3">
      <c r="A613" s="15">
        <v>40804</v>
      </c>
      <c r="B613" s="4">
        <v>110</v>
      </c>
      <c r="C613" s="11">
        <v>9.7710000000000008</v>
      </c>
      <c r="D613" s="4">
        <v>3</v>
      </c>
      <c r="E613" s="16">
        <v>1.4053</v>
      </c>
    </row>
    <row r="614" spans="1:5" x14ac:dyDescent="0.3">
      <c r="A614" s="15">
        <v>40805</v>
      </c>
      <c r="B614" s="4">
        <v>80</v>
      </c>
      <c r="C614" s="11">
        <v>38.003700000000002</v>
      </c>
      <c r="D614" s="4">
        <v>6</v>
      </c>
      <c r="E614" s="16">
        <v>3.3208000000000002</v>
      </c>
    </row>
    <row r="615" spans="1:5" x14ac:dyDescent="0.3">
      <c r="A615" s="15">
        <v>40806</v>
      </c>
      <c r="B615" s="4">
        <v>105</v>
      </c>
      <c r="C615" s="11">
        <v>17.502700000000001</v>
      </c>
      <c r="D615" s="4">
        <v>7</v>
      </c>
      <c r="E615" s="16">
        <v>5.4352999999999998</v>
      </c>
    </row>
    <row r="616" spans="1:5" x14ac:dyDescent="0.3">
      <c r="A616" s="15">
        <v>40807</v>
      </c>
      <c r="B616" s="4">
        <v>110</v>
      </c>
      <c r="C616" s="11">
        <v>25.5732</v>
      </c>
      <c r="D616" s="4">
        <v>2</v>
      </c>
      <c r="E616" s="16">
        <v>0.7651</v>
      </c>
    </row>
    <row r="617" spans="1:5" x14ac:dyDescent="0.3">
      <c r="A617" s="15">
        <v>40808</v>
      </c>
      <c r="B617" s="4">
        <v>125</v>
      </c>
      <c r="C617" s="11">
        <v>27.045300000000001</v>
      </c>
      <c r="D617" s="4">
        <v>6</v>
      </c>
      <c r="E617" s="16">
        <v>9.2813999999999997</v>
      </c>
    </row>
    <row r="618" spans="1:5" x14ac:dyDescent="0.3">
      <c r="A618" s="15">
        <v>40809</v>
      </c>
      <c r="B618" s="4">
        <v>130</v>
      </c>
      <c r="C618" s="11">
        <v>17.810300000000002</v>
      </c>
      <c r="D618" s="4">
        <v>4</v>
      </c>
      <c r="E618" s="16">
        <v>0.50970000000000004</v>
      </c>
    </row>
    <row r="619" spans="1:5" x14ac:dyDescent="0.3">
      <c r="A619" s="15">
        <v>40810</v>
      </c>
      <c r="B619" s="4">
        <v>105</v>
      </c>
      <c r="C619" s="11">
        <v>26.638999999999999</v>
      </c>
      <c r="D619" s="4">
        <v>9</v>
      </c>
      <c r="E619" s="16">
        <v>1.3224</v>
      </c>
    </row>
    <row r="620" spans="1:5" x14ac:dyDescent="0.3">
      <c r="A620" s="15">
        <v>40811</v>
      </c>
      <c r="B620" s="4">
        <v>80</v>
      </c>
      <c r="C620" s="11">
        <v>22.5748</v>
      </c>
      <c r="D620" s="4">
        <v>7</v>
      </c>
      <c r="E620" s="16">
        <v>0.38279999999999997</v>
      </c>
    </row>
    <row r="621" spans="1:5" x14ac:dyDescent="0.3">
      <c r="A621" s="15">
        <v>40812</v>
      </c>
      <c r="B621" s="4">
        <v>105</v>
      </c>
      <c r="C621" s="11">
        <v>28.979900000000001</v>
      </c>
      <c r="D621" s="4">
        <v>9</v>
      </c>
      <c r="E621" s="16">
        <v>0.60729999999999995</v>
      </c>
    </row>
    <row r="622" spans="1:5" x14ac:dyDescent="0.3">
      <c r="A622" s="15">
        <v>40813</v>
      </c>
      <c r="B622" s="4">
        <v>105</v>
      </c>
      <c r="C622" s="11">
        <v>29.995000000000001</v>
      </c>
      <c r="D622" s="4">
        <v>1</v>
      </c>
      <c r="E622" s="16">
        <v>1.1836</v>
      </c>
    </row>
    <row r="623" spans="1:5" x14ac:dyDescent="0.3">
      <c r="A623" s="15">
        <v>40814</v>
      </c>
      <c r="B623" s="4">
        <v>140</v>
      </c>
      <c r="C623" s="11">
        <v>17.253499999999999</v>
      </c>
      <c r="D623" s="4">
        <v>2</v>
      </c>
      <c r="E623" s="16">
        <v>2.1429999999999998</v>
      </c>
    </row>
    <row r="624" spans="1:5" x14ac:dyDescent="0.3">
      <c r="A624" s="15">
        <v>40815</v>
      </c>
      <c r="B624" s="4">
        <v>105</v>
      </c>
      <c r="C624" s="11">
        <v>33.408099999999997</v>
      </c>
      <c r="D624" s="4">
        <v>1</v>
      </c>
      <c r="E624" s="16">
        <v>6.5381</v>
      </c>
    </row>
    <row r="625" spans="1:5" x14ac:dyDescent="0.3">
      <c r="A625" s="15">
        <v>40816</v>
      </c>
      <c r="B625" s="4">
        <v>90</v>
      </c>
      <c r="C625" s="11">
        <v>15.4503</v>
      </c>
      <c r="D625" s="4">
        <v>4</v>
      </c>
      <c r="E625" s="16">
        <v>0.72629999999999995</v>
      </c>
    </row>
    <row r="626" spans="1:5" x14ac:dyDescent="0.3">
      <c r="A626" s="15">
        <v>40817</v>
      </c>
      <c r="B626" s="4">
        <v>100</v>
      </c>
      <c r="C626" s="11">
        <v>28.933900000000001</v>
      </c>
      <c r="D626" s="4">
        <v>6</v>
      </c>
      <c r="E626" s="16">
        <v>5.7256999999999998</v>
      </c>
    </row>
    <row r="627" spans="1:5" x14ac:dyDescent="0.3">
      <c r="A627" s="15">
        <v>40818</v>
      </c>
      <c r="B627" s="4">
        <v>90</v>
      </c>
      <c r="C627" s="11">
        <v>38.241100000000003</v>
      </c>
      <c r="D627" s="4">
        <v>3</v>
      </c>
      <c r="E627" s="16">
        <v>0.70440000000000003</v>
      </c>
    </row>
    <row r="628" spans="1:5" x14ac:dyDescent="0.3">
      <c r="A628" s="15">
        <v>40819</v>
      </c>
      <c r="B628" s="4">
        <v>90</v>
      </c>
      <c r="C628" s="11">
        <v>35.36</v>
      </c>
      <c r="D628" s="4">
        <v>5</v>
      </c>
      <c r="E628" s="16">
        <v>0.68420000000000003</v>
      </c>
    </row>
    <row r="629" spans="1:5" x14ac:dyDescent="0.3">
      <c r="A629" s="15">
        <v>40820</v>
      </c>
      <c r="B629" s="4">
        <v>95</v>
      </c>
      <c r="C629" s="11">
        <v>22.869700000000002</v>
      </c>
      <c r="D629" s="4">
        <v>8</v>
      </c>
      <c r="E629" s="16">
        <v>2.4870000000000001</v>
      </c>
    </row>
    <row r="630" spans="1:5" x14ac:dyDescent="0.3">
      <c r="A630" s="15">
        <v>40821</v>
      </c>
      <c r="B630" s="4">
        <v>95</v>
      </c>
      <c r="C630" s="11">
        <v>27.291599999999999</v>
      </c>
      <c r="D630" s="4">
        <v>8</v>
      </c>
      <c r="E630" s="16">
        <v>5.9229000000000003</v>
      </c>
    </row>
    <row r="631" spans="1:5" x14ac:dyDescent="0.3">
      <c r="A631" s="15">
        <v>40822</v>
      </c>
      <c r="B631" s="4">
        <v>70</v>
      </c>
      <c r="C631" s="11">
        <v>34.021900000000002</v>
      </c>
      <c r="D631" s="4">
        <v>2</v>
      </c>
      <c r="E631" s="16">
        <v>1.6536999999999999</v>
      </c>
    </row>
    <row r="632" spans="1:5" x14ac:dyDescent="0.3">
      <c r="A632" s="15">
        <v>40823</v>
      </c>
      <c r="B632" s="4">
        <v>65</v>
      </c>
      <c r="C632" s="11">
        <v>10.2371</v>
      </c>
      <c r="D632" s="4">
        <v>1</v>
      </c>
      <c r="E632" s="16">
        <v>0.34200000000000003</v>
      </c>
    </row>
    <row r="633" spans="1:5" x14ac:dyDescent="0.3">
      <c r="A633" s="15">
        <v>40824</v>
      </c>
      <c r="B633" s="4">
        <v>90</v>
      </c>
      <c r="C633" s="11">
        <v>19.6952</v>
      </c>
      <c r="D633" s="4">
        <v>5</v>
      </c>
      <c r="E633" s="16">
        <v>1.5114000000000001</v>
      </c>
    </row>
    <row r="634" spans="1:5" x14ac:dyDescent="0.3">
      <c r="A634" s="15">
        <v>40825</v>
      </c>
      <c r="B634" s="4">
        <v>125</v>
      </c>
      <c r="C634" s="11">
        <v>24.137</v>
      </c>
      <c r="D634" s="4">
        <v>8</v>
      </c>
      <c r="E634" s="16">
        <v>6.0313999999999997</v>
      </c>
    </row>
    <row r="635" spans="1:5" x14ac:dyDescent="0.3">
      <c r="A635" s="15">
        <v>40826</v>
      </c>
      <c r="B635" s="4">
        <v>85</v>
      </c>
      <c r="C635" s="11">
        <v>36.526600000000002</v>
      </c>
      <c r="D635" s="4">
        <v>6</v>
      </c>
      <c r="E635" s="16">
        <v>1.7129000000000001</v>
      </c>
    </row>
    <row r="636" spans="1:5" x14ac:dyDescent="0.3">
      <c r="A636" s="15">
        <v>40827</v>
      </c>
      <c r="B636" s="4">
        <v>85</v>
      </c>
      <c r="C636" s="11">
        <v>15.4092</v>
      </c>
      <c r="D636" s="4">
        <v>5</v>
      </c>
      <c r="E636" s="16">
        <v>4.2606000000000002</v>
      </c>
    </row>
    <row r="637" spans="1:5" x14ac:dyDescent="0.3">
      <c r="A637" s="15">
        <v>40828</v>
      </c>
      <c r="B637" s="4">
        <v>105</v>
      </c>
      <c r="C637" s="11">
        <v>15.645099999999999</v>
      </c>
      <c r="D637" s="4">
        <v>4</v>
      </c>
      <c r="E637" s="16">
        <v>1.4071</v>
      </c>
    </row>
    <row r="638" spans="1:5" x14ac:dyDescent="0.3">
      <c r="A638" s="15">
        <v>40829</v>
      </c>
      <c r="B638" s="4">
        <v>105</v>
      </c>
      <c r="C638" s="11">
        <v>21.947299999999998</v>
      </c>
      <c r="D638" s="4">
        <v>4</v>
      </c>
      <c r="E638" s="16">
        <v>0.3362</v>
      </c>
    </row>
    <row r="639" spans="1:5" x14ac:dyDescent="0.3">
      <c r="A639" s="15">
        <v>40830</v>
      </c>
      <c r="B639" s="4">
        <v>120</v>
      </c>
      <c r="C639" s="11">
        <v>23.603300000000001</v>
      </c>
      <c r="D639" s="4">
        <v>9</v>
      </c>
      <c r="E639" s="16">
        <v>2.7957000000000001</v>
      </c>
    </row>
    <row r="640" spans="1:5" x14ac:dyDescent="0.3">
      <c r="A640" s="15">
        <v>40831</v>
      </c>
      <c r="B640" s="4">
        <v>110</v>
      </c>
      <c r="C640" s="11">
        <v>9.4749999999999996</v>
      </c>
      <c r="D640" s="4">
        <v>2</v>
      </c>
      <c r="E640" s="16">
        <v>1.1927000000000001</v>
      </c>
    </row>
    <row r="641" spans="1:5" x14ac:dyDescent="0.3">
      <c r="A641" s="15">
        <v>40832</v>
      </c>
      <c r="B641" s="4">
        <v>95</v>
      </c>
      <c r="C641" s="11">
        <v>-7.0690999999999997</v>
      </c>
      <c r="D641" s="4">
        <v>8</v>
      </c>
      <c r="E641" s="16">
        <v>0.255</v>
      </c>
    </row>
    <row r="642" spans="1:5" x14ac:dyDescent="0.3">
      <c r="A642" s="15">
        <v>40833</v>
      </c>
      <c r="B642" s="4">
        <v>95</v>
      </c>
      <c r="C642" s="11">
        <v>9.7428000000000008</v>
      </c>
      <c r="D642" s="4">
        <v>6</v>
      </c>
      <c r="E642" s="16">
        <v>5.3014000000000001</v>
      </c>
    </row>
    <row r="643" spans="1:5" x14ac:dyDescent="0.3">
      <c r="A643" s="15">
        <v>40834</v>
      </c>
      <c r="B643" s="4">
        <v>115</v>
      </c>
      <c r="C643" s="11">
        <v>24.3049</v>
      </c>
      <c r="D643" s="4">
        <v>5</v>
      </c>
      <c r="E643" s="16">
        <v>1.895</v>
      </c>
    </row>
    <row r="644" spans="1:5" x14ac:dyDescent="0.3">
      <c r="A644" s="15">
        <v>40835</v>
      </c>
      <c r="B644" s="4">
        <v>110</v>
      </c>
      <c r="C644" s="11">
        <v>13.6844</v>
      </c>
      <c r="D644" s="4">
        <v>9</v>
      </c>
      <c r="E644" s="16">
        <v>1.58</v>
      </c>
    </row>
    <row r="645" spans="1:5" x14ac:dyDescent="0.3">
      <c r="A645" s="15">
        <v>40836</v>
      </c>
      <c r="B645" s="4">
        <v>85</v>
      </c>
      <c r="C645" s="11">
        <v>16.0321</v>
      </c>
      <c r="D645" s="4">
        <v>8</v>
      </c>
      <c r="E645" s="16">
        <v>2.2073999999999998</v>
      </c>
    </row>
    <row r="646" spans="1:5" x14ac:dyDescent="0.3">
      <c r="A646" s="15">
        <v>40837</v>
      </c>
      <c r="B646" s="4">
        <v>60</v>
      </c>
      <c r="C646" s="11">
        <v>27.994</v>
      </c>
      <c r="D646" s="4">
        <v>3</v>
      </c>
      <c r="E646" s="16">
        <v>6.4362000000000004</v>
      </c>
    </row>
    <row r="647" spans="1:5" x14ac:dyDescent="0.3">
      <c r="A647" s="15">
        <v>40838</v>
      </c>
      <c r="B647" s="4">
        <v>90</v>
      </c>
      <c r="C647" s="11">
        <v>16.3123</v>
      </c>
      <c r="D647" s="4">
        <v>6</v>
      </c>
      <c r="E647" s="16">
        <v>4.6921999999999997</v>
      </c>
    </row>
    <row r="648" spans="1:5" x14ac:dyDescent="0.3">
      <c r="A648" s="15">
        <v>40839</v>
      </c>
      <c r="B648" s="4">
        <v>85</v>
      </c>
      <c r="C648" s="11">
        <v>27.2378</v>
      </c>
      <c r="D648" s="4">
        <v>3</v>
      </c>
      <c r="E648" s="16">
        <v>1.2554000000000001</v>
      </c>
    </row>
    <row r="649" spans="1:5" x14ac:dyDescent="0.3">
      <c r="A649" s="15">
        <v>40840</v>
      </c>
      <c r="B649" s="4">
        <v>95</v>
      </c>
      <c r="C649" s="11">
        <v>41.015000000000001</v>
      </c>
      <c r="D649" s="4">
        <v>2</v>
      </c>
      <c r="E649" s="16">
        <v>0.70579999999999998</v>
      </c>
    </row>
    <row r="650" spans="1:5" x14ac:dyDescent="0.3">
      <c r="A650" s="15">
        <v>40841</v>
      </c>
      <c r="B650" s="4">
        <v>115</v>
      </c>
      <c r="C650" s="11">
        <v>18.843399999999999</v>
      </c>
      <c r="D650" s="4">
        <v>10</v>
      </c>
      <c r="E650" s="16">
        <v>0.38619999999999999</v>
      </c>
    </row>
    <row r="651" spans="1:5" x14ac:dyDescent="0.3">
      <c r="A651" s="15">
        <v>40842</v>
      </c>
      <c r="B651" s="4">
        <v>130</v>
      </c>
      <c r="C651" s="11">
        <v>33.3123</v>
      </c>
      <c r="D651" s="4">
        <v>9</v>
      </c>
      <c r="E651" s="16">
        <v>2.6128999999999998</v>
      </c>
    </row>
    <row r="652" spans="1:5" x14ac:dyDescent="0.3">
      <c r="A652" s="15">
        <v>40843</v>
      </c>
      <c r="B652" s="4">
        <v>55</v>
      </c>
      <c r="C652" s="11">
        <v>46.625599999999999</v>
      </c>
      <c r="D652" s="4">
        <v>3</v>
      </c>
      <c r="E652" s="16">
        <v>3.7667999999999999</v>
      </c>
    </row>
    <row r="653" spans="1:5" x14ac:dyDescent="0.3">
      <c r="A653" s="15">
        <v>40844</v>
      </c>
      <c r="B653" s="4">
        <v>95</v>
      </c>
      <c r="C653" s="11">
        <v>13.0931</v>
      </c>
      <c r="D653" s="4">
        <v>5</v>
      </c>
      <c r="E653" s="16">
        <v>3.1518000000000002</v>
      </c>
    </row>
    <row r="654" spans="1:5" x14ac:dyDescent="0.3">
      <c r="A654" s="15">
        <v>40845</v>
      </c>
      <c r="B654" s="4">
        <v>85</v>
      </c>
      <c r="C654" s="11">
        <v>38.509799999999998</v>
      </c>
      <c r="D654" s="4">
        <v>1</v>
      </c>
      <c r="E654" s="16">
        <v>0.80879999999999996</v>
      </c>
    </row>
    <row r="655" spans="1:5" x14ac:dyDescent="0.3">
      <c r="A655" s="15">
        <v>40846</v>
      </c>
      <c r="B655" s="4">
        <v>90</v>
      </c>
      <c r="C655" s="11">
        <v>44.728700000000003</v>
      </c>
      <c r="D655" s="4">
        <v>6</v>
      </c>
      <c r="E655" s="16">
        <v>0.58379999999999999</v>
      </c>
    </row>
    <row r="656" spans="1:5" x14ac:dyDescent="0.3">
      <c r="A656" s="15">
        <v>40847</v>
      </c>
      <c r="B656" s="4">
        <v>95</v>
      </c>
      <c r="C656" s="11">
        <v>16.270700000000001</v>
      </c>
      <c r="D656" s="4">
        <v>6</v>
      </c>
      <c r="E656" s="16">
        <v>1.3117000000000001</v>
      </c>
    </row>
    <row r="657" spans="1:5" x14ac:dyDescent="0.3">
      <c r="A657" s="15">
        <v>40848</v>
      </c>
      <c r="B657" s="4">
        <v>110</v>
      </c>
      <c r="C657" s="11">
        <v>36.047499999999999</v>
      </c>
      <c r="D657" s="4">
        <v>9</v>
      </c>
      <c r="E657" s="16">
        <v>2.0891000000000002</v>
      </c>
    </row>
    <row r="658" spans="1:5" x14ac:dyDescent="0.3">
      <c r="A658" s="15">
        <v>40849</v>
      </c>
      <c r="B658" s="4">
        <v>75</v>
      </c>
      <c r="C658" s="11">
        <v>13.7508</v>
      </c>
      <c r="D658" s="4">
        <v>1</v>
      </c>
      <c r="E658" s="16">
        <v>2.8582999999999998</v>
      </c>
    </row>
    <row r="659" spans="1:5" x14ac:dyDescent="0.3">
      <c r="A659" s="15">
        <v>40850</v>
      </c>
      <c r="B659" s="4">
        <v>70</v>
      </c>
      <c r="C659" s="11">
        <v>17.895600000000002</v>
      </c>
      <c r="D659" s="4">
        <v>1</v>
      </c>
      <c r="E659" s="16">
        <v>8.4392999999999994</v>
      </c>
    </row>
    <row r="660" spans="1:5" x14ac:dyDescent="0.3">
      <c r="A660" s="15">
        <v>40851</v>
      </c>
      <c r="B660" s="4">
        <v>110</v>
      </c>
      <c r="C660" s="11">
        <v>22.614899999999999</v>
      </c>
      <c r="D660" s="4">
        <v>5</v>
      </c>
      <c r="E660" s="16">
        <v>3.8573</v>
      </c>
    </row>
    <row r="661" spans="1:5" x14ac:dyDescent="0.3">
      <c r="A661" s="15">
        <v>40852</v>
      </c>
      <c r="B661" s="4">
        <v>125</v>
      </c>
      <c r="C661" s="11">
        <v>43.334000000000003</v>
      </c>
      <c r="D661" s="4">
        <v>10</v>
      </c>
      <c r="E661" s="16">
        <v>0.42199999999999999</v>
      </c>
    </row>
    <row r="662" spans="1:5" x14ac:dyDescent="0.3">
      <c r="A662" s="15">
        <v>40853</v>
      </c>
      <c r="B662" s="4">
        <v>55</v>
      </c>
      <c r="C662" s="11">
        <v>30.353400000000001</v>
      </c>
      <c r="D662" s="4">
        <v>2</v>
      </c>
      <c r="E662" s="16">
        <v>0.42620000000000002</v>
      </c>
    </row>
    <row r="663" spans="1:5" x14ac:dyDescent="0.3">
      <c r="A663" s="15">
        <v>40854</v>
      </c>
      <c r="B663" s="4">
        <v>105</v>
      </c>
      <c r="C663" s="11">
        <v>30.836600000000001</v>
      </c>
      <c r="D663" s="4">
        <v>7</v>
      </c>
      <c r="E663" s="16">
        <v>1.8302</v>
      </c>
    </row>
    <row r="664" spans="1:5" x14ac:dyDescent="0.3">
      <c r="A664" s="15">
        <v>40855</v>
      </c>
      <c r="B664" s="4">
        <v>100</v>
      </c>
      <c r="C664" s="11">
        <v>17.773099999999999</v>
      </c>
      <c r="D664" s="4">
        <v>6</v>
      </c>
      <c r="E664" s="16">
        <v>3.3016999999999999</v>
      </c>
    </row>
    <row r="665" spans="1:5" x14ac:dyDescent="0.3">
      <c r="A665" s="15">
        <v>40856</v>
      </c>
      <c r="B665" s="4">
        <v>130</v>
      </c>
      <c r="C665" s="11">
        <v>8.0145999999999997</v>
      </c>
      <c r="D665" s="4">
        <v>3</v>
      </c>
      <c r="E665" s="16">
        <v>0.35199999999999998</v>
      </c>
    </row>
    <row r="666" spans="1:5" x14ac:dyDescent="0.3">
      <c r="A666" s="15">
        <v>40857</v>
      </c>
      <c r="B666" s="4">
        <v>95</v>
      </c>
      <c r="C666" s="11">
        <v>51.542299999999997</v>
      </c>
      <c r="D666" s="4">
        <v>9</v>
      </c>
      <c r="E666" s="16">
        <v>0.34560000000000002</v>
      </c>
    </row>
    <row r="667" spans="1:5" x14ac:dyDescent="0.3">
      <c r="A667" s="15">
        <v>40858</v>
      </c>
      <c r="B667" s="4">
        <v>75</v>
      </c>
      <c r="C667" s="11">
        <v>36.215400000000002</v>
      </c>
      <c r="D667" s="4">
        <v>4</v>
      </c>
      <c r="E667" s="16">
        <v>0.33710000000000001</v>
      </c>
    </row>
    <row r="668" spans="1:5" x14ac:dyDescent="0.3">
      <c r="A668" s="15">
        <v>40859</v>
      </c>
      <c r="B668" s="4">
        <v>65</v>
      </c>
      <c r="C668" s="11">
        <v>45.6751</v>
      </c>
      <c r="D668" s="4">
        <v>5</v>
      </c>
      <c r="E668" s="16">
        <v>0.24199999999999999</v>
      </c>
    </row>
    <row r="669" spans="1:5" x14ac:dyDescent="0.3">
      <c r="A669" s="15">
        <v>40860</v>
      </c>
      <c r="B669" s="4">
        <v>85</v>
      </c>
      <c r="C669" s="11">
        <v>6.3773999999999997</v>
      </c>
      <c r="D669" s="4">
        <v>7</v>
      </c>
      <c r="E669" s="16">
        <v>1.1688000000000001</v>
      </c>
    </row>
    <row r="670" spans="1:5" x14ac:dyDescent="0.3">
      <c r="A670" s="15">
        <v>40861</v>
      </c>
      <c r="B670" s="4">
        <v>125</v>
      </c>
      <c r="C670" s="11">
        <v>17.3231</v>
      </c>
      <c r="D670" s="4">
        <v>7</v>
      </c>
      <c r="E670" s="16">
        <v>1.4468000000000001</v>
      </c>
    </row>
    <row r="671" spans="1:5" x14ac:dyDescent="0.3">
      <c r="A671" s="15">
        <v>40862</v>
      </c>
      <c r="B671" s="4">
        <v>70</v>
      </c>
      <c r="C671" s="11">
        <v>29.3535</v>
      </c>
      <c r="D671" s="4">
        <v>4</v>
      </c>
      <c r="E671" s="16">
        <v>0.67820000000000003</v>
      </c>
    </row>
    <row r="672" spans="1:5" x14ac:dyDescent="0.3">
      <c r="A672" s="15">
        <v>40863</v>
      </c>
      <c r="B672" s="4">
        <v>110</v>
      </c>
      <c r="C672" s="11">
        <v>14.281499999999999</v>
      </c>
      <c r="D672" s="4">
        <v>10</v>
      </c>
      <c r="E672" s="16">
        <v>0.28239999999999998</v>
      </c>
    </row>
    <row r="673" spans="1:5" x14ac:dyDescent="0.3">
      <c r="A673" s="15">
        <v>40864</v>
      </c>
      <c r="B673" s="4">
        <v>80</v>
      </c>
      <c r="C673" s="11">
        <v>41.206099999999999</v>
      </c>
      <c r="D673" s="4">
        <v>5</v>
      </c>
      <c r="E673" s="16">
        <v>1.9283999999999999</v>
      </c>
    </row>
    <row r="674" spans="1:5" x14ac:dyDescent="0.3">
      <c r="A674" s="15">
        <v>40865</v>
      </c>
      <c r="B674" s="4">
        <v>105</v>
      </c>
      <c r="C674" s="11">
        <v>16.7544</v>
      </c>
      <c r="D674" s="4">
        <v>7</v>
      </c>
      <c r="E674" s="16">
        <v>1.4132</v>
      </c>
    </row>
    <row r="675" spans="1:5" x14ac:dyDescent="0.3">
      <c r="A675" s="15">
        <v>40866</v>
      </c>
      <c r="B675" s="4">
        <v>130</v>
      </c>
      <c r="C675" s="11">
        <v>22.310099999999998</v>
      </c>
      <c r="D675" s="4">
        <v>5</v>
      </c>
      <c r="E675" s="16">
        <v>0.36330000000000001</v>
      </c>
    </row>
    <row r="676" spans="1:5" x14ac:dyDescent="0.3">
      <c r="A676" s="15">
        <v>40867</v>
      </c>
      <c r="B676" s="4">
        <v>85</v>
      </c>
      <c r="C676" s="11">
        <v>32.289200000000001</v>
      </c>
      <c r="D676" s="4">
        <v>5</v>
      </c>
      <c r="E676" s="16">
        <v>0.34489999999999998</v>
      </c>
    </row>
    <row r="677" spans="1:5" x14ac:dyDescent="0.3">
      <c r="A677" s="15">
        <v>40868</v>
      </c>
      <c r="B677" s="4">
        <v>105</v>
      </c>
      <c r="C677" s="11">
        <v>25.962599999999998</v>
      </c>
      <c r="D677" s="4">
        <v>6</v>
      </c>
      <c r="E677" s="16">
        <v>0.2016</v>
      </c>
    </row>
    <row r="678" spans="1:5" x14ac:dyDescent="0.3">
      <c r="A678" s="15">
        <v>40869</v>
      </c>
      <c r="B678" s="4">
        <v>85</v>
      </c>
      <c r="C678" s="11">
        <v>31.01</v>
      </c>
      <c r="D678" s="4">
        <v>6</v>
      </c>
      <c r="E678" s="16">
        <v>3.71</v>
      </c>
    </row>
    <row r="679" spans="1:5" x14ac:dyDescent="0.3">
      <c r="A679" s="15">
        <v>40870</v>
      </c>
      <c r="B679" s="4">
        <v>140</v>
      </c>
      <c r="C679" s="11">
        <v>25.341999999999999</v>
      </c>
      <c r="D679" s="4">
        <v>4</v>
      </c>
      <c r="E679" s="16">
        <v>4.0125999999999999</v>
      </c>
    </row>
    <row r="680" spans="1:5" x14ac:dyDescent="0.3">
      <c r="A680" s="15">
        <v>40871</v>
      </c>
      <c r="B680" s="4">
        <v>75</v>
      </c>
      <c r="C680" s="11">
        <v>2.9199000000000002</v>
      </c>
      <c r="D680" s="4">
        <v>4</v>
      </c>
      <c r="E680" s="16">
        <v>1.2833000000000001</v>
      </c>
    </row>
    <row r="681" spans="1:5" x14ac:dyDescent="0.3">
      <c r="A681" s="15">
        <v>40872</v>
      </c>
      <c r="B681" s="4">
        <v>105</v>
      </c>
      <c r="C681" s="11">
        <v>22.116499999999998</v>
      </c>
      <c r="D681" s="4">
        <v>10</v>
      </c>
      <c r="E681" s="16">
        <v>2.2715000000000001</v>
      </c>
    </row>
    <row r="682" spans="1:5" x14ac:dyDescent="0.3">
      <c r="A682" s="15">
        <v>40873</v>
      </c>
      <c r="B682" s="4">
        <v>95</v>
      </c>
      <c r="C682" s="11">
        <v>31.697500000000002</v>
      </c>
      <c r="D682" s="4">
        <v>8</v>
      </c>
      <c r="E682" s="16">
        <v>1.2958000000000001</v>
      </c>
    </row>
    <row r="683" spans="1:5" x14ac:dyDescent="0.3">
      <c r="A683" s="15">
        <v>40874</v>
      </c>
      <c r="B683" s="4">
        <v>100</v>
      </c>
      <c r="C683" s="11">
        <v>11.686500000000001</v>
      </c>
      <c r="D683" s="4">
        <v>5</v>
      </c>
      <c r="E683" s="16">
        <v>1.3409</v>
      </c>
    </row>
    <row r="684" spans="1:5" x14ac:dyDescent="0.3">
      <c r="A684" s="15">
        <v>40875</v>
      </c>
      <c r="B684" s="4">
        <v>55</v>
      </c>
      <c r="C684" s="11">
        <v>41.072200000000002</v>
      </c>
      <c r="D684" s="4">
        <v>1</v>
      </c>
      <c r="E684" s="16">
        <v>1.2962</v>
      </c>
    </row>
    <row r="685" spans="1:5" x14ac:dyDescent="0.3">
      <c r="A685" s="15">
        <v>40876</v>
      </c>
      <c r="B685" s="4">
        <v>130</v>
      </c>
      <c r="C685" s="11">
        <v>20.274000000000001</v>
      </c>
      <c r="D685" s="4">
        <v>1</v>
      </c>
      <c r="E685" s="16">
        <v>3.5568</v>
      </c>
    </row>
    <row r="686" spans="1:5" x14ac:dyDescent="0.3">
      <c r="A686" s="15">
        <v>40877</v>
      </c>
      <c r="B686" s="4">
        <v>115</v>
      </c>
      <c r="C686" s="11">
        <v>23.6723</v>
      </c>
      <c r="D686" s="4">
        <v>1</v>
      </c>
      <c r="E686" s="16">
        <v>0.86919999999999997</v>
      </c>
    </row>
    <row r="687" spans="1:5" x14ac:dyDescent="0.3">
      <c r="A687" s="15">
        <v>40878</v>
      </c>
      <c r="B687" s="4">
        <v>105</v>
      </c>
      <c r="C687" s="11">
        <v>19.103400000000001</v>
      </c>
      <c r="D687" s="4">
        <v>8</v>
      </c>
      <c r="E687" s="16">
        <v>0.75539999999999996</v>
      </c>
    </row>
    <row r="688" spans="1:5" x14ac:dyDescent="0.3">
      <c r="A688" s="15">
        <v>40879</v>
      </c>
      <c r="B688" s="4">
        <v>90</v>
      </c>
      <c r="C688" s="11">
        <v>18.139700000000001</v>
      </c>
      <c r="D688" s="4">
        <v>5</v>
      </c>
      <c r="E688" s="16">
        <v>1.8439000000000001</v>
      </c>
    </row>
    <row r="689" spans="1:5" x14ac:dyDescent="0.3">
      <c r="A689" s="15">
        <v>40880</v>
      </c>
      <c r="B689" s="4">
        <v>135</v>
      </c>
      <c r="C689" s="11">
        <v>42.116799999999998</v>
      </c>
      <c r="D689" s="4">
        <v>10</v>
      </c>
      <c r="E689" s="16">
        <v>0.81779999999999997</v>
      </c>
    </row>
    <row r="690" spans="1:5" x14ac:dyDescent="0.3">
      <c r="A690" s="15">
        <v>40881</v>
      </c>
      <c r="B690" s="4">
        <v>135</v>
      </c>
      <c r="C690" s="11">
        <v>18.401</v>
      </c>
      <c r="D690" s="4">
        <v>8</v>
      </c>
      <c r="E690" s="16">
        <v>1.4169</v>
      </c>
    </row>
    <row r="691" spans="1:5" x14ac:dyDescent="0.3">
      <c r="A691" s="15">
        <v>40882</v>
      </c>
      <c r="B691" s="4">
        <v>100</v>
      </c>
      <c r="C691" s="11">
        <v>20.7392</v>
      </c>
      <c r="D691" s="4">
        <v>3</v>
      </c>
      <c r="E691" s="16">
        <v>2.9958</v>
      </c>
    </row>
    <row r="692" spans="1:5" x14ac:dyDescent="0.3">
      <c r="A692" s="15">
        <v>40883</v>
      </c>
      <c r="B692" s="4">
        <v>100</v>
      </c>
      <c r="C692" s="11">
        <v>20.575299999999999</v>
      </c>
      <c r="D692" s="4">
        <v>9</v>
      </c>
      <c r="E692" s="16">
        <v>1.3255999999999999</v>
      </c>
    </row>
    <row r="693" spans="1:5" x14ac:dyDescent="0.3">
      <c r="A693" s="15">
        <v>40884</v>
      </c>
      <c r="B693" s="4">
        <v>125</v>
      </c>
      <c r="C693" s="11">
        <v>21.777799999999999</v>
      </c>
      <c r="D693" s="4">
        <v>5</v>
      </c>
      <c r="E693" s="16">
        <v>1.7988</v>
      </c>
    </row>
    <row r="694" spans="1:5" x14ac:dyDescent="0.3">
      <c r="A694" s="15">
        <v>40885</v>
      </c>
      <c r="B694" s="4">
        <v>95</v>
      </c>
      <c r="C694" s="11">
        <v>9.6897000000000002</v>
      </c>
      <c r="D694" s="4">
        <v>6</v>
      </c>
      <c r="E694" s="16">
        <v>3.9054000000000002</v>
      </c>
    </row>
    <row r="695" spans="1:5" x14ac:dyDescent="0.3">
      <c r="A695" s="15">
        <v>40886</v>
      </c>
      <c r="B695" s="4">
        <v>90</v>
      </c>
      <c r="C695" s="11">
        <v>8.7211999999999996</v>
      </c>
      <c r="D695" s="4">
        <v>8</v>
      </c>
      <c r="E695" s="16">
        <v>3.9986000000000002</v>
      </c>
    </row>
    <row r="696" spans="1:5" x14ac:dyDescent="0.3">
      <c r="A696" s="15">
        <v>40887</v>
      </c>
      <c r="B696" s="4">
        <v>75</v>
      </c>
      <c r="C696" s="11">
        <v>4.4870000000000001</v>
      </c>
      <c r="D696" s="4">
        <v>2</v>
      </c>
      <c r="E696" s="16">
        <v>0.1376</v>
      </c>
    </row>
    <row r="697" spans="1:5" x14ac:dyDescent="0.3">
      <c r="A697" s="15">
        <v>40888</v>
      </c>
      <c r="B697" s="4">
        <v>110</v>
      </c>
      <c r="C697" s="11">
        <v>21.2729</v>
      </c>
      <c r="D697" s="4">
        <v>1</v>
      </c>
      <c r="E697" s="16">
        <v>1.2111000000000001</v>
      </c>
    </row>
    <row r="698" spans="1:5" x14ac:dyDescent="0.3">
      <c r="A698" s="15">
        <v>40889</v>
      </c>
      <c r="B698" s="4">
        <v>100</v>
      </c>
      <c r="C698" s="11">
        <v>27.6187</v>
      </c>
      <c r="D698" s="4">
        <v>1</v>
      </c>
      <c r="E698" s="16">
        <v>1.3904000000000001</v>
      </c>
    </row>
    <row r="699" spans="1:5" x14ac:dyDescent="0.3">
      <c r="A699" s="15">
        <v>40890</v>
      </c>
      <c r="B699" s="4">
        <v>120</v>
      </c>
      <c r="C699" s="11">
        <v>12.4392</v>
      </c>
      <c r="D699" s="4">
        <v>1</v>
      </c>
      <c r="E699" s="16">
        <v>0.57469999999999999</v>
      </c>
    </row>
    <row r="700" spans="1:5" x14ac:dyDescent="0.3">
      <c r="A700" s="15">
        <v>40891</v>
      </c>
      <c r="B700" s="4">
        <v>115</v>
      </c>
      <c r="C700" s="11">
        <v>16.588999999999999</v>
      </c>
      <c r="D700" s="4">
        <v>6</v>
      </c>
      <c r="E700" s="16">
        <v>0.72089999999999999</v>
      </c>
    </row>
    <row r="701" spans="1:5" x14ac:dyDescent="0.3">
      <c r="A701" s="15">
        <v>40892</v>
      </c>
      <c r="B701" s="4">
        <v>115</v>
      </c>
      <c r="C701" s="11">
        <v>24.368400000000001</v>
      </c>
      <c r="D701" s="4">
        <v>10</v>
      </c>
      <c r="E701" s="16">
        <v>0.36280000000000001</v>
      </c>
    </row>
    <row r="702" spans="1:5" x14ac:dyDescent="0.3">
      <c r="A702" s="15">
        <v>40893</v>
      </c>
      <c r="B702" s="4">
        <v>80</v>
      </c>
      <c r="C702" s="11">
        <v>9.6769999999999996</v>
      </c>
      <c r="D702" s="4">
        <v>4</v>
      </c>
      <c r="E702" s="16">
        <v>0.27150000000000002</v>
      </c>
    </row>
    <row r="703" spans="1:5" ht="15" thickBot="1" x14ac:dyDescent="0.35">
      <c r="A703" s="17">
        <v>40894</v>
      </c>
      <c r="B703" s="6">
        <v>115</v>
      </c>
      <c r="C703" s="18">
        <v>19.574100000000001</v>
      </c>
      <c r="D703" s="6">
        <v>4</v>
      </c>
      <c r="E703" s="19">
        <v>0.93220000000000003</v>
      </c>
    </row>
  </sheetData>
  <mergeCells count="1">
    <mergeCell ref="A1:E1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C0AC-2C82-4D99-89A2-C51F6117415A}">
  <dimension ref="A1:E6"/>
  <sheetViews>
    <sheetView workbookViewId="0">
      <selection sqref="A1:E1"/>
    </sheetView>
  </sheetViews>
  <sheetFormatPr baseColWidth="10" defaultRowHeight="14.4" x14ac:dyDescent="0.3"/>
  <sheetData>
    <row r="1" spans="1:5" x14ac:dyDescent="0.3">
      <c r="A1" s="43" t="s">
        <v>69</v>
      </c>
      <c r="B1" s="43" t="s">
        <v>70</v>
      </c>
      <c r="C1" s="43" t="s">
        <v>71</v>
      </c>
      <c r="D1" s="43" t="s">
        <v>72</v>
      </c>
      <c r="E1" s="43" t="s">
        <v>73</v>
      </c>
    </row>
    <row r="2" spans="1:5" x14ac:dyDescent="0.3">
      <c r="A2" s="30">
        <v>6</v>
      </c>
      <c r="B2" s="30">
        <v>9</v>
      </c>
      <c r="C2" s="34">
        <v>4</v>
      </c>
      <c r="D2" s="30">
        <v>4</v>
      </c>
      <c r="E2" s="32">
        <v>5</v>
      </c>
    </row>
    <row r="3" spans="1:5" x14ac:dyDescent="0.3">
      <c r="A3" s="30">
        <v>6</v>
      </c>
      <c r="B3" s="30">
        <v>9</v>
      </c>
      <c r="C3" s="30">
        <v>9</v>
      </c>
      <c r="D3" s="26">
        <v>4</v>
      </c>
      <c r="E3" s="33">
        <v>4</v>
      </c>
    </row>
    <row r="4" spans="1:5" x14ac:dyDescent="0.3">
      <c r="A4" s="32">
        <v>1</v>
      </c>
      <c r="B4" s="30">
        <v>6</v>
      </c>
      <c r="C4" s="30">
        <v>9</v>
      </c>
      <c r="D4" s="30">
        <v>9</v>
      </c>
      <c r="E4" s="33">
        <v>4</v>
      </c>
    </row>
    <row r="5" spans="1:5" x14ac:dyDescent="0.3">
      <c r="A5" s="33">
        <v>1</v>
      </c>
      <c r="B5" s="30">
        <v>6</v>
      </c>
      <c r="C5" s="30">
        <v>6</v>
      </c>
      <c r="D5" s="30">
        <v>9</v>
      </c>
      <c r="E5" s="30">
        <v>9</v>
      </c>
    </row>
    <row r="6" spans="1:5" x14ac:dyDescent="0.3">
      <c r="A6" s="31">
        <v>1</v>
      </c>
      <c r="B6" s="30">
        <v>1</v>
      </c>
      <c r="C6" s="32">
        <v>1</v>
      </c>
      <c r="D6" s="26">
        <v>2</v>
      </c>
      <c r="E6" s="26">
        <v>2</v>
      </c>
    </row>
  </sheetData>
  <conditionalFormatting sqref="A2:E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120EA-39F7-4945-BC93-FC4FFAE6D303}">
  <dimension ref="A1:E6"/>
  <sheetViews>
    <sheetView workbookViewId="0">
      <selection sqref="A1:E1"/>
    </sheetView>
  </sheetViews>
  <sheetFormatPr baseColWidth="10" defaultRowHeight="14.4" x14ac:dyDescent="0.3"/>
  <sheetData>
    <row r="1" spans="1:5" x14ac:dyDescent="0.3">
      <c r="A1" s="43" t="s">
        <v>69</v>
      </c>
      <c r="B1" s="43" t="s">
        <v>70</v>
      </c>
      <c r="C1" s="43" t="s">
        <v>71</v>
      </c>
      <c r="D1" s="43" t="s">
        <v>72</v>
      </c>
      <c r="E1" s="43" t="s">
        <v>73</v>
      </c>
    </row>
    <row r="2" spans="1:5" x14ac:dyDescent="0.3">
      <c r="A2" s="30">
        <v>1</v>
      </c>
      <c r="B2" s="30">
        <v>1.5</v>
      </c>
      <c r="C2" s="34">
        <v>4</v>
      </c>
      <c r="D2" s="30">
        <v>4</v>
      </c>
      <c r="E2" s="32">
        <v>5</v>
      </c>
    </row>
    <row r="3" spans="1:5" x14ac:dyDescent="0.3">
      <c r="A3" s="30">
        <v>1</v>
      </c>
      <c r="B3" s="30">
        <v>1.5</v>
      </c>
      <c r="C3" s="30">
        <v>1.5</v>
      </c>
      <c r="D3" s="26">
        <v>4</v>
      </c>
      <c r="E3" s="33">
        <v>4</v>
      </c>
    </row>
    <row r="4" spans="1:5" x14ac:dyDescent="0.3">
      <c r="A4" s="32">
        <v>1</v>
      </c>
      <c r="B4" s="30">
        <v>1</v>
      </c>
      <c r="C4" s="30">
        <v>1.5</v>
      </c>
      <c r="D4" s="30">
        <v>1.5</v>
      </c>
      <c r="E4" s="33">
        <v>4</v>
      </c>
    </row>
    <row r="5" spans="1:5" x14ac:dyDescent="0.3">
      <c r="A5" s="33">
        <v>1</v>
      </c>
      <c r="B5" s="30">
        <v>1</v>
      </c>
      <c r="C5" s="30">
        <v>1</v>
      </c>
      <c r="D5" s="30">
        <v>1.5</v>
      </c>
      <c r="E5" s="30">
        <v>1.5</v>
      </c>
    </row>
    <row r="6" spans="1:5" x14ac:dyDescent="0.3">
      <c r="A6" s="31">
        <v>1</v>
      </c>
      <c r="B6" s="30">
        <v>1</v>
      </c>
      <c r="C6" s="32">
        <v>1</v>
      </c>
      <c r="D6" s="26">
        <v>2</v>
      </c>
      <c r="E6" s="26">
        <v>2</v>
      </c>
    </row>
  </sheetData>
  <conditionalFormatting sqref="A2:E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1D6D-EA65-4E4B-AB03-5942C70B7143}">
  <dimension ref="A1:C1001"/>
  <sheetViews>
    <sheetView workbookViewId="0"/>
  </sheetViews>
  <sheetFormatPr baseColWidth="10" defaultRowHeight="14.4" x14ac:dyDescent="0.3"/>
  <cols>
    <col min="2" max="2" width="14.109375" bestFit="1" customWidth="1"/>
    <col min="3" max="3" width="13.21875" bestFit="1" customWidth="1"/>
  </cols>
  <sheetData>
    <row r="1" spans="1:3" x14ac:dyDescent="0.3">
      <c r="B1" s="28" t="s">
        <v>20</v>
      </c>
      <c r="C1" s="20" t="s">
        <v>19</v>
      </c>
    </row>
    <row r="2" spans="1:3" x14ac:dyDescent="0.3">
      <c r="A2" s="26">
        <v>1</v>
      </c>
      <c r="B2" s="26">
        <v>7</v>
      </c>
      <c r="C2">
        <v>0.34092342987290608</v>
      </c>
    </row>
    <row r="3" spans="1:3" x14ac:dyDescent="0.3">
      <c r="A3" s="26">
        <v>2</v>
      </c>
      <c r="B3" s="26">
        <v>11</v>
      </c>
      <c r="C3">
        <v>0.40901838233015358</v>
      </c>
    </row>
    <row r="4" spans="1:3" x14ac:dyDescent="0.3">
      <c r="A4" s="26">
        <v>3</v>
      </c>
      <c r="B4" s="26">
        <v>5</v>
      </c>
      <c r="C4">
        <v>7.2168927984581011</v>
      </c>
    </row>
    <row r="5" spans="1:3" x14ac:dyDescent="0.3">
      <c r="A5" s="26">
        <v>4</v>
      </c>
      <c r="B5" s="26">
        <v>1</v>
      </c>
      <c r="C5">
        <v>0.81044020350077117</v>
      </c>
    </row>
    <row r="6" spans="1:3" x14ac:dyDescent="0.3">
      <c r="A6" s="26">
        <v>5</v>
      </c>
      <c r="B6" s="26">
        <v>1</v>
      </c>
      <c r="C6">
        <v>0.73260193257821715</v>
      </c>
    </row>
    <row r="7" spans="1:3" x14ac:dyDescent="0.3">
      <c r="A7" s="26">
        <v>6</v>
      </c>
      <c r="B7" s="26">
        <v>9</v>
      </c>
      <c r="C7">
        <v>2.459173193553553</v>
      </c>
    </row>
    <row r="8" spans="1:3" x14ac:dyDescent="0.3">
      <c r="A8" s="26">
        <v>7</v>
      </c>
      <c r="B8" s="26">
        <v>1</v>
      </c>
      <c r="C8">
        <v>9.5298018921569803</v>
      </c>
    </row>
    <row r="9" spans="1:3" x14ac:dyDescent="0.3">
      <c r="A9" s="26">
        <v>8</v>
      </c>
      <c r="B9" s="26">
        <v>1</v>
      </c>
      <c r="C9">
        <v>1.1156096618957683</v>
      </c>
    </row>
    <row r="10" spans="1:3" x14ac:dyDescent="0.3">
      <c r="A10" s="26">
        <v>9</v>
      </c>
      <c r="B10" s="26">
        <v>1</v>
      </c>
      <c r="C10">
        <v>5.6359221182539345</v>
      </c>
    </row>
    <row r="11" spans="1:3" x14ac:dyDescent="0.3">
      <c r="A11" s="26">
        <v>10</v>
      </c>
      <c r="B11" s="26">
        <v>10</v>
      </c>
      <c r="C11">
        <v>1.962028285452533</v>
      </c>
    </row>
    <row r="12" spans="1:3" x14ac:dyDescent="0.3">
      <c r="A12" s="26">
        <v>11</v>
      </c>
      <c r="B12" s="26">
        <v>9</v>
      </c>
      <c r="C12">
        <v>2.8045777822702216</v>
      </c>
    </row>
    <row r="13" spans="1:3" x14ac:dyDescent="0.3">
      <c r="A13" s="26">
        <v>12</v>
      </c>
      <c r="B13" s="26">
        <v>8</v>
      </c>
      <c r="C13">
        <v>6.4884972373580529</v>
      </c>
    </row>
    <row r="14" spans="1:3" x14ac:dyDescent="0.3">
      <c r="A14" s="26">
        <v>13</v>
      </c>
      <c r="B14" s="26">
        <v>2</v>
      </c>
      <c r="C14">
        <v>0.86408462224264682</v>
      </c>
    </row>
    <row r="15" spans="1:3" x14ac:dyDescent="0.3">
      <c r="A15" s="26">
        <v>14</v>
      </c>
      <c r="B15" s="26">
        <v>6</v>
      </c>
      <c r="C15">
        <v>3.0111899878445136</v>
      </c>
    </row>
    <row r="16" spans="1:3" x14ac:dyDescent="0.3">
      <c r="A16" s="26">
        <v>15</v>
      </c>
      <c r="B16" s="26">
        <v>2</v>
      </c>
      <c r="C16">
        <v>0.90862167120070647</v>
      </c>
    </row>
    <row r="17" spans="1:3" x14ac:dyDescent="0.3">
      <c r="A17" s="26">
        <v>16</v>
      </c>
      <c r="B17" s="26">
        <v>4</v>
      </c>
      <c r="C17">
        <v>0.1611320946180205</v>
      </c>
    </row>
    <row r="18" spans="1:3" x14ac:dyDescent="0.3">
      <c r="A18" s="26">
        <v>17</v>
      </c>
      <c r="B18" s="26">
        <v>4</v>
      </c>
      <c r="C18">
        <v>2.6315266651402416</v>
      </c>
    </row>
    <row r="19" spans="1:3" x14ac:dyDescent="0.3">
      <c r="A19" s="26">
        <v>18</v>
      </c>
      <c r="B19" s="26">
        <v>7</v>
      </c>
      <c r="C19">
        <v>1.0751321483900542</v>
      </c>
    </row>
    <row r="20" spans="1:3" x14ac:dyDescent="0.3">
      <c r="A20" s="26">
        <v>19</v>
      </c>
      <c r="B20" s="26">
        <v>2</v>
      </c>
      <c r="C20">
        <v>0.41316817445481824</v>
      </c>
    </row>
    <row r="21" spans="1:3" x14ac:dyDescent="0.3">
      <c r="A21" s="26">
        <v>20</v>
      </c>
      <c r="B21" s="26">
        <v>1</v>
      </c>
      <c r="C21">
        <v>0.1794778397868296</v>
      </c>
    </row>
    <row r="22" spans="1:3" x14ac:dyDescent="0.3">
      <c r="A22" s="26">
        <v>21</v>
      </c>
      <c r="B22" s="26">
        <v>1</v>
      </c>
      <c r="C22">
        <v>1.1147173895249725</v>
      </c>
    </row>
    <row r="23" spans="1:3" x14ac:dyDescent="0.3">
      <c r="A23" s="26">
        <v>22</v>
      </c>
      <c r="B23" s="26">
        <v>2</v>
      </c>
      <c r="C23">
        <v>6.1334543243052551</v>
      </c>
    </row>
    <row r="24" spans="1:3" x14ac:dyDescent="0.3">
      <c r="A24" s="26">
        <v>23</v>
      </c>
      <c r="B24" s="26">
        <v>7</v>
      </c>
      <c r="C24">
        <v>3.4551389756803812</v>
      </c>
    </row>
    <row r="25" spans="1:3" x14ac:dyDescent="0.3">
      <c r="A25" s="26">
        <v>24</v>
      </c>
      <c r="B25" s="26">
        <v>7</v>
      </c>
      <c r="C25">
        <v>5.5895617535301572</v>
      </c>
    </row>
    <row r="26" spans="1:3" x14ac:dyDescent="0.3">
      <c r="A26" s="26">
        <v>25</v>
      </c>
      <c r="B26" s="26">
        <v>1</v>
      </c>
      <c r="C26">
        <v>2.9090228185806781</v>
      </c>
    </row>
    <row r="27" spans="1:3" x14ac:dyDescent="0.3">
      <c r="A27" s="26">
        <v>26</v>
      </c>
      <c r="B27" s="26">
        <v>2</v>
      </c>
      <c r="C27">
        <v>4.4432067800851751</v>
      </c>
    </row>
    <row r="28" spans="1:3" x14ac:dyDescent="0.3">
      <c r="A28" s="26">
        <v>27</v>
      </c>
      <c r="B28" s="26">
        <v>8</v>
      </c>
      <c r="C28">
        <v>1.1757771154626946</v>
      </c>
    </row>
    <row r="29" spans="1:3" x14ac:dyDescent="0.3">
      <c r="A29" s="26">
        <v>28</v>
      </c>
      <c r="B29" s="26">
        <v>2</v>
      </c>
      <c r="C29">
        <v>2.3389151627356024</v>
      </c>
    </row>
    <row r="30" spans="1:3" x14ac:dyDescent="0.3">
      <c r="A30" s="26">
        <v>29</v>
      </c>
      <c r="B30" s="26">
        <v>4</v>
      </c>
      <c r="C30">
        <v>0.8346723735942756</v>
      </c>
    </row>
    <row r="31" spans="1:3" x14ac:dyDescent="0.3">
      <c r="A31" s="26">
        <v>30</v>
      </c>
      <c r="B31" s="26">
        <v>11</v>
      </c>
      <c r="C31">
        <v>1.0337817315419295</v>
      </c>
    </row>
    <row r="32" spans="1:3" x14ac:dyDescent="0.3">
      <c r="A32" s="26">
        <v>31</v>
      </c>
      <c r="B32" s="26">
        <v>2</v>
      </c>
      <c r="C32">
        <v>0.67367464207983319</v>
      </c>
    </row>
    <row r="33" spans="1:3" x14ac:dyDescent="0.3">
      <c r="A33" s="26">
        <v>32</v>
      </c>
      <c r="B33" s="26">
        <v>4</v>
      </c>
      <c r="C33">
        <v>0.28926837281023926</v>
      </c>
    </row>
    <row r="34" spans="1:3" x14ac:dyDescent="0.3">
      <c r="A34" s="26">
        <v>33</v>
      </c>
      <c r="B34" s="26">
        <v>1</v>
      </c>
      <c r="C34">
        <v>0.72174798826551223</v>
      </c>
    </row>
    <row r="35" spans="1:3" x14ac:dyDescent="0.3">
      <c r="A35" s="26">
        <v>34</v>
      </c>
      <c r="B35" s="26">
        <v>1</v>
      </c>
      <c r="C35">
        <v>0.73891087849913517</v>
      </c>
    </row>
    <row r="36" spans="1:3" x14ac:dyDescent="0.3">
      <c r="A36" s="26">
        <v>35</v>
      </c>
      <c r="B36" s="26">
        <v>11</v>
      </c>
      <c r="C36">
        <v>0.72037296703525455</v>
      </c>
    </row>
    <row r="37" spans="1:3" x14ac:dyDescent="0.3">
      <c r="A37" s="26">
        <v>36</v>
      </c>
      <c r="B37" s="26">
        <v>7</v>
      </c>
      <c r="C37">
        <v>3.9408224874272793</v>
      </c>
    </row>
    <row r="38" spans="1:3" x14ac:dyDescent="0.3">
      <c r="A38" s="26">
        <v>37</v>
      </c>
      <c r="B38" s="26">
        <v>1</v>
      </c>
      <c r="C38">
        <v>1.7855972302413807</v>
      </c>
    </row>
    <row r="39" spans="1:3" x14ac:dyDescent="0.3">
      <c r="A39" s="26">
        <v>38</v>
      </c>
      <c r="B39" s="26">
        <v>2</v>
      </c>
      <c r="C39">
        <v>2.51015311372017</v>
      </c>
    </row>
    <row r="40" spans="1:3" x14ac:dyDescent="0.3">
      <c r="A40" s="26">
        <v>39</v>
      </c>
      <c r="B40" s="26">
        <v>3</v>
      </c>
      <c r="C40">
        <v>0.82601535256187009</v>
      </c>
    </row>
    <row r="41" spans="1:3" x14ac:dyDescent="0.3">
      <c r="A41" s="26">
        <v>40</v>
      </c>
      <c r="B41" s="26">
        <v>1</v>
      </c>
      <c r="C41">
        <v>6.969211077594009</v>
      </c>
    </row>
    <row r="42" spans="1:3" x14ac:dyDescent="0.3">
      <c r="A42" s="26">
        <v>41</v>
      </c>
      <c r="B42" s="26">
        <v>3</v>
      </c>
      <c r="C42">
        <v>15.170837246490038</v>
      </c>
    </row>
    <row r="43" spans="1:3" x14ac:dyDescent="0.3">
      <c r="A43" s="26">
        <v>42</v>
      </c>
      <c r="B43" s="26">
        <v>1</v>
      </c>
      <c r="C43">
        <v>0.67926209597631071</v>
      </c>
    </row>
    <row r="44" spans="1:3" x14ac:dyDescent="0.3">
      <c r="A44" s="26">
        <v>43</v>
      </c>
      <c r="B44" s="26">
        <v>11</v>
      </c>
      <c r="C44">
        <v>3.6638034096754684</v>
      </c>
    </row>
    <row r="45" spans="1:3" x14ac:dyDescent="0.3">
      <c r="A45" s="26">
        <v>44</v>
      </c>
      <c r="B45" s="26">
        <v>1</v>
      </c>
      <c r="C45">
        <v>0.84547177806286156</v>
      </c>
    </row>
    <row r="46" spans="1:3" x14ac:dyDescent="0.3">
      <c r="A46" s="26">
        <v>45</v>
      </c>
      <c r="B46" s="26">
        <v>7</v>
      </c>
      <c r="C46">
        <v>1.6915687050864954</v>
      </c>
    </row>
    <row r="47" spans="1:3" x14ac:dyDescent="0.3">
      <c r="A47" s="26">
        <v>46</v>
      </c>
      <c r="B47" s="26">
        <v>11</v>
      </c>
      <c r="C47">
        <v>1.6620668153257605</v>
      </c>
    </row>
    <row r="48" spans="1:3" x14ac:dyDescent="0.3">
      <c r="A48" s="26">
        <v>47</v>
      </c>
      <c r="B48" s="26">
        <v>1</v>
      </c>
      <c r="C48">
        <v>0.94714472758232637</v>
      </c>
    </row>
    <row r="49" spans="1:3" x14ac:dyDescent="0.3">
      <c r="A49" s="26">
        <v>48</v>
      </c>
      <c r="B49" s="26">
        <v>1</v>
      </c>
      <c r="C49">
        <v>4.6650419946259207</v>
      </c>
    </row>
    <row r="50" spans="1:3" x14ac:dyDescent="0.3">
      <c r="A50" s="26">
        <v>49</v>
      </c>
      <c r="B50" s="26">
        <v>7</v>
      </c>
      <c r="C50">
        <v>2.4383699410716151</v>
      </c>
    </row>
    <row r="51" spans="1:3" x14ac:dyDescent="0.3">
      <c r="A51" s="26">
        <v>50</v>
      </c>
      <c r="B51" s="26">
        <v>4</v>
      </c>
      <c r="C51">
        <v>1.7482957233043799</v>
      </c>
    </row>
    <row r="52" spans="1:3" x14ac:dyDescent="0.3">
      <c r="A52" s="26">
        <v>51</v>
      </c>
      <c r="B52" s="26">
        <v>9</v>
      </c>
      <c r="C52">
        <v>0.56715902294595755</v>
      </c>
    </row>
    <row r="53" spans="1:3" x14ac:dyDescent="0.3">
      <c r="A53" s="26">
        <v>52</v>
      </c>
      <c r="B53" s="26">
        <v>1</v>
      </c>
      <c r="C53">
        <v>1.1698338286760697</v>
      </c>
    </row>
    <row r="54" spans="1:3" x14ac:dyDescent="0.3">
      <c r="A54" s="26">
        <v>53</v>
      </c>
      <c r="B54" s="26">
        <v>2</v>
      </c>
      <c r="C54">
        <v>2.9869972928935788</v>
      </c>
    </row>
    <row r="55" spans="1:3" x14ac:dyDescent="0.3">
      <c r="A55" s="26">
        <v>54</v>
      </c>
      <c r="B55" s="26">
        <v>1</v>
      </c>
      <c r="C55">
        <v>1.1897872997474968</v>
      </c>
    </row>
    <row r="56" spans="1:3" x14ac:dyDescent="0.3">
      <c r="A56" s="26">
        <v>55</v>
      </c>
      <c r="B56" s="26">
        <v>3</v>
      </c>
      <c r="C56">
        <v>1.3426774058316451</v>
      </c>
    </row>
    <row r="57" spans="1:3" x14ac:dyDescent="0.3">
      <c r="A57" s="26">
        <v>56</v>
      </c>
      <c r="B57" s="26">
        <v>5</v>
      </c>
      <c r="C57">
        <v>4.3315111794724341</v>
      </c>
    </row>
    <row r="58" spans="1:3" x14ac:dyDescent="0.3">
      <c r="A58" s="26">
        <v>57</v>
      </c>
      <c r="B58" s="26">
        <v>1</v>
      </c>
      <c r="C58">
        <v>0.67760821296603857</v>
      </c>
    </row>
    <row r="59" spans="1:3" x14ac:dyDescent="0.3">
      <c r="A59" s="26">
        <v>58</v>
      </c>
      <c r="B59" s="26">
        <v>7</v>
      </c>
      <c r="C59">
        <v>4.8905681742233771</v>
      </c>
    </row>
    <row r="60" spans="1:3" x14ac:dyDescent="0.3">
      <c r="A60" s="26">
        <v>59</v>
      </c>
      <c r="B60" s="26">
        <v>1</v>
      </c>
      <c r="C60">
        <v>4.2201465981184381</v>
      </c>
    </row>
    <row r="61" spans="1:3" x14ac:dyDescent="0.3">
      <c r="A61" s="26">
        <v>60</v>
      </c>
      <c r="B61" s="26">
        <v>7</v>
      </c>
      <c r="C61">
        <v>1.7066184908097406</v>
      </c>
    </row>
    <row r="62" spans="1:3" x14ac:dyDescent="0.3">
      <c r="A62" s="26">
        <v>61</v>
      </c>
      <c r="B62" s="26">
        <v>5</v>
      </c>
      <c r="C62">
        <v>1.0202426333155836</v>
      </c>
    </row>
    <row r="63" spans="1:3" x14ac:dyDescent="0.3">
      <c r="A63" s="26">
        <v>62</v>
      </c>
      <c r="B63" s="26">
        <v>1</v>
      </c>
      <c r="C63">
        <v>1.7911972052861149</v>
      </c>
    </row>
    <row r="64" spans="1:3" x14ac:dyDescent="0.3">
      <c r="A64" s="26">
        <v>63</v>
      </c>
      <c r="B64" s="26">
        <v>2</v>
      </c>
      <c r="C64">
        <v>1.4565299355887182</v>
      </c>
    </row>
    <row r="65" spans="1:3" x14ac:dyDescent="0.3">
      <c r="A65" s="26">
        <v>64</v>
      </c>
      <c r="B65" s="26">
        <v>5</v>
      </c>
      <c r="C65">
        <v>0.22122767324790346</v>
      </c>
    </row>
    <row r="66" spans="1:3" x14ac:dyDescent="0.3">
      <c r="A66" s="26">
        <v>65</v>
      </c>
      <c r="B66" s="26">
        <v>3</v>
      </c>
      <c r="C66">
        <v>0.85130290302654643</v>
      </c>
    </row>
    <row r="67" spans="1:3" x14ac:dyDescent="0.3">
      <c r="A67" s="26">
        <v>66</v>
      </c>
      <c r="B67" s="26">
        <v>3</v>
      </c>
      <c r="C67">
        <v>0.89788045445386078</v>
      </c>
    </row>
    <row r="68" spans="1:3" x14ac:dyDescent="0.3">
      <c r="A68" s="26">
        <v>67</v>
      </c>
      <c r="B68" s="26">
        <v>9</v>
      </c>
      <c r="C68">
        <v>0.52085781661430108</v>
      </c>
    </row>
    <row r="69" spans="1:3" x14ac:dyDescent="0.3">
      <c r="A69" s="26">
        <v>68</v>
      </c>
      <c r="B69" s="26">
        <v>10</v>
      </c>
      <c r="C69">
        <v>3.1549166681863605</v>
      </c>
    </row>
    <row r="70" spans="1:3" x14ac:dyDescent="0.3">
      <c r="A70" s="26">
        <v>69</v>
      </c>
      <c r="B70" s="26">
        <v>8</v>
      </c>
      <c r="C70">
        <v>0.96920815597083099</v>
      </c>
    </row>
    <row r="71" spans="1:3" x14ac:dyDescent="0.3">
      <c r="A71" s="26">
        <v>70</v>
      </c>
      <c r="B71" s="26">
        <v>9</v>
      </c>
      <c r="C71">
        <v>2.2034633942585296</v>
      </c>
    </row>
    <row r="72" spans="1:3" x14ac:dyDescent="0.3">
      <c r="A72" s="26">
        <v>71</v>
      </c>
      <c r="B72" s="26">
        <v>4</v>
      </c>
      <c r="C72">
        <v>0.76271721621452127</v>
      </c>
    </row>
    <row r="73" spans="1:3" x14ac:dyDescent="0.3">
      <c r="A73" s="26">
        <v>72</v>
      </c>
      <c r="B73" s="26">
        <v>8</v>
      </c>
      <c r="C73">
        <v>0.24112667597497633</v>
      </c>
    </row>
    <row r="74" spans="1:3" x14ac:dyDescent="0.3">
      <c r="A74" s="26">
        <v>73</v>
      </c>
      <c r="B74" s="26">
        <v>7</v>
      </c>
      <c r="C74">
        <v>1.6984606024334186</v>
      </c>
    </row>
    <row r="75" spans="1:3" x14ac:dyDescent="0.3">
      <c r="A75" s="26">
        <v>74</v>
      </c>
      <c r="B75" s="26">
        <v>1</v>
      </c>
      <c r="C75">
        <v>2.3697730593067909</v>
      </c>
    </row>
    <row r="76" spans="1:3" x14ac:dyDescent="0.3">
      <c r="A76" s="26">
        <v>75</v>
      </c>
      <c r="B76" s="26">
        <v>9</v>
      </c>
      <c r="C76">
        <v>0.2918266750530974</v>
      </c>
    </row>
    <row r="77" spans="1:3" x14ac:dyDescent="0.3">
      <c r="A77" s="26">
        <v>76</v>
      </c>
      <c r="B77" s="26">
        <v>8</v>
      </c>
      <c r="C77">
        <v>4.0829079542501763</v>
      </c>
    </row>
    <row r="78" spans="1:3" x14ac:dyDescent="0.3">
      <c r="A78" s="26">
        <v>77</v>
      </c>
      <c r="B78" s="26">
        <v>1</v>
      </c>
      <c r="C78">
        <v>0.52546776049198396</v>
      </c>
    </row>
    <row r="79" spans="1:3" x14ac:dyDescent="0.3">
      <c r="A79" s="26">
        <v>78</v>
      </c>
      <c r="B79" s="26">
        <v>7</v>
      </c>
      <c r="C79">
        <v>0.17197366238033188</v>
      </c>
    </row>
    <row r="80" spans="1:3" x14ac:dyDescent="0.3">
      <c r="A80" s="26">
        <v>79</v>
      </c>
      <c r="B80" s="26">
        <v>11</v>
      </c>
      <c r="C80">
        <v>1.889567998577858</v>
      </c>
    </row>
    <row r="81" spans="1:3" x14ac:dyDescent="0.3">
      <c r="A81" s="26">
        <v>80</v>
      </c>
      <c r="B81" s="26">
        <v>6</v>
      </c>
      <c r="C81">
        <v>1.8191494073585222</v>
      </c>
    </row>
    <row r="82" spans="1:3" x14ac:dyDescent="0.3">
      <c r="A82" s="26">
        <v>81</v>
      </c>
      <c r="B82" s="26">
        <v>7</v>
      </c>
      <c r="C82">
        <v>0.1056247395626248</v>
      </c>
    </row>
    <row r="83" spans="1:3" x14ac:dyDescent="0.3">
      <c r="A83" s="26">
        <v>82</v>
      </c>
      <c r="B83" s="26">
        <v>4</v>
      </c>
      <c r="C83">
        <v>1.6040551887375691</v>
      </c>
    </row>
    <row r="84" spans="1:3" x14ac:dyDescent="0.3">
      <c r="A84" s="26">
        <v>83</v>
      </c>
      <c r="B84" s="26">
        <v>4</v>
      </c>
      <c r="C84">
        <v>0.13260448748382855</v>
      </c>
    </row>
    <row r="85" spans="1:3" x14ac:dyDescent="0.3">
      <c r="A85" s="26">
        <v>84</v>
      </c>
      <c r="B85" s="26">
        <v>7</v>
      </c>
      <c r="C85">
        <v>0.97860019734055248</v>
      </c>
    </row>
    <row r="86" spans="1:3" x14ac:dyDescent="0.3">
      <c r="A86" s="26">
        <v>85</v>
      </c>
      <c r="B86" s="26">
        <v>4</v>
      </c>
      <c r="C86">
        <v>1.5549704246163842</v>
      </c>
    </row>
    <row r="87" spans="1:3" x14ac:dyDescent="0.3">
      <c r="A87" s="26">
        <v>86</v>
      </c>
      <c r="B87" s="26">
        <v>6</v>
      </c>
      <c r="C87">
        <v>2.9538299291049808</v>
      </c>
    </row>
    <row r="88" spans="1:3" x14ac:dyDescent="0.3">
      <c r="A88" s="26">
        <v>87</v>
      </c>
      <c r="B88" s="26">
        <v>6</v>
      </c>
      <c r="C88">
        <v>0.77602574879631026</v>
      </c>
    </row>
    <row r="89" spans="1:3" x14ac:dyDescent="0.3">
      <c r="A89" s="26">
        <v>88</v>
      </c>
      <c r="B89" s="26">
        <v>2</v>
      </c>
      <c r="C89">
        <v>0.15126154947012876</v>
      </c>
    </row>
    <row r="90" spans="1:3" x14ac:dyDescent="0.3">
      <c r="A90" s="26">
        <v>89</v>
      </c>
      <c r="B90" s="26">
        <v>4</v>
      </c>
      <c r="C90">
        <v>4.4753212729231713</v>
      </c>
    </row>
    <row r="91" spans="1:3" x14ac:dyDescent="0.3">
      <c r="A91" s="26">
        <v>90</v>
      </c>
      <c r="B91" s="26">
        <v>4</v>
      </c>
      <c r="C91">
        <v>0.41954498356747222</v>
      </c>
    </row>
    <row r="92" spans="1:3" x14ac:dyDescent="0.3">
      <c r="A92" s="26">
        <v>91</v>
      </c>
      <c r="B92" s="26">
        <v>7</v>
      </c>
      <c r="C92">
        <v>1.1547702981045489</v>
      </c>
    </row>
    <row r="93" spans="1:3" x14ac:dyDescent="0.3">
      <c r="A93" s="26">
        <v>92</v>
      </c>
      <c r="B93" s="26">
        <v>9</v>
      </c>
      <c r="C93">
        <v>1.2783964015443736</v>
      </c>
    </row>
    <row r="94" spans="1:3" x14ac:dyDescent="0.3">
      <c r="A94" s="26">
        <v>93</v>
      </c>
      <c r="B94" s="26">
        <v>1</v>
      </c>
      <c r="C94">
        <v>2.1053281613352577</v>
      </c>
    </row>
    <row r="95" spans="1:3" x14ac:dyDescent="0.3">
      <c r="A95" s="26">
        <v>94</v>
      </c>
      <c r="B95" s="26">
        <v>7</v>
      </c>
      <c r="C95">
        <v>3.4647253970467915</v>
      </c>
    </row>
    <row r="96" spans="1:3" x14ac:dyDescent="0.3">
      <c r="A96" s="26">
        <v>95</v>
      </c>
      <c r="B96" s="26">
        <v>3</v>
      </c>
      <c r="C96">
        <v>0.5977174646443395</v>
      </c>
    </row>
    <row r="97" spans="1:3" x14ac:dyDescent="0.3">
      <c r="A97" s="26">
        <v>96</v>
      </c>
      <c r="B97" s="26">
        <v>1</v>
      </c>
      <c r="C97">
        <v>2.9644627618030785</v>
      </c>
    </row>
    <row r="98" spans="1:3" x14ac:dyDescent="0.3">
      <c r="A98" s="26">
        <v>97</v>
      </c>
      <c r="B98" s="26">
        <v>3</v>
      </c>
      <c r="C98">
        <v>4.9260929603421495</v>
      </c>
    </row>
    <row r="99" spans="1:3" x14ac:dyDescent="0.3">
      <c r="A99" s="26">
        <v>98</v>
      </c>
      <c r="B99" s="26">
        <v>2</v>
      </c>
      <c r="C99">
        <v>7.768250831877662</v>
      </c>
    </row>
    <row r="100" spans="1:3" x14ac:dyDescent="0.3">
      <c r="A100" s="26">
        <v>99</v>
      </c>
      <c r="B100" s="26">
        <v>5</v>
      </c>
      <c r="C100">
        <v>0.62423174103395063</v>
      </c>
    </row>
    <row r="101" spans="1:3" x14ac:dyDescent="0.3">
      <c r="A101" s="26">
        <v>100</v>
      </c>
      <c r="B101" s="26">
        <v>9</v>
      </c>
      <c r="C101">
        <v>2.2936112507669284</v>
      </c>
    </row>
    <row r="102" spans="1:3" x14ac:dyDescent="0.3">
      <c r="A102" s="26">
        <v>101</v>
      </c>
      <c r="B102" s="26">
        <v>11</v>
      </c>
      <c r="C102">
        <v>0.98473214728776082</v>
      </c>
    </row>
    <row r="103" spans="1:3" x14ac:dyDescent="0.3">
      <c r="A103" s="26">
        <v>102</v>
      </c>
      <c r="B103" s="26">
        <v>6</v>
      </c>
      <c r="C103">
        <v>0.67044504537090854</v>
      </c>
    </row>
    <row r="104" spans="1:3" x14ac:dyDescent="0.3">
      <c r="A104" s="26">
        <v>103</v>
      </c>
      <c r="B104" s="26">
        <v>11</v>
      </c>
      <c r="C104">
        <v>0.17053344752074576</v>
      </c>
    </row>
    <row r="105" spans="1:3" x14ac:dyDescent="0.3">
      <c r="A105" s="26">
        <v>104</v>
      </c>
      <c r="B105" s="26">
        <v>1</v>
      </c>
      <c r="C105">
        <v>3.3541909731857844</v>
      </c>
    </row>
    <row r="106" spans="1:3" x14ac:dyDescent="0.3">
      <c r="A106" s="26">
        <v>105</v>
      </c>
      <c r="B106" s="26">
        <v>2</v>
      </c>
      <c r="C106">
        <v>3.9801981527129136</v>
      </c>
    </row>
    <row r="107" spans="1:3" x14ac:dyDescent="0.3">
      <c r="A107" s="26">
        <v>106</v>
      </c>
      <c r="B107" s="26">
        <v>4</v>
      </c>
      <c r="C107">
        <v>2.283100493609187</v>
      </c>
    </row>
    <row r="108" spans="1:3" x14ac:dyDescent="0.3">
      <c r="A108" s="26">
        <v>107</v>
      </c>
      <c r="B108" s="26">
        <v>2</v>
      </c>
      <c r="C108">
        <v>4.1338233385820011</v>
      </c>
    </row>
    <row r="109" spans="1:3" x14ac:dyDescent="0.3">
      <c r="A109" s="26">
        <v>108</v>
      </c>
      <c r="B109" s="26">
        <v>7</v>
      </c>
      <c r="C109">
        <v>7.2156387901284464</v>
      </c>
    </row>
    <row r="110" spans="1:3" x14ac:dyDescent="0.3">
      <c r="A110" s="26">
        <v>109</v>
      </c>
      <c r="B110" s="26">
        <v>2</v>
      </c>
      <c r="C110">
        <v>1.4228978918951978</v>
      </c>
    </row>
    <row r="111" spans="1:3" x14ac:dyDescent="0.3">
      <c r="A111" s="26">
        <v>110</v>
      </c>
      <c r="B111" s="26">
        <v>4</v>
      </c>
      <c r="C111">
        <v>0.92475947164572792</v>
      </c>
    </row>
    <row r="112" spans="1:3" x14ac:dyDescent="0.3">
      <c r="A112" s="26">
        <v>111</v>
      </c>
      <c r="B112" s="26">
        <v>1</v>
      </c>
      <c r="C112">
        <v>2.9489887178619747</v>
      </c>
    </row>
    <row r="113" spans="1:3" x14ac:dyDescent="0.3">
      <c r="A113" s="26">
        <v>112</v>
      </c>
      <c r="B113" s="26">
        <v>4</v>
      </c>
      <c r="C113">
        <v>1.260998943772708</v>
      </c>
    </row>
    <row r="114" spans="1:3" x14ac:dyDescent="0.3">
      <c r="A114" s="26">
        <v>113</v>
      </c>
      <c r="B114" s="26">
        <v>1</v>
      </c>
      <c r="C114">
        <v>1.045358877710642</v>
      </c>
    </row>
    <row r="115" spans="1:3" x14ac:dyDescent="0.3">
      <c r="A115" s="26">
        <v>114</v>
      </c>
      <c r="B115" s="26">
        <v>5</v>
      </c>
      <c r="C115">
        <v>0.60160643042715112</v>
      </c>
    </row>
    <row r="116" spans="1:3" x14ac:dyDescent="0.3">
      <c r="A116" s="26">
        <v>115</v>
      </c>
      <c r="B116" s="26">
        <v>10</v>
      </c>
      <c r="C116">
        <v>0.79980394355692219</v>
      </c>
    </row>
    <row r="117" spans="1:3" x14ac:dyDescent="0.3">
      <c r="A117" s="26">
        <v>116</v>
      </c>
      <c r="B117" s="26">
        <v>2</v>
      </c>
      <c r="C117">
        <v>5.7774859704315951</v>
      </c>
    </row>
    <row r="118" spans="1:3" x14ac:dyDescent="0.3">
      <c r="A118" s="26">
        <v>117</v>
      </c>
      <c r="B118" s="26">
        <v>4</v>
      </c>
      <c r="C118">
        <v>0.74670460803377869</v>
      </c>
    </row>
    <row r="119" spans="1:3" x14ac:dyDescent="0.3">
      <c r="A119" s="26">
        <v>118</v>
      </c>
      <c r="B119" s="26">
        <v>7</v>
      </c>
      <c r="C119">
        <v>3.0596466199582881</v>
      </c>
    </row>
    <row r="120" spans="1:3" x14ac:dyDescent="0.3">
      <c r="A120" s="26">
        <v>119</v>
      </c>
      <c r="B120" s="26">
        <v>3</v>
      </c>
      <c r="C120">
        <v>2.828499939958169</v>
      </c>
    </row>
    <row r="121" spans="1:3" x14ac:dyDescent="0.3">
      <c r="A121" s="26">
        <v>120</v>
      </c>
      <c r="B121" s="26">
        <v>1</v>
      </c>
      <c r="C121">
        <v>1.4838432083410833</v>
      </c>
    </row>
    <row r="122" spans="1:3" x14ac:dyDescent="0.3">
      <c r="A122" s="26">
        <v>121</v>
      </c>
      <c r="B122" s="26">
        <v>1</v>
      </c>
      <c r="C122">
        <v>0.49300151187378088</v>
      </c>
    </row>
    <row r="123" spans="1:3" x14ac:dyDescent="0.3">
      <c r="A123" s="26">
        <v>122</v>
      </c>
      <c r="B123" s="26">
        <v>1</v>
      </c>
      <c r="C123">
        <v>2.0114182116888166</v>
      </c>
    </row>
    <row r="124" spans="1:3" x14ac:dyDescent="0.3">
      <c r="A124" s="26">
        <v>123</v>
      </c>
      <c r="B124" s="26">
        <v>2</v>
      </c>
      <c r="C124">
        <v>5.1925423053055795</v>
      </c>
    </row>
    <row r="125" spans="1:3" x14ac:dyDescent="0.3">
      <c r="A125" s="26">
        <v>124</v>
      </c>
      <c r="B125" s="26">
        <v>8</v>
      </c>
      <c r="C125">
        <v>0.29712477017826489</v>
      </c>
    </row>
    <row r="126" spans="1:3" x14ac:dyDescent="0.3">
      <c r="A126" s="26">
        <v>125</v>
      </c>
      <c r="B126" s="26">
        <v>9</v>
      </c>
      <c r="C126">
        <v>2.4963168395906523</v>
      </c>
    </row>
    <row r="127" spans="1:3" x14ac:dyDescent="0.3">
      <c r="A127" s="26">
        <v>126</v>
      </c>
      <c r="B127" s="26">
        <v>6</v>
      </c>
      <c r="C127">
        <v>1.0514367337699184</v>
      </c>
    </row>
    <row r="128" spans="1:3" x14ac:dyDescent="0.3">
      <c r="A128" s="26">
        <v>127</v>
      </c>
      <c r="B128" s="26">
        <v>7</v>
      </c>
      <c r="C128">
        <v>0.17387668038389681</v>
      </c>
    </row>
    <row r="129" spans="1:3" x14ac:dyDescent="0.3">
      <c r="A129" s="26">
        <v>128</v>
      </c>
      <c r="B129" s="26">
        <v>1</v>
      </c>
      <c r="C129">
        <v>0.16743653078591292</v>
      </c>
    </row>
    <row r="130" spans="1:3" x14ac:dyDescent="0.3">
      <c r="A130" s="26">
        <v>129</v>
      </c>
      <c r="B130" s="26">
        <v>3</v>
      </c>
      <c r="C130">
        <v>0.98369659186501957</v>
      </c>
    </row>
    <row r="131" spans="1:3" x14ac:dyDescent="0.3">
      <c r="A131" s="26">
        <v>130</v>
      </c>
      <c r="B131" s="26">
        <v>1</v>
      </c>
      <c r="C131">
        <v>1.020444714057023</v>
      </c>
    </row>
    <row r="132" spans="1:3" x14ac:dyDescent="0.3">
      <c r="A132" s="26">
        <v>131</v>
      </c>
      <c r="B132" s="26">
        <v>1</v>
      </c>
      <c r="C132">
        <v>0.89521641337846014</v>
      </c>
    </row>
    <row r="133" spans="1:3" x14ac:dyDescent="0.3">
      <c r="A133" s="26">
        <v>132</v>
      </c>
      <c r="B133" s="26">
        <v>3</v>
      </c>
      <c r="C133">
        <v>1.5162378355590467</v>
      </c>
    </row>
    <row r="134" spans="1:3" x14ac:dyDescent="0.3">
      <c r="A134" s="26">
        <v>133</v>
      </c>
      <c r="B134" s="26">
        <v>2</v>
      </c>
      <c r="C134">
        <v>0.63720014244816658</v>
      </c>
    </row>
    <row r="135" spans="1:3" x14ac:dyDescent="0.3">
      <c r="A135" s="26">
        <v>134</v>
      </c>
      <c r="B135" s="26">
        <v>3</v>
      </c>
      <c r="C135">
        <v>0.86203530058296995</v>
      </c>
    </row>
    <row r="136" spans="1:3" x14ac:dyDescent="0.3">
      <c r="A136" s="26">
        <v>135</v>
      </c>
      <c r="B136" s="26">
        <v>1</v>
      </c>
      <c r="C136">
        <v>3.4468238506972355</v>
      </c>
    </row>
    <row r="137" spans="1:3" x14ac:dyDescent="0.3">
      <c r="A137" s="26">
        <v>136</v>
      </c>
      <c r="B137" s="26">
        <v>7</v>
      </c>
      <c r="C137">
        <v>4.2749420030682952</v>
      </c>
    </row>
    <row r="138" spans="1:3" x14ac:dyDescent="0.3">
      <c r="A138" s="26">
        <v>137</v>
      </c>
      <c r="B138" s="26">
        <v>1</v>
      </c>
      <c r="C138">
        <v>1.6556970173423391</v>
      </c>
    </row>
    <row r="139" spans="1:3" x14ac:dyDescent="0.3">
      <c r="A139" s="26">
        <v>138</v>
      </c>
      <c r="B139" s="26">
        <v>4</v>
      </c>
      <c r="C139">
        <v>1.0334994165994753</v>
      </c>
    </row>
    <row r="140" spans="1:3" x14ac:dyDescent="0.3">
      <c r="A140" s="26">
        <v>139</v>
      </c>
      <c r="B140" s="26">
        <v>9</v>
      </c>
      <c r="C140">
        <v>0.59219065884493061</v>
      </c>
    </row>
    <row r="141" spans="1:3" x14ac:dyDescent="0.3">
      <c r="A141" s="26">
        <v>140</v>
      </c>
      <c r="B141" s="26">
        <v>4</v>
      </c>
      <c r="C141">
        <v>0.27611153994410143</v>
      </c>
    </row>
    <row r="142" spans="1:3" x14ac:dyDescent="0.3">
      <c r="A142" s="26">
        <v>141</v>
      </c>
      <c r="B142" s="26">
        <v>1</v>
      </c>
      <c r="C142">
        <v>0.45790375918349635</v>
      </c>
    </row>
    <row r="143" spans="1:3" x14ac:dyDescent="0.3">
      <c r="A143" s="26">
        <v>142</v>
      </c>
      <c r="B143" s="26">
        <v>4</v>
      </c>
      <c r="C143">
        <v>0.15002405979031269</v>
      </c>
    </row>
    <row r="144" spans="1:3" x14ac:dyDescent="0.3">
      <c r="A144" s="26">
        <v>143</v>
      </c>
      <c r="B144" s="26">
        <v>7</v>
      </c>
      <c r="C144">
        <v>2.133262150496904</v>
      </c>
    </row>
    <row r="145" spans="1:3" x14ac:dyDescent="0.3">
      <c r="A145" s="26">
        <v>144</v>
      </c>
      <c r="B145" s="26">
        <v>2</v>
      </c>
      <c r="C145">
        <v>0.48201348220724904</v>
      </c>
    </row>
    <row r="146" spans="1:3" x14ac:dyDescent="0.3">
      <c r="A146" s="26">
        <v>145</v>
      </c>
      <c r="B146" s="26">
        <v>8</v>
      </c>
      <c r="C146">
        <v>0.98193616632893477</v>
      </c>
    </row>
    <row r="147" spans="1:3" x14ac:dyDescent="0.3">
      <c r="A147" s="26">
        <v>146</v>
      </c>
      <c r="B147" s="26">
        <v>2</v>
      </c>
      <c r="C147">
        <v>3.2237523375401822</v>
      </c>
    </row>
    <row r="148" spans="1:3" x14ac:dyDescent="0.3">
      <c r="A148" s="26">
        <v>147</v>
      </c>
      <c r="B148" s="26">
        <v>7</v>
      </c>
      <c r="C148">
        <v>1.1951434835584354</v>
      </c>
    </row>
    <row r="149" spans="1:3" x14ac:dyDescent="0.3">
      <c r="A149" s="26">
        <v>148</v>
      </c>
      <c r="B149" s="26">
        <v>5</v>
      </c>
      <c r="C149">
        <v>6.9739175925058401</v>
      </c>
    </row>
    <row r="150" spans="1:3" x14ac:dyDescent="0.3">
      <c r="A150" s="26">
        <v>149</v>
      </c>
      <c r="B150" s="26">
        <v>3</v>
      </c>
      <c r="C150">
        <v>1.5959844019097587</v>
      </c>
    </row>
    <row r="151" spans="1:3" x14ac:dyDescent="0.3">
      <c r="A151" s="26">
        <v>150</v>
      </c>
      <c r="B151" s="26">
        <v>2</v>
      </c>
      <c r="C151">
        <v>3.74453181710654</v>
      </c>
    </row>
    <row r="152" spans="1:3" x14ac:dyDescent="0.3">
      <c r="A152" s="26">
        <v>151</v>
      </c>
      <c r="B152" s="26">
        <v>1</v>
      </c>
      <c r="C152">
        <v>2.8565019836503405</v>
      </c>
    </row>
    <row r="153" spans="1:3" x14ac:dyDescent="0.3">
      <c r="A153" s="26">
        <v>152</v>
      </c>
      <c r="B153" s="26">
        <v>3</v>
      </c>
      <c r="C153">
        <v>3.2442347766434456</v>
      </c>
    </row>
    <row r="154" spans="1:3" x14ac:dyDescent="0.3">
      <c r="A154" s="26">
        <v>153</v>
      </c>
      <c r="B154" s="26">
        <v>4</v>
      </c>
      <c r="C154">
        <v>0.20770509174565352</v>
      </c>
    </row>
    <row r="155" spans="1:3" x14ac:dyDescent="0.3">
      <c r="A155" s="26">
        <v>154</v>
      </c>
      <c r="B155" s="26">
        <v>1</v>
      </c>
      <c r="C155">
        <v>2.6181189521694996</v>
      </c>
    </row>
    <row r="156" spans="1:3" x14ac:dyDescent="0.3">
      <c r="A156" s="26">
        <v>155</v>
      </c>
      <c r="B156" s="26">
        <v>1</v>
      </c>
      <c r="C156">
        <v>1.4107616788258839</v>
      </c>
    </row>
    <row r="157" spans="1:3" x14ac:dyDescent="0.3">
      <c r="A157" s="26">
        <v>156</v>
      </c>
      <c r="B157" s="26">
        <v>8</v>
      </c>
      <c r="C157">
        <v>6.6640381205908508</v>
      </c>
    </row>
    <row r="158" spans="1:3" x14ac:dyDescent="0.3">
      <c r="A158" s="26">
        <v>157</v>
      </c>
      <c r="B158" s="26">
        <v>1</v>
      </c>
      <c r="C158">
        <v>0.69338160803211135</v>
      </c>
    </row>
    <row r="159" spans="1:3" x14ac:dyDescent="0.3">
      <c r="A159" s="26">
        <v>158</v>
      </c>
      <c r="B159" s="26">
        <v>1</v>
      </c>
      <c r="C159">
        <v>0.52012302753450412</v>
      </c>
    </row>
    <row r="160" spans="1:3" x14ac:dyDescent="0.3">
      <c r="A160" s="26">
        <v>159</v>
      </c>
      <c r="B160" s="26">
        <v>11</v>
      </c>
      <c r="C160">
        <v>0.91587933470124616</v>
      </c>
    </row>
    <row r="161" spans="1:3" x14ac:dyDescent="0.3">
      <c r="A161" s="26">
        <v>160</v>
      </c>
      <c r="B161" s="26">
        <v>6</v>
      </c>
      <c r="C161">
        <v>0.29589317107837687</v>
      </c>
    </row>
    <row r="162" spans="1:3" x14ac:dyDescent="0.3">
      <c r="A162" s="26">
        <v>161</v>
      </c>
      <c r="B162" s="26">
        <v>6</v>
      </c>
      <c r="C162">
        <v>0.5737304616820571</v>
      </c>
    </row>
    <row r="163" spans="1:3" x14ac:dyDescent="0.3">
      <c r="A163" s="26">
        <v>162</v>
      </c>
      <c r="B163" s="26">
        <v>1</v>
      </c>
      <c r="C163">
        <v>0.2143022709868109</v>
      </c>
    </row>
    <row r="164" spans="1:3" x14ac:dyDescent="0.3">
      <c r="A164" s="26">
        <v>163</v>
      </c>
      <c r="B164" s="26">
        <v>4</v>
      </c>
      <c r="C164">
        <v>1.4777817762229617</v>
      </c>
    </row>
    <row r="165" spans="1:3" x14ac:dyDescent="0.3">
      <c r="A165" s="26">
        <v>164</v>
      </c>
      <c r="B165" s="26">
        <v>5</v>
      </c>
      <c r="C165">
        <v>3.587183460771429</v>
      </c>
    </row>
    <row r="166" spans="1:3" x14ac:dyDescent="0.3">
      <c r="A166" s="26">
        <v>165</v>
      </c>
      <c r="B166" s="26">
        <v>1</v>
      </c>
      <c r="C166">
        <v>1.8349904368586338</v>
      </c>
    </row>
    <row r="167" spans="1:3" x14ac:dyDescent="0.3">
      <c r="A167" s="26">
        <v>166</v>
      </c>
      <c r="B167" s="26">
        <v>4</v>
      </c>
      <c r="C167">
        <v>0.72230614485146871</v>
      </c>
    </row>
    <row r="168" spans="1:3" x14ac:dyDescent="0.3">
      <c r="A168" s="26">
        <v>167</v>
      </c>
      <c r="B168" s="26">
        <v>2</v>
      </c>
      <c r="C168">
        <v>1.7268593826165612</v>
      </c>
    </row>
    <row r="169" spans="1:3" x14ac:dyDescent="0.3">
      <c r="A169" s="26">
        <v>168</v>
      </c>
      <c r="B169" s="26">
        <v>8</v>
      </c>
      <c r="C169">
        <v>9.2359840034039437E-2</v>
      </c>
    </row>
    <row r="170" spans="1:3" x14ac:dyDescent="0.3">
      <c r="A170" s="26">
        <v>169</v>
      </c>
      <c r="B170" s="26">
        <v>3</v>
      </c>
      <c r="C170">
        <v>2.6467557581957672</v>
      </c>
    </row>
    <row r="171" spans="1:3" x14ac:dyDescent="0.3">
      <c r="A171" s="26">
        <v>170</v>
      </c>
      <c r="B171" s="26">
        <v>7</v>
      </c>
      <c r="C171">
        <v>0.17299963044456226</v>
      </c>
    </row>
    <row r="172" spans="1:3" x14ac:dyDescent="0.3">
      <c r="A172" s="26">
        <v>171</v>
      </c>
      <c r="B172" s="26">
        <v>1</v>
      </c>
      <c r="C172">
        <v>0.3290202514328473</v>
      </c>
    </row>
    <row r="173" spans="1:3" x14ac:dyDescent="0.3">
      <c r="A173" s="26">
        <v>172</v>
      </c>
      <c r="B173" s="26">
        <v>3</v>
      </c>
      <c r="C173">
        <v>1.5874956088068153</v>
      </c>
    </row>
    <row r="174" spans="1:3" x14ac:dyDescent="0.3">
      <c r="A174" s="26">
        <v>173</v>
      </c>
      <c r="B174" s="26">
        <v>7</v>
      </c>
      <c r="C174">
        <v>5.2814974412528208</v>
      </c>
    </row>
    <row r="175" spans="1:3" x14ac:dyDescent="0.3">
      <c r="A175" s="26">
        <v>174</v>
      </c>
      <c r="B175" s="26">
        <v>3</v>
      </c>
      <c r="C175">
        <v>1.1878270830758102</v>
      </c>
    </row>
    <row r="176" spans="1:3" x14ac:dyDescent="0.3">
      <c r="A176" s="26">
        <v>175</v>
      </c>
      <c r="B176" s="26">
        <v>6</v>
      </c>
      <c r="C176">
        <v>1.3775210734020502</v>
      </c>
    </row>
    <row r="177" spans="1:3" x14ac:dyDescent="0.3">
      <c r="A177" s="26">
        <v>176</v>
      </c>
      <c r="B177" s="26">
        <v>4</v>
      </c>
      <c r="C177">
        <v>7.4032932069873931</v>
      </c>
    </row>
    <row r="178" spans="1:3" x14ac:dyDescent="0.3">
      <c r="A178" s="26">
        <v>177</v>
      </c>
      <c r="B178" s="26">
        <v>10</v>
      </c>
      <c r="C178">
        <v>1.8772993198969308</v>
      </c>
    </row>
    <row r="179" spans="1:3" x14ac:dyDescent="0.3">
      <c r="A179" s="26">
        <v>178</v>
      </c>
      <c r="B179" s="26">
        <v>8</v>
      </c>
      <c r="C179">
        <v>1.2041189049149883</v>
      </c>
    </row>
    <row r="180" spans="1:3" x14ac:dyDescent="0.3">
      <c r="A180" s="26">
        <v>179</v>
      </c>
      <c r="B180" s="26">
        <v>7</v>
      </c>
      <c r="C180">
        <v>6.6780924059540929</v>
      </c>
    </row>
    <row r="181" spans="1:3" x14ac:dyDescent="0.3">
      <c r="A181" s="26">
        <v>180</v>
      </c>
      <c r="B181" s="26">
        <v>1</v>
      </c>
      <c r="C181">
        <v>0.67850203364151729</v>
      </c>
    </row>
    <row r="182" spans="1:3" x14ac:dyDescent="0.3">
      <c r="A182" s="26">
        <v>181</v>
      </c>
      <c r="B182" s="26">
        <v>1</v>
      </c>
      <c r="C182">
        <v>0.54583100400894169</v>
      </c>
    </row>
    <row r="183" spans="1:3" x14ac:dyDescent="0.3">
      <c r="A183" s="26">
        <v>182</v>
      </c>
      <c r="B183" s="26">
        <v>7</v>
      </c>
      <c r="C183">
        <v>4.9962466133015786</v>
      </c>
    </row>
    <row r="184" spans="1:3" x14ac:dyDescent="0.3">
      <c r="A184" s="26">
        <v>183</v>
      </c>
      <c r="B184" s="26">
        <v>6</v>
      </c>
      <c r="C184">
        <v>1.9078763488877759</v>
      </c>
    </row>
    <row r="185" spans="1:3" x14ac:dyDescent="0.3">
      <c r="A185" s="26">
        <v>184</v>
      </c>
      <c r="B185" s="26">
        <v>1</v>
      </c>
      <c r="C185">
        <v>16.848011088570701</v>
      </c>
    </row>
    <row r="186" spans="1:3" x14ac:dyDescent="0.3">
      <c r="A186" s="26">
        <v>185</v>
      </c>
      <c r="B186" s="26">
        <v>2</v>
      </c>
      <c r="C186">
        <v>2.6590963349182792</v>
      </c>
    </row>
    <row r="187" spans="1:3" x14ac:dyDescent="0.3">
      <c r="A187" s="26">
        <v>186</v>
      </c>
      <c r="B187" s="26">
        <v>1</v>
      </c>
      <c r="C187">
        <v>0.75267425418025935</v>
      </c>
    </row>
    <row r="188" spans="1:3" x14ac:dyDescent="0.3">
      <c r="A188" s="26">
        <v>187</v>
      </c>
      <c r="B188" s="26">
        <v>1</v>
      </c>
      <c r="C188">
        <v>9.1203080436855846</v>
      </c>
    </row>
    <row r="189" spans="1:3" x14ac:dyDescent="0.3">
      <c r="A189" s="26">
        <v>188</v>
      </c>
      <c r="B189" s="26">
        <v>3</v>
      </c>
      <c r="C189">
        <v>0.66774944051137775</v>
      </c>
    </row>
    <row r="190" spans="1:3" x14ac:dyDescent="0.3">
      <c r="A190" s="26">
        <v>189</v>
      </c>
      <c r="B190" s="26">
        <v>9</v>
      </c>
      <c r="C190">
        <v>0.49294460596779205</v>
      </c>
    </row>
    <row r="191" spans="1:3" x14ac:dyDescent="0.3">
      <c r="A191" s="26">
        <v>190</v>
      </c>
      <c r="B191" s="26">
        <v>3</v>
      </c>
      <c r="C191">
        <v>0.41540707945762528</v>
      </c>
    </row>
    <row r="192" spans="1:3" x14ac:dyDescent="0.3">
      <c r="A192" s="26">
        <v>191</v>
      </c>
      <c r="B192" s="26">
        <v>1</v>
      </c>
      <c r="C192">
        <v>1.4318179648488265</v>
      </c>
    </row>
    <row r="193" spans="1:3" x14ac:dyDescent="0.3">
      <c r="A193" s="26">
        <v>192</v>
      </c>
      <c r="B193" s="26">
        <v>8</v>
      </c>
      <c r="C193">
        <v>0.42558153474526478</v>
      </c>
    </row>
    <row r="194" spans="1:3" x14ac:dyDescent="0.3">
      <c r="A194" s="26">
        <v>193</v>
      </c>
      <c r="B194" s="26">
        <v>1</v>
      </c>
      <c r="C194">
        <v>0.26872737190469931</v>
      </c>
    </row>
    <row r="195" spans="1:3" x14ac:dyDescent="0.3">
      <c r="A195" s="26">
        <v>194</v>
      </c>
      <c r="B195" s="26">
        <v>5</v>
      </c>
      <c r="C195">
        <v>6.7876618539957096</v>
      </c>
    </row>
    <row r="196" spans="1:3" x14ac:dyDescent="0.3">
      <c r="A196" s="26">
        <v>195</v>
      </c>
      <c r="B196" s="26">
        <v>2</v>
      </c>
      <c r="C196">
        <v>1.4488212838248533</v>
      </c>
    </row>
    <row r="197" spans="1:3" x14ac:dyDescent="0.3">
      <c r="A197" s="26">
        <v>196</v>
      </c>
      <c r="B197" s="26">
        <v>5</v>
      </c>
      <c r="C197">
        <v>0.60174873078704327</v>
      </c>
    </row>
    <row r="198" spans="1:3" x14ac:dyDescent="0.3">
      <c r="A198" s="26">
        <v>197</v>
      </c>
      <c r="B198" s="26">
        <v>8</v>
      </c>
      <c r="C198">
        <v>1.4404789549243682</v>
      </c>
    </row>
    <row r="199" spans="1:3" x14ac:dyDescent="0.3">
      <c r="A199" s="26">
        <v>198</v>
      </c>
      <c r="B199" s="26">
        <v>11</v>
      </c>
      <c r="C199">
        <v>0.2797975338825584</v>
      </c>
    </row>
    <row r="200" spans="1:3" x14ac:dyDescent="0.3">
      <c r="A200" s="26">
        <v>199</v>
      </c>
      <c r="B200" s="26">
        <v>7</v>
      </c>
      <c r="C200">
        <v>3.0180514778480623</v>
      </c>
    </row>
    <row r="201" spans="1:3" x14ac:dyDescent="0.3">
      <c r="A201" s="26">
        <v>200</v>
      </c>
      <c r="B201" s="26">
        <v>10</v>
      </c>
      <c r="C201">
        <v>5.141343482683947</v>
      </c>
    </row>
    <row r="202" spans="1:3" x14ac:dyDescent="0.3">
      <c r="A202" s="26">
        <v>201</v>
      </c>
      <c r="B202" s="26">
        <v>1</v>
      </c>
      <c r="C202">
        <v>0.66772887268405801</v>
      </c>
    </row>
    <row r="203" spans="1:3" x14ac:dyDescent="0.3">
      <c r="A203" s="26">
        <v>202</v>
      </c>
      <c r="B203" s="26">
        <v>4</v>
      </c>
      <c r="C203">
        <v>11.156514782488694</v>
      </c>
    </row>
    <row r="204" spans="1:3" x14ac:dyDescent="0.3">
      <c r="A204" s="26">
        <v>203</v>
      </c>
      <c r="B204" s="26">
        <v>5</v>
      </c>
      <c r="C204">
        <v>1.0924263259817928</v>
      </c>
    </row>
    <row r="205" spans="1:3" x14ac:dyDescent="0.3">
      <c r="A205" s="26">
        <v>204</v>
      </c>
      <c r="B205" s="26">
        <v>7</v>
      </c>
      <c r="C205">
        <v>0.45275433536732707</v>
      </c>
    </row>
    <row r="206" spans="1:3" x14ac:dyDescent="0.3">
      <c r="A206" s="26">
        <v>205</v>
      </c>
      <c r="B206" s="26">
        <v>1</v>
      </c>
      <c r="C206">
        <v>0.57399495163340242</v>
      </c>
    </row>
    <row r="207" spans="1:3" x14ac:dyDescent="0.3">
      <c r="A207" s="26">
        <v>206</v>
      </c>
      <c r="B207" s="26">
        <v>8</v>
      </c>
      <c r="C207">
        <v>0.88238544314547696</v>
      </c>
    </row>
    <row r="208" spans="1:3" x14ac:dyDescent="0.3">
      <c r="A208" s="26">
        <v>207</v>
      </c>
      <c r="B208" s="26">
        <v>2</v>
      </c>
      <c r="C208">
        <v>1.019922181596884</v>
      </c>
    </row>
    <row r="209" spans="1:3" x14ac:dyDescent="0.3">
      <c r="A209" s="26">
        <v>208</v>
      </c>
      <c r="B209" s="26">
        <v>3</v>
      </c>
      <c r="C209">
        <v>1.1875896818356626</v>
      </c>
    </row>
    <row r="210" spans="1:3" x14ac:dyDescent="0.3">
      <c r="A210" s="26">
        <v>209</v>
      </c>
      <c r="B210" s="26">
        <v>4</v>
      </c>
      <c r="C210">
        <v>1.4658459172157343</v>
      </c>
    </row>
    <row r="211" spans="1:3" x14ac:dyDescent="0.3">
      <c r="A211" s="26">
        <v>210</v>
      </c>
      <c r="B211" s="26">
        <v>2</v>
      </c>
      <c r="C211">
        <v>2.0080243898642332</v>
      </c>
    </row>
    <row r="212" spans="1:3" x14ac:dyDescent="0.3">
      <c r="A212" s="26">
        <v>211</v>
      </c>
      <c r="B212" s="26">
        <v>2</v>
      </c>
      <c r="C212">
        <v>9.9194911950849516</v>
      </c>
    </row>
    <row r="213" spans="1:3" x14ac:dyDescent="0.3">
      <c r="A213" s="26">
        <v>212</v>
      </c>
      <c r="B213" s="26">
        <v>6</v>
      </c>
      <c r="C213">
        <v>1.9716506379569267</v>
      </c>
    </row>
    <row r="214" spans="1:3" x14ac:dyDescent="0.3">
      <c r="A214" s="26">
        <v>213</v>
      </c>
      <c r="B214" s="26">
        <v>5</v>
      </c>
      <c r="C214">
        <v>12.687892027792895</v>
      </c>
    </row>
    <row r="215" spans="1:3" x14ac:dyDescent="0.3">
      <c r="A215" s="26">
        <v>214</v>
      </c>
      <c r="B215" s="26">
        <v>5</v>
      </c>
      <c r="C215">
        <v>1.7660072993500229</v>
      </c>
    </row>
    <row r="216" spans="1:3" x14ac:dyDescent="0.3">
      <c r="A216" s="26">
        <v>215</v>
      </c>
      <c r="B216" s="26">
        <v>1</v>
      </c>
      <c r="C216">
        <v>6.7834790318760607</v>
      </c>
    </row>
    <row r="217" spans="1:3" x14ac:dyDescent="0.3">
      <c r="A217" s="26">
        <v>216</v>
      </c>
      <c r="B217" s="26">
        <v>5</v>
      </c>
      <c r="C217">
        <v>1.4639736978157181</v>
      </c>
    </row>
    <row r="218" spans="1:3" x14ac:dyDescent="0.3">
      <c r="A218" s="26">
        <v>217</v>
      </c>
      <c r="B218" s="26">
        <v>2</v>
      </c>
      <c r="C218">
        <v>1.1513948981653617</v>
      </c>
    </row>
    <row r="219" spans="1:3" x14ac:dyDescent="0.3">
      <c r="A219" s="26">
        <v>218</v>
      </c>
      <c r="B219" s="26">
        <v>2</v>
      </c>
      <c r="C219">
        <v>1.5861241001969395</v>
      </c>
    </row>
    <row r="220" spans="1:3" x14ac:dyDescent="0.3">
      <c r="A220" s="26">
        <v>219</v>
      </c>
      <c r="B220" s="26">
        <v>1</v>
      </c>
      <c r="C220">
        <v>3.2187623943558785</v>
      </c>
    </row>
    <row r="221" spans="1:3" x14ac:dyDescent="0.3">
      <c r="A221" s="26">
        <v>220</v>
      </c>
      <c r="B221" s="26">
        <v>3</v>
      </c>
      <c r="C221">
        <v>0.4254204927622845</v>
      </c>
    </row>
    <row r="222" spans="1:3" x14ac:dyDescent="0.3">
      <c r="A222" s="26">
        <v>221</v>
      </c>
      <c r="B222" s="26">
        <v>8</v>
      </c>
      <c r="C222">
        <v>0.77154226586418528</v>
      </c>
    </row>
    <row r="223" spans="1:3" x14ac:dyDescent="0.3">
      <c r="A223" s="26">
        <v>222</v>
      </c>
      <c r="B223" s="26">
        <v>9</v>
      </c>
      <c r="C223">
        <v>1.7771871614102994</v>
      </c>
    </row>
    <row r="224" spans="1:3" x14ac:dyDescent="0.3">
      <c r="A224" s="26">
        <v>223</v>
      </c>
      <c r="B224" s="26">
        <v>5</v>
      </c>
      <c r="C224">
        <v>1.3243469268473351</v>
      </c>
    </row>
    <row r="225" spans="1:3" x14ac:dyDescent="0.3">
      <c r="A225" s="26">
        <v>224</v>
      </c>
      <c r="B225" s="26">
        <v>1</v>
      </c>
      <c r="C225">
        <v>0.99796462641142281</v>
      </c>
    </row>
    <row r="226" spans="1:3" x14ac:dyDescent="0.3">
      <c r="A226" s="26">
        <v>225</v>
      </c>
      <c r="B226" s="26">
        <v>3</v>
      </c>
      <c r="C226">
        <v>1.7033897572147829</v>
      </c>
    </row>
    <row r="227" spans="1:3" x14ac:dyDescent="0.3">
      <c r="A227" s="26">
        <v>226</v>
      </c>
      <c r="B227" s="26">
        <v>1</v>
      </c>
      <c r="C227">
        <v>2.2341854193103154</v>
      </c>
    </row>
    <row r="228" spans="1:3" x14ac:dyDescent="0.3">
      <c r="A228" s="26">
        <v>227</v>
      </c>
      <c r="B228" s="26">
        <v>9</v>
      </c>
      <c r="C228">
        <v>2.1429828243040645</v>
      </c>
    </row>
    <row r="229" spans="1:3" x14ac:dyDescent="0.3">
      <c r="A229" s="26">
        <v>228</v>
      </c>
      <c r="B229" s="26">
        <v>7</v>
      </c>
      <c r="C229">
        <v>1.0048931045384735</v>
      </c>
    </row>
    <row r="230" spans="1:3" x14ac:dyDescent="0.3">
      <c r="A230" s="26">
        <v>229</v>
      </c>
      <c r="B230" s="26">
        <v>1</v>
      </c>
      <c r="C230">
        <v>0.84787863268743191</v>
      </c>
    </row>
    <row r="231" spans="1:3" x14ac:dyDescent="0.3">
      <c r="A231" s="26">
        <v>230</v>
      </c>
      <c r="B231" s="26">
        <v>9</v>
      </c>
      <c r="C231">
        <v>2.8943115668005817</v>
      </c>
    </row>
    <row r="232" spans="1:3" x14ac:dyDescent="0.3">
      <c r="A232" s="26">
        <v>231</v>
      </c>
      <c r="B232" s="26">
        <v>1</v>
      </c>
      <c r="C232">
        <v>0.22649102798680798</v>
      </c>
    </row>
    <row r="233" spans="1:3" x14ac:dyDescent="0.3">
      <c r="A233" s="26">
        <v>232</v>
      </c>
      <c r="B233" s="26">
        <v>3</v>
      </c>
      <c r="C233">
        <v>1.0086235654626512</v>
      </c>
    </row>
    <row r="234" spans="1:3" x14ac:dyDescent="0.3">
      <c r="A234" s="26">
        <v>233</v>
      </c>
      <c r="B234" s="26">
        <v>7</v>
      </c>
      <c r="C234">
        <v>1.2692901502370886</v>
      </c>
    </row>
    <row r="235" spans="1:3" x14ac:dyDescent="0.3">
      <c r="A235" s="26">
        <v>234</v>
      </c>
      <c r="B235" s="26">
        <v>1</v>
      </c>
      <c r="C235">
        <v>1.4470915004127929</v>
      </c>
    </row>
    <row r="236" spans="1:3" x14ac:dyDescent="0.3">
      <c r="A236" s="26">
        <v>235</v>
      </c>
      <c r="B236" s="26">
        <v>5</v>
      </c>
      <c r="C236">
        <v>1.4888433820075275</v>
      </c>
    </row>
    <row r="237" spans="1:3" x14ac:dyDescent="0.3">
      <c r="A237" s="26">
        <v>236</v>
      </c>
      <c r="B237" s="26">
        <v>2</v>
      </c>
      <c r="C237">
        <v>0.2223780088528873</v>
      </c>
    </row>
    <row r="238" spans="1:3" x14ac:dyDescent="0.3">
      <c r="A238" s="26">
        <v>237</v>
      </c>
      <c r="B238" s="26">
        <v>1</v>
      </c>
      <c r="C238">
        <v>1.4144055175681054</v>
      </c>
    </row>
    <row r="239" spans="1:3" x14ac:dyDescent="0.3">
      <c r="A239" s="26">
        <v>238</v>
      </c>
      <c r="B239" s="26">
        <v>2</v>
      </c>
      <c r="C239">
        <v>0.96409969335743329</v>
      </c>
    </row>
    <row r="240" spans="1:3" x14ac:dyDescent="0.3">
      <c r="A240" s="26">
        <v>239</v>
      </c>
      <c r="B240" s="26">
        <v>1</v>
      </c>
      <c r="C240">
        <v>2.6313195821120523</v>
      </c>
    </row>
    <row r="241" spans="1:3" x14ac:dyDescent="0.3">
      <c r="A241" s="26">
        <v>240</v>
      </c>
      <c r="B241" s="26">
        <v>1</v>
      </c>
      <c r="C241">
        <v>0.97650386979879822</v>
      </c>
    </row>
    <row r="242" spans="1:3" x14ac:dyDescent="0.3">
      <c r="A242" s="26">
        <v>241</v>
      </c>
      <c r="B242" s="26">
        <v>1</v>
      </c>
      <c r="C242">
        <v>1.0463535932492911</v>
      </c>
    </row>
    <row r="243" spans="1:3" x14ac:dyDescent="0.3">
      <c r="A243" s="26">
        <v>242</v>
      </c>
      <c r="B243" s="26">
        <v>1</v>
      </c>
      <c r="C243">
        <v>1.4188624606683415</v>
      </c>
    </row>
    <row r="244" spans="1:3" x14ac:dyDescent="0.3">
      <c r="A244" s="26">
        <v>243</v>
      </c>
      <c r="B244" s="26">
        <v>4</v>
      </c>
      <c r="C244">
        <v>0.87878051689372216</v>
      </c>
    </row>
    <row r="245" spans="1:3" x14ac:dyDescent="0.3">
      <c r="A245" s="26">
        <v>244</v>
      </c>
      <c r="B245" s="26">
        <v>1</v>
      </c>
      <c r="C245">
        <v>1.1125196786082014</v>
      </c>
    </row>
    <row r="246" spans="1:3" x14ac:dyDescent="0.3">
      <c r="A246" s="26">
        <v>245</v>
      </c>
      <c r="B246" s="26">
        <v>5</v>
      </c>
      <c r="C246">
        <v>1.9876737242189346</v>
      </c>
    </row>
    <row r="247" spans="1:3" x14ac:dyDescent="0.3">
      <c r="A247" s="26">
        <v>246</v>
      </c>
      <c r="B247" s="26">
        <v>7</v>
      </c>
      <c r="C247">
        <v>1.5070781769700199</v>
      </c>
    </row>
    <row r="248" spans="1:3" x14ac:dyDescent="0.3">
      <c r="A248" s="26">
        <v>247</v>
      </c>
      <c r="B248" s="26">
        <v>5</v>
      </c>
      <c r="C248">
        <v>1.7589802616613155</v>
      </c>
    </row>
    <row r="249" spans="1:3" x14ac:dyDescent="0.3">
      <c r="A249" s="26">
        <v>248</v>
      </c>
      <c r="B249" s="26">
        <v>1</v>
      </c>
      <c r="C249">
        <v>0.15770690851597907</v>
      </c>
    </row>
    <row r="250" spans="1:3" x14ac:dyDescent="0.3">
      <c r="A250" s="26">
        <v>249</v>
      </c>
      <c r="B250" s="26">
        <v>8</v>
      </c>
      <c r="C250">
        <v>1.961528156848567</v>
      </c>
    </row>
    <row r="251" spans="1:3" x14ac:dyDescent="0.3">
      <c r="A251" s="26">
        <v>250</v>
      </c>
      <c r="B251" s="26">
        <v>7</v>
      </c>
      <c r="C251">
        <v>1.6236717817743394</v>
      </c>
    </row>
    <row r="252" spans="1:3" x14ac:dyDescent="0.3">
      <c r="A252" s="26">
        <v>251</v>
      </c>
      <c r="B252" s="26">
        <v>4</v>
      </c>
      <c r="C252">
        <v>7.8557931080510182</v>
      </c>
    </row>
    <row r="253" spans="1:3" x14ac:dyDescent="0.3">
      <c r="A253" s="26">
        <v>252</v>
      </c>
      <c r="B253" s="26">
        <v>1</v>
      </c>
      <c r="C253">
        <v>0.45097367217003431</v>
      </c>
    </row>
    <row r="254" spans="1:3" x14ac:dyDescent="0.3">
      <c r="A254" s="26">
        <v>253</v>
      </c>
      <c r="B254" s="26">
        <v>5</v>
      </c>
      <c r="C254">
        <v>6.3321960612570392</v>
      </c>
    </row>
    <row r="255" spans="1:3" x14ac:dyDescent="0.3">
      <c r="A255" s="26">
        <v>254</v>
      </c>
      <c r="B255" s="26">
        <v>7</v>
      </c>
      <c r="C255">
        <v>1.5552861023978422</v>
      </c>
    </row>
    <row r="256" spans="1:3" x14ac:dyDescent="0.3">
      <c r="A256" s="26">
        <v>255</v>
      </c>
      <c r="B256" s="26">
        <v>6</v>
      </c>
      <c r="C256">
        <v>1.3149109085975372</v>
      </c>
    </row>
    <row r="257" spans="1:3" x14ac:dyDescent="0.3">
      <c r="A257" s="26">
        <v>256</v>
      </c>
      <c r="B257" s="26">
        <v>10</v>
      </c>
      <c r="C257">
        <v>1.7969944777674802</v>
      </c>
    </row>
    <row r="258" spans="1:3" x14ac:dyDescent="0.3">
      <c r="A258" s="26">
        <v>257</v>
      </c>
      <c r="B258" s="26">
        <v>1</v>
      </c>
      <c r="C258">
        <v>0.21336218488249412</v>
      </c>
    </row>
    <row r="259" spans="1:3" x14ac:dyDescent="0.3">
      <c r="A259" s="26">
        <v>258</v>
      </c>
      <c r="B259" s="26">
        <v>2</v>
      </c>
      <c r="C259">
        <v>9.5536953699295175</v>
      </c>
    </row>
    <row r="260" spans="1:3" x14ac:dyDescent="0.3">
      <c r="A260" s="26">
        <v>259</v>
      </c>
      <c r="B260" s="26">
        <v>9</v>
      </c>
      <c r="C260">
        <v>13.933373671568312</v>
      </c>
    </row>
    <row r="261" spans="1:3" x14ac:dyDescent="0.3">
      <c r="A261" s="26">
        <v>260</v>
      </c>
      <c r="B261" s="26">
        <v>5</v>
      </c>
      <c r="C261">
        <v>0.64526266877000427</v>
      </c>
    </row>
    <row r="262" spans="1:3" x14ac:dyDescent="0.3">
      <c r="A262" s="26">
        <v>261</v>
      </c>
      <c r="B262" s="26">
        <v>1</v>
      </c>
      <c r="C262">
        <v>2.7846926320245085</v>
      </c>
    </row>
    <row r="263" spans="1:3" x14ac:dyDescent="0.3">
      <c r="A263" s="26">
        <v>262</v>
      </c>
      <c r="B263" s="26">
        <v>1</v>
      </c>
      <c r="C263">
        <v>5.2235001877816885</v>
      </c>
    </row>
    <row r="264" spans="1:3" x14ac:dyDescent="0.3">
      <c r="A264" s="26">
        <v>263</v>
      </c>
      <c r="B264" s="26">
        <v>1</v>
      </c>
      <c r="C264">
        <v>0.27731104022783015</v>
      </c>
    </row>
    <row r="265" spans="1:3" x14ac:dyDescent="0.3">
      <c r="A265" s="26">
        <v>264</v>
      </c>
      <c r="B265" s="26">
        <v>1</v>
      </c>
      <c r="C265">
        <v>0.7584187516564429</v>
      </c>
    </row>
    <row r="266" spans="1:3" x14ac:dyDescent="0.3">
      <c r="A266" s="26">
        <v>265</v>
      </c>
      <c r="B266" s="26">
        <v>8</v>
      </c>
      <c r="C266">
        <v>6.675861144487433</v>
      </c>
    </row>
    <row r="267" spans="1:3" x14ac:dyDescent="0.3">
      <c r="A267" s="26">
        <v>266</v>
      </c>
      <c r="B267" s="26">
        <v>1</v>
      </c>
      <c r="C267">
        <v>13.800207522693281</v>
      </c>
    </row>
    <row r="268" spans="1:3" x14ac:dyDescent="0.3">
      <c r="A268" s="26">
        <v>267</v>
      </c>
      <c r="B268" s="26">
        <v>1</v>
      </c>
      <c r="C268">
        <v>0.97575237232598555</v>
      </c>
    </row>
    <row r="269" spans="1:3" x14ac:dyDescent="0.3">
      <c r="A269" s="26">
        <v>268</v>
      </c>
      <c r="B269" s="26">
        <v>4</v>
      </c>
      <c r="C269">
        <v>0.87069985468117328</v>
      </c>
    </row>
    <row r="270" spans="1:3" x14ac:dyDescent="0.3">
      <c r="A270" s="26">
        <v>269</v>
      </c>
      <c r="B270" s="26">
        <v>2</v>
      </c>
      <c r="C270">
        <v>3.2257794162439453</v>
      </c>
    </row>
    <row r="271" spans="1:3" x14ac:dyDescent="0.3">
      <c r="A271" s="26">
        <v>270</v>
      </c>
      <c r="B271" s="26">
        <v>2</v>
      </c>
      <c r="C271">
        <v>0.93079439822985788</v>
      </c>
    </row>
    <row r="272" spans="1:3" x14ac:dyDescent="0.3">
      <c r="A272" s="26">
        <v>271</v>
      </c>
      <c r="B272" s="26">
        <v>5</v>
      </c>
      <c r="C272">
        <v>1.4242765730765923</v>
      </c>
    </row>
    <row r="273" spans="1:3" x14ac:dyDescent="0.3">
      <c r="A273" s="26">
        <v>272</v>
      </c>
      <c r="B273" s="26">
        <v>12</v>
      </c>
      <c r="C273">
        <v>1.7774884827447042</v>
      </c>
    </row>
    <row r="274" spans="1:3" x14ac:dyDescent="0.3">
      <c r="A274" s="26">
        <v>273</v>
      </c>
      <c r="B274" s="26">
        <v>1</v>
      </c>
      <c r="C274">
        <v>0.19033330757459854</v>
      </c>
    </row>
    <row r="275" spans="1:3" x14ac:dyDescent="0.3">
      <c r="A275" s="26">
        <v>274</v>
      </c>
      <c r="B275" s="26">
        <v>2</v>
      </c>
      <c r="C275">
        <v>3.2845116215375878</v>
      </c>
    </row>
    <row r="276" spans="1:3" x14ac:dyDescent="0.3">
      <c r="A276" s="26">
        <v>275</v>
      </c>
      <c r="B276" s="26">
        <v>14</v>
      </c>
      <c r="C276">
        <v>1.1961974037657659</v>
      </c>
    </row>
    <row r="277" spans="1:3" x14ac:dyDescent="0.3">
      <c r="A277" s="26">
        <v>276</v>
      </c>
      <c r="B277" s="26">
        <v>7</v>
      </c>
      <c r="C277">
        <v>1.4755026522312542</v>
      </c>
    </row>
    <row r="278" spans="1:3" x14ac:dyDescent="0.3">
      <c r="A278" s="26">
        <v>277</v>
      </c>
      <c r="B278" s="26">
        <v>11</v>
      </c>
      <c r="C278">
        <v>0.83513512031056703</v>
      </c>
    </row>
    <row r="279" spans="1:3" x14ac:dyDescent="0.3">
      <c r="A279" s="26">
        <v>278</v>
      </c>
      <c r="B279" s="26">
        <v>3</v>
      </c>
      <c r="C279">
        <v>0.60506229368180997</v>
      </c>
    </row>
    <row r="280" spans="1:3" x14ac:dyDescent="0.3">
      <c r="A280" s="26">
        <v>279</v>
      </c>
      <c r="B280" s="26">
        <v>1</v>
      </c>
      <c r="C280">
        <v>1.7424752187333543</v>
      </c>
    </row>
    <row r="281" spans="1:3" x14ac:dyDescent="0.3">
      <c r="A281" s="26">
        <v>280</v>
      </c>
      <c r="B281" s="26">
        <v>1</v>
      </c>
      <c r="C281">
        <v>0.65129933071147628</v>
      </c>
    </row>
    <row r="282" spans="1:3" x14ac:dyDescent="0.3">
      <c r="A282" s="26">
        <v>281</v>
      </c>
      <c r="B282" s="26">
        <v>1</v>
      </c>
      <c r="C282">
        <v>1.4291306447384096</v>
      </c>
    </row>
    <row r="283" spans="1:3" x14ac:dyDescent="0.3">
      <c r="A283" s="26">
        <v>282</v>
      </c>
      <c r="B283" s="26">
        <v>1</v>
      </c>
      <c r="C283">
        <v>2.4998120304882669</v>
      </c>
    </row>
    <row r="284" spans="1:3" x14ac:dyDescent="0.3">
      <c r="A284" s="26">
        <v>283</v>
      </c>
      <c r="B284" s="26">
        <v>7</v>
      </c>
      <c r="C284">
        <v>1.2106562373539835</v>
      </c>
    </row>
    <row r="285" spans="1:3" x14ac:dyDescent="0.3">
      <c r="A285" s="26">
        <v>284</v>
      </c>
      <c r="B285" s="26">
        <v>8</v>
      </c>
      <c r="C285">
        <v>0.62207777765471151</v>
      </c>
    </row>
    <row r="286" spans="1:3" x14ac:dyDescent="0.3">
      <c r="A286" s="26">
        <v>285</v>
      </c>
      <c r="B286" s="26">
        <v>1</v>
      </c>
      <c r="C286">
        <v>0.91519317418442925</v>
      </c>
    </row>
    <row r="287" spans="1:3" x14ac:dyDescent="0.3">
      <c r="A287" s="26">
        <v>286</v>
      </c>
      <c r="B287" s="26">
        <v>1</v>
      </c>
      <c r="C287">
        <v>0.71415558616439845</v>
      </c>
    </row>
    <row r="288" spans="1:3" x14ac:dyDescent="0.3">
      <c r="A288" s="26">
        <v>287</v>
      </c>
      <c r="B288" s="26">
        <v>2</v>
      </c>
      <c r="C288">
        <v>1.427290260081145</v>
      </c>
    </row>
    <row r="289" spans="1:3" x14ac:dyDescent="0.3">
      <c r="A289" s="26">
        <v>288</v>
      </c>
      <c r="B289" s="26">
        <v>1</v>
      </c>
      <c r="C289">
        <v>3.0934777775580669</v>
      </c>
    </row>
    <row r="290" spans="1:3" x14ac:dyDescent="0.3">
      <c r="A290" s="26">
        <v>289</v>
      </c>
      <c r="B290" s="26">
        <v>1</v>
      </c>
      <c r="C290">
        <v>1.1407848715544793</v>
      </c>
    </row>
    <row r="291" spans="1:3" x14ac:dyDescent="0.3">
      <c r="A291" s="26">
        <v>290</v>
      </c>
      <c r="B291" s="26">
        <v>1</v>
      </c>
      <c r="C291">
        <v>2.0542970620302841</v>
      </c>
    </row>
    <row r="292" spans="1:3" x14ac:dyDescent="0.3">
      <c r="A292" s="26">
        <v>291</v>
      </c>
      <c r="B292" s="26">
        <v>2</v>
      </c>
      <c r="C292">
        <v>0.70995269845800113</v>
      </c>
    </row>
    <row r="293" spans="1:3" x14ac:dyDescent="0.3">
      <c r="A293" s="26">
        <v>292</v>
      </c>
      <c r="B293" s="26">
        <v>1</v>
      </c>
      <c r="C293">
        <v>1.3540785667341202</v>
      </c>
    </row>
    <row r="294" spans="1:3" x14ac:dyDescent="0.3">
      <c r="A294" s="26">
        <v>293</v>
      </c>
      <c r="B294" s="26">
        <v>4</v>
      </c>
      <c r="C294">
        <v>0.70085079799358874</v>
      </c>
    </row>
    <row r="295" spans="1:3" x14ac:dyDescent="0.3">
      <c r="A295" s="26">
        <v>294</v>
      </c>
      <c r="B295" s="26">
        <v>7</v>
      </c>
      <c r="C295">
        <v>0.25576179375658958</v>
      </c>
    </row>
    <row r="296" spans="1:3" x14ac:dyDescent="0.3">
      <c r="A296" s="26">
        <v>295</v>
      </c>
      <c r="B296" s="26">
        <v>1</v>
      </c>
      <c r="C296">
        <v>5.117100240879525</v>
      </c>
    </row>
    <row r="297" spans="1:3" x14ac:dyDescent="0.3">
      <c r="A297" s="26">
        <v>296</v>
      </c>
      <c r="B297" s="26">
        <v>3</v>
      </c>
      <c r="C297">
        <v>4.533904809926355</v>
      </c>
    </row>
    <row r="298" spans="1:3" x14ac:dyDescent="0.3">
      <c r="A298" s="26">
        <v>297</v>
      </c>
      <c r="B298" s="26">
        <v>1</v>
      </c>
      <c r="C298">
        <v>1.3210330463519722</v>
      </c>
    </row>
    <row r="299" spans="1:3" x14ac:dyDescent="0.3">
      <c r="A299" s="26">
        <v>298</v>
      </c>
      <c r="B299" s="26">
        <v>4</v>
      </c>
      <c r="C299">
        <v>1.3659851458881129</v>
      </c>
    </row>
    <row r="300" spans="1:3" x14ac:dyDescent="0.3">
      <c r="A300" s="26">
        <v>299</v>
      </c>
      <c r="B300" s="26">
        <v>5</v>
      </c>
      <c r="C300">
        <v>0.4798451529350482</v>
      </c>
    </row>
    <row r="301" spans="1:3" x14ac:dyDescent="0.3">
      <c r="A301" s="26">
        <v>300</v>
      </c>
      <c r="B301" s="26">
        <v>4</v>
      </c>
      <c r="C301">
        <v>0.10990982238774454</v>
      </c>
    </row>
    <row r="302" spans="1:3" x14ac:dyDescent="0.3">
      <c r="A302" s="26">
        <v>301</v>
      </c>
      <c r="B302" s="26">
        <v>8</v>
      </c>
      <c r="C302">
        <v>1.7597040910092814</v>
      </c>
    </row>
    <row r="303" spans="1:3" x14ac:dyDescent="0.3">
      <c r="A303" s="26">
        <v>302</v>
      </c>
      <c r="B303" s="26">
        <v>1</v>
      </c>
      <c r="C303">
        <v>1.8601237006662634</v>
      </c>
    </row>
    <row r="304" spans="1:3" x14ac:dyDescent="0.3">
      <c r="A304" s="26">
        <v>303</v>
      </c>
      <c r="B304" s="26">
        <v>11</v>
      </c>
      <c r="C304">
        <v>0.1686626168718261</v>
      </c>
    </row>
    <row r="305" spans="1:3" x14ac:dyDescent="0.3">
      <c r="A305" s="26">
        <v>304</v>
      </c>
      <c r="B305" s="26">
        <v>4</v>
      </c>
      <c r="C305">
        <v>0.46455699342774553</v>
      </c>
    </row>
    <row r="306" spans="1:3" x14ac:dyDescent="0.3">
      <c r="A306" s="26">
        <v>305</v>
      </c>
      <c r="B306" s="26">
        <v>1</v>
      </c>
      <c r="C306">
        <v>0.6175956768470432</v>
      </c>
    </row>
    <row r="307" spans="1:3" x14ac:dyDescent="0.3">
      <c r="A307" s="26">
        <v>306</v>
      </c>
      <c r="B307" s="26">
        <v>4</v>
      </c>
      <c r="C307">
        <v>2.6230012039031849</v>
      </c>
    </row>
    <row r="308" spans="1:3" x14ac:dyDescent="0.3">
      <c r="A308" s="26">
        <v>307</v>
      </c>
      <c r="B308" s="26">
        <v>9</v>
      </c>
      <c r="C308">
        <v>3.0434419777012414</v>
      </c>
    </row>
    <row r="309" spans="1:3" x14ac:dyDescent="0.3">
      <c r="A309" s="26">
        <v>308</v>
      </c>
      <c r="B309" s="26">
        <v>9</v>
      </c>
      <c r="C309">
        <v>5.1444593011149822</v>
      </c>
    </row>
    <row r="310" spans="1:3" x14ac:dyDescent="0.3">
      <c r="A310" s="26">
        <v>309</v>
      </c>
      <c r="B310" s="26">
        <v>4</v>
      </c>
      <c r="C310">
        <v>1.0352475032306596</v>
      </c>
    </row>
    <row r="311" spans="1:3" x14ac:dyDescent="0.3">
      <c r="A311" s="26">
        <v>310</v>
      </c>
      <c r="B311" s="26">
        <v>8</v>
      </c>
      <c r="C311">
        <v>2.3207686870418511</v>
      </c>
    </row>
    <row r="312" spans="1:3" x14ac:dyDescent="0.3">
      <c r="A312" s="26">
        <v>311</v>
      </c>
      <c r="B312" s="26">
        <v>1</v>
      </c>
      <c r="C312">
        <v>1.4389416405873223</v>
      </c>
    </row>
    <row r="313" spans="1:3" x14ac:dyDescent="0.3">
      <c r="A313" s="26">
        <v>312</v>
      </c>
      <c r="B313" s="26">
        <v>2</v>
      </c>
      <c r="C313">
        <v>0.69169318087207743</v>
      </c>
    </row>
    <row r="314" spans="1:3" x14ac:dyDescent="0.3">
      <c r="A314" s="26">
        <v>313</v>
      </c>
      <c r="B314" s="26">
        <v>4</v>
      </c>
      <c r="C314">
        <v>1.5786645637012622</v>
      </c>
    </row>
    <row r="315" spans="1:3" x14ac:dyDescent="0.3">
      <c r="A315" s="26">
        <v>314</v>
      </c>
      <c r="B315" s="26">
        <v>4</v>
      </c>
      <c r="C315">
        <v>1.22489462027663</v>
      </c>
    </row>
    <row r="316" spans="1:3" x14ac:dyDescent="0.3">
      <c r="A316" s="26">
        <v>315</v>
      </c>
      <c r="B316" s="26">
        <v>2</v>
      </c>
      <c r="C316">
        <v>1.6483790700102927</v>
      </c>
    </row>
    <row r="317" spans="1:3" x14ac:dyDescent="0.3">
      <c r="A317" s="26">
        <v>316</v>
      </c>
      <c r="B317" s="26">
        <v>6</v>
      </c>
      <c r="C317">
        <v>3.3079729211829836</v>
      </c>
    </row>
    <row r="318" spans="1:3" x14ac:dyDescent="0.3">
      <c r="A318" s="26">
        <v>317</v>
      </c>
      <c r="B318" s="26">
        <v>4</v>
      </c>
      <c r="C318">
        <v>1.1206224082321241</v>
      </c>
    </row>
    <row r="319" spans="1:3" x14ac:dyDescent="0.3">
      <c r="A319" s="26">
        <v>318</v>
      </c>
      <c r="B319" s="26">
        <v>4</v>
      </c>
      <c r="C319">
        <v>2.6378301335796888</v>
      </c>
    </row>
    <row r="320" spans="1:3" x14ac:dyDescent="0.3">
      <c r="A320" s="26">
        <v>319</v>
      </c>
      <c r="B320" s="26">
        <v>7</v>
      </c>
      <c r="C320">
        <v>0.99842935303711644</v>
      </c>
    </row>
    <row r="321" spans="1:3" x14ac:dyDescent="0.3">
      <c r="A321" s="26">
        <v>320</v>
      </c>
      <c r="B321" s="26">
        <v>7</v>
      </c>
      <c r="C321">
        <v>2.7159552204012676</v>
      </c>
    </row>
    <row r="322" spans="1:3" x14ac:dyDescent="0.3">
      <c r="A322" s="26">
        <v>321</v>
      </c>
      <c r="B322" s="26">
        <v>2</v>
      </c>
      <c r="C322">
        <v>9.1257529904677046</v>
      </c>
    </row>
    <row r="323" spans="1:3" x14ac:dyDescent="0.3">
      <c r="A323" s="26">
        <v>322</v>
      </c>
      <c r="B323" s="26">
        <v>6</v>
      </c>
      <c r="C323">
        <v>11.70112683705225</v>
      </c>
    </row>
    <row r="324" spans="1:3" x14ac:dyDescent="0.3">
      <c r="A324" s="26">
        <v>323</v>
      </c>
      <c r="B324" s="26">
        <v>7</v>
      </c>
      <c r="C324">
        <v>2.9189606903029111</v>
      </c>
    </row>
    <row r="325" spans="1:3" x14ac:dyDescent="0.3">
      <c r="A325" s="26">
        <v>324</v>
      </c>
      <c r="B325" s="26">
        <v>9</v>
      </c>
      <c r="C325">
        <v>0.8974356184467287</v>
      </c>
    </row>
    <row r="326" spans="1:3" x14ac:dyDescent="0.3">
      <c r="A326" s="26">
        <v>325</v>
      </c>
      <c r="B326" s="26">
        <v>6</v>
      </c>
      <c r="C326">
        <v>8.289011239052126</v>
      </c>
    </row>
    <row r="327" spans="1:3" x14ac:dyDescent="0.3">
      <c r="A327" s="26">
        <v>326</v>
      </c>
      <c r="B327" s="26">
        <v>7</v>
      </c>
      <c r="C327">
        <v>1.7335094235157511</v>
      </c>
    </row>
    <row r="328" spans="1:3" x14ac:dyDescent="0.3">
      <c r="A328" s="26">
        <v>327</v>
      </c>
      <c r="B328" s="26">
        <v>10</v>
      </c>
      <c r="C328">
        <v>0.53563348238371611</v>
      </c>
    </row>
    <row r="329" spans="1:3" x14ac:dyDescent="0.3">
      <c r="A329" s="26">
        <v>328</v>
      </c>
      <c r="B329" s="26">
        <v>11</v>
      </c>
      <c r="C329">
        <v>5.2496147807169411</v>
      </c>
    </row>
    <row r="330" spans="1:3" x14ac:dyDescent="0.3">
      <c r="A330" s="26">
        <v>329</v>
      </c>
      <c r="B330" s="26">
        <v>8</v>
      </c>
      <c r="C330">
        <v>1.4056992237857524</v>
      </c>
    </row>
    <row r="331" spans="1:3" x14ac:dyDescent="0.3">
      <c r="A331" s="26">
        <v>330</v>
      </c>
      <c r="B331" s="26">
        <v>6</v>
      </c>
      <c r="C331">
        <v>2.4324771704792862</v>
      </c>
    </row>
    <row r="332" spans="1:3" x14ac:dyDescent="0.3">
      <c r="A332" s="26">
        <v>331</v>
      </c>
      <c r="B332" s="26">
        <v>1</v>
      </c>
      <c r="C332">
        <v>5.0194586872425289</v>
      </c>
    </row>
    <row r="333" spans="1:3" x14ac:dyDescent="0.3">
      <c r="A333" s="26">
        <v>332</v>
      </c>
      <c r="B333" s="26">
        <v>4</v>
      </c>
      <c r="C333">
        <v>0.3581255305072874</v>
      </c>
    </row>
    <row r="334" spans="1:3" x14ac:dyDescent="0.3">
      <c r="A334" s="26">
        <v>333</v>
      </c>
      <c r="B334" s="26">
        <v>9</v>
      </c>
      <c r="C334">
        <v>1.1760648337843977</v>
      </c>
    </row>
    <row r="335" spans="1:3" x14ac:dyDescent="0.3">
      <c r="A335" s="26">
        <v>334</v>
      </c>
      <c r="B335" s="26">
        <v>11</v>
      </c>
      <c r="C335">
        <v>2.6105508733304537</v>
      </c>
    </row>
    <row r="336" spans="1:3" x14ac:dyDescent="0.3">
      <c r="A336" s="26">
        <v>335</v>
      </c>
      <c r="B336" s="26">
        <v>4</v>
      </c>
      <c r="C336">
        <v>9.5974588980196882E-2</v>
      </c>
    </row>
    <row r="337" spans="1:3" x14ac:dyDescent="0.3">
      <c r="A337" s="26">
        <v>336</v>
      </c>
      <c r="B337" s="26">
        <v>3</v>
      </c>
      <c r="C337">
        <v>1.0480600554589146</v>
      </c>
    </row>
    <row r="338" spans="1:3" x14ac:dyDescent="0.3">
      <c r="A338" s="26">
        <v>337</v>
      </c>
      <c r="B338" s="26">
        <v>2</v>
      </c>
      <c r="C338">
        <v>1.2826829376192184</v>
      </c>
    </row>
    <row r="339" spans="1:3" x14ac:dyDescent="0.3">
      <c r="A339" s="26">
        <v>338</v>
      </c>
      <c r="B339" s="26">
        <v>1</v>
      </c>
      <c r="C339">
        <v>0.49958484551267612</v>
      </c>
    </row>
    <row r="340" spans="1:3" x14ac:dyDescent="0.3">
      <c r="A340" s="26">
        <v>339</v>
      </c>
      <c r="B340" s="26">
        <v>1</v>
      </c>
      <c r="C340">
        <v>0.24198157063387374</v>
      </c>
    </row>
    <row r="341" spans="1:3" x14ac:dyDescent="0.3">
      <c r="A341" s="26">
        <v>340</v>
      </c>
      <c r="B341" s="26">
        <v>5</v>
      </c>
      <c r="C341">
        <v>0.6303512323498135</v>
      </c>
    </row>
    <row r="342" spans="1:3" x14ac:dyDescent="0.3">
      <c r="A342" s="26">
        <v>341</v>
      </c>
      <c r="B342" s="26">
        <v>8</v>
      </c>
      <c r="C342">
        <v>5.2180574443897054</v>
      </c>
    </row>
    <row r="343" spans="1:3" x14ac:dyDescent="0.3">
      <c r="A343" s="26">
        <v>342</v>
      </c>
      <c r="B343" s="26">
        <v>4</v>
      </c>
      <c r="C343">
        <v>5.0335311102401779</v>
      </c>
    </row>
    <row r="344" spans="1:3" x14ac:dyDescent="0.3">
      <c r="A344" s="26">
        <v>343</v>
      </c>
      <c r="B344" s="26">
        <v>1</v>
      </c>
      <c r="C344">
        <v>1.5713511138534588</v>
      </c>
    </row>
    <row r="345" spans="1:3" x14ac:dyDescent="0.3">
      <c r="A345" s="26">
        <v>344</v>
      </c>
      <c r="B345" s="26">
        <v>1</v>
      </c>
      <c r="C345">
        <v>1.092058116984475</v>
      </c>
    </row>
    <row r="346" spans="1:3" x14ac:dyDescent="0.3">
      <c r="A346" s="26">
        <v>345</v>
      </c>
      <c r="B346" s="26">
        <v>1</v>
      </c>
      <c r="C346">
        <v>6.7259978455224916</v>
      </c>
    </row>
    <row r="347" spans="1:3" x14ac:dyDescent="0.3">
      <c r="A347" s="26">
        <v>346</v>
      </c>
      <c r="B347" s="26">
        <v>1</v>
      </c>
      <c r="C347">
        <v>1.5096150460914011</v>
      </c>
    </row>
    <row r="348" spans="1:3" x14ac:dyDescent="0.3">
      <c r="A348" s="26">
        <v>347</v>
      </c>
      <c r="B348" s="26">
        <v>5</v>
      </c>
      <c r="C348">
        <v>8.7966474226747877</v>
      </c>
    </row>
    <row r="349" spans="1:3" x14ac:dyDescent="0.3">
      <c r="A349" s="26">
        <v>348</v>
      </c>
      <c r="B349" s="26">
        <v>4</v>
      </c>
      <c r="C349">
        <v>3.0080062465014548</v>
      </c>
    </row>
    <row r="350" spans="1:3" x14ac:dyDescent="0.3">
      <c r="A350" s="26">
        <v>349</v>
      </c>
      <c r="B350" s="26">
        <v>1</v>
      </c>
      <c r="C350">
        <v>0.41527548368479461</v>
      </c>
    </row>
    <row r="351" spans="1:3" x14ac:dyDescent="0.3">
      <c r="A351" s="26">
        <v>350</v>
      </c>
      <c r="B351" s="26">
        <v>2</v>
      </c>
      <c r="C351">
        <v>6.8884571630994396</v>
      </c>
    </row>
    <row r="352" spans="1:3" x14ac:dyDescent="0.3">
      <c r="A352" s="26">
        <v>351</v>
      </c>
      <c r="B352" s="26">
        <v>11</v>
      </c>
      <c r="C352">
        <v>1.5739503080608885</v>
      </c>
    </row>
    <row r="353" spans="1:3" x14ac:dyDescent="0.3">
      <c r="A353" s="26">
        <v>352</v>
      </c>
      <c r="B353" s="26">
        <v>1</v>
      </c>
      <c r="C353">
        <v>6.9682700204932466</v>
      </c>
    </row>
    <row r="354" spans="1:3" x14ac:dyDescent="0.3">
      <c r="A354" s="26">
        <v>353</v>
      </c>
      <c r="B354" s="26">
        <v>1</v>
      </c>
      <c r="C354">
        <v>0.70563232777853035</v>
      </c>
    </row>
    <row r="355" spans="1:3" x14ac:dyDescent="0.3">
      <c r="A355" s="26">
        <v>354</v>
      </c>
      <c r="B355" s="26">
        <v>10</v>
      </c>
      <c r="C355">
        <v>0.25223642080170783</v>
      </c>
    </row>
    <row r="356" spans="1:3" x14ac:dyDescent="0.3">
      <c r="A356" s="26">
        <v>355</v>
      </c>
      <c r="B356" s="26">
        <v>4</v>
      </c>
      <c r="C356">
        <v>1.6975402518244822</v>
      </c>
    </row>
    <row r="357" spans="1:3" x14ac:dyDescent="0.3">
      <c r="A357" s="26">
        <v>356</v>
      </c>
      <c r="B357" s="26">
        <v>8</v>
      </c>
      <c r="C357">
        <v>1.21467143353492</v>
      </c>
    </row>
    <row r="358" spans="1:3" x14ac:dyDescent="0.3">
      <c r="A358" s="26">
        <v>357</v>
      </c>
      <c r="B358" s="26">
        <v>8</v>
      </c>
      <c r="C358">
        <v>1.1337441126656396</v>
      </c>
    </row>
    <row r="359" spans="1:3" x14ac:dyDescent="0.3">
      <c r="A359" s="26">
        <v>358</v>
      </c>
      <c r="B359" s="26">
        <v>10</v>
      </c>
      <c r="C359">
        <v>1.4501687184543588</v>
      </c>
    </row>
    <row r="360" spans="1:3" x14ac:dyDescent="0.3">
      <c r="A360" s="26">
        <v>359</v>
      </c>
      <c r="B360" s="26">
        <v>11</v>
      </c>
      <c r="C360">
        <v>2.5810046081715341</v>
      </c>
    </row>
    <row r="361" spans="1:3" x14ac:dyDescent="0.3">
      <c r="A361" s="26">
        <v>360</v>
      </c>
      <c r="B361" s="26">
        <v>6</v>
      </c>
      <c r="C361">
        <v>2.5398524571778802</v>
      </c>
    </row>
    <row r="362" spans="1:3" x14ac:dyDescent="0.3">
      <c r="A362" s="26">
        <v>361</v>
      </c>
      <c r="B362" s="26">
        <v>4</v>
      </c>
      <c r="C362">
        <v>1.3959793051405271</v>
      </c>
    </row>
    <row r="363" spans="1:3" x14ac:dyDescent="0.3">
      <c r="A363" s="26">
        <v>362</v>
      </c>
      <c r="B363" s="26">
        <v>1</v>
      </c>
      <c r="C363">
        <v>0.27290343292357877</v>
      </c>
    </row>
    <row r="364" spans="1:3" x14ac:dyDescent="0.3">
      <c r="A364" s="26">
        <v>363</v>
      </c>
      <c r="B364" s="26">
        <v>7</v>
      </c>
      <c r="C364">
        <v>5.7147625419989065</v>
      </c>
    </row>
    <row r="365" spans="1:3" x14ac:dyDescent="0.3">
      <c r="A365" s="26">
        <v>364</v>
      </c>
      <c r="B365" s="26">
        <v>1</v>
      </c>
      <c r="C365">
        <v>1.63891265638789</v>
      </c>
    </row>
    <row r="366" spans="1:3" x14ac:dyDescent="0.3">
      <c r="A366" s="26">
        <v>365</v>
      </c>
      <c r="B366" s="26">
        <v>1</v>
      </c>
      <c r="C366">
        <v>2.332635568792008</v>
      </c>
    </row>
    <row r="367" spans="1:3" x14ac:dyDescent="0.3">
      <c r="A367" s="26">
        <v>366</v>
      </c>
      <c r="B367" s="26">
        <v>4</v>
      </c>
      <c r="C367">
        <v>0.98709801765832661</v>
      </c>
    </row>
    <row r="368" spans="1:3" x14ac:dyDescent="0.3">
      <c r="A368" s="26">
        <v>367</v>
      </c>
      <c r="B368" s="26">
        <v>2</v>
      </c>
      <c r="C368">
        <v>1.4983918782044896</v>
      </c>
    </row>
    <row r="369" spans="1:3" x14ac:dyDescent="0.3">
      <c r="A369" s="26">
        <v>368</v>
      </c>
      <c r="B369" s="26">
        <v>5</v>
      </c>
      <c r="C369">
        <v>2.0239060500610986</v>
      </c>
    </row>
    <row r="370" spans="1:3" x14ac:dyDescent="0.3">
      <c r="A370" s="26">
        <v>369</v>
      </c>
      <c r="B370" s="26">
        <v>1</v>
      </c>
      <c r="C370">
        <v>2.187167478757603</v>
      </c>
    </row>
    <row r="371" spans="1:3" x14ac:dyDescent="0.3">
      <c r="A371" s="26">
        <v>370</v>
      </c>
      <c r="B371" s="26">
        <v>7</v>
      </c>
      <c r="C371">
        <v>0.13271090685189887</v>
      </c>
    </row>
    <row r="372" spans="1:3" x14ac:dyDescent="0.3">
      <c r="A372" s="26">
        <v>371</v>
      </c>
      <c r="B372" s="26">
        <v>1</v>
      </c>
      <c r="C372">
        <v>1.0041111168039747</v>
      </c>
    </row>
    <row r="373" spans="1:3" x14ac:dyDescent="0.3">
      <c r="A373" s="26">
        <v>372</v>
      </c>
      <c r="B373" s="26">
        <v>9</v>
      </c>
      <c r="C373">
        <v>0.92285406825638527</v>
      </c>
    </row>
    <row r="374" spans="1:3" x14ac:dyDescent="0.3">
      <c r="A374" s="26">
        <v>373</v>
      </c>
      <c r="B374" s="26">
        <v>1</v>
      </c>
      <c r="C374">
        <v>1.5360926983933638</v>
      </c>
    </row>
    <row r="375" spans="1:3" x14ac:dyDescent="0.3">
      <c r="A375" s="26">
        <v>374</v>
      </c>
      <c r="B375" s="26">
        <v>12</v>
      </c>
      <c r="C375">
        <v>0.19111643371393844</v>
      </c>
    </row>
    <row r="376" spans="1:3" x14ac:dyDescent="0.3">
      <c r="A376" s="26">
        <v>375</v>
      </c>
      <c r="B376" s="26">
        <v>2</v>
      </c>
      <c r="C376">
        <v>1.632004585270465</v>
      </c>
    </row>
    <row r="377" spans="1:3" x14ac:dyDescent="0.3">
      <c r="A377" s="26">
        <v>376</v>
      </c>
      <c r="B377" s="26">
        <v>3</v>
      </c>
      <c r="C377">
        <v>1.6953381866907489</v>
      </c>
    </row>
    <row r="378" spans="1:3" x14ac:dyDescent="0.3">
      <c r="A378" s="26">
        <v>377</v>
      </c>
      <c r="B378" s="26">
        <v>12</v>
      </c>
      <c r="C378">
        <v>0.43054091776236247</v>
      </c>
    </row>
    <row r="379" spans="1:3" x14ac:dyDescent="0.3">
      <c r="A379" s="26">
        <v>378</v>
      </c>
      <c r="B379" s="26">
        <v>3</v>
      </c>
      <c r="C379">
        <v>1.4143738981484253</v>
      </c>
    </row>
    <row r="380" spans="1:3" x14ac:dyDescent="0.3">
      <c r="A380" s="26">
        <v>379</v>
      </c>
      <c r="B380" s="26">
        <v>9</v>
      </c>
      <c r="C380">
        <v>1.0269893826947121</v>
      </c>
    </row>
    <row r="381" spans="1:3" x14ac:dyDescent="0.3">
      <c r="A381" s="26">
        <v>380</v>
      </c>
      <c r="B381" s="26">
        <v>3</v>
      </c>
      <c r="C381">
        <v>2.8540678348927488</v>
      </c>
    </row>
    <row r="382" spans="1:3" x14ac:dyDescent="0.3">
      <c r="A382" s="26">
        <v>381</v>
      </c>
      <c r="B382" s="26">
        <v>4</v>
      </c>
      <c r="C382">
        <v>1.296483144115876</v>
      </c>
    </row>
    <row r="383" spans="1:3" x14ac:dyDescent="0.3">
      <c r="A383" s="26">
        <v>382</v>
      </c>
      <c r="B383" s="26">
        <v>8</v>
      </c>
      <c r="C383">
        <v>2.6283631188482723</v>
      </c>
    </row>
    <row r="384" spans="1:3" x14ac:dyDescent="0.3">
      <c r="A384" s="26">
        <v>383</v>
      </c>
      <c r="B384" s="26">
        <v>7</v>
      </c>
      <c r="C384">
        <v>1.3134116437377883</v>
      </c>
    </row>
    <row r="385" spans="1:3" x14ac:dyDescent="0.3">
      <c r="A385" s="26">
        <v>384</v>
      </c>
      <c r="B385" s="26">
        <v>1</v>
      </c>
      <c r="C385">
        <v>0.54241904167222221</v>
      </c>
    </row>
    <row r="386" spans="1:3" x14ac:dyDescent="0.3">
      <c r="A386" s="26">
        <v>385</v>
      </c>
      <c r="B386" s="26">
        <v>1</v>
      </c>
      <c r="C386">
        <v>3.0594019395743244</v>
      </c>
    </row>
    <row r="387" spans="1:3" x14ac:dyDescent="0.3">
      <c r="A387" s="26">
        <v>386</v>
      </c>
      <c r="B387" s="26">
        <v>5</v>
      </c>
      <c r="C387">
        <v>0.93836868167716503</v>
      </c>
    </row>
    <row r="388" spans="1:3" x14ac:dyDescent="0.3">
      <c r="A388" s="26">
        <v>387</v>
      </c>
      <c r="B388" s="26">
        <v>3</v>
      </c>
      <c r="C388">
        <v>1.609655470986771</v>
      </c>
    </row>
    <row r="389" spans="1:3" x14ac:dyDescent="0.3">
      <c r="A389" s="26">
        <v>388</v>
      </c>
      <c r="B389" s="26">
        <v>1</v>
      </c>
      <c r="C389">
        <v>0.32343632041699577</v>
      </c>
    </row>
    <row r="390" spans="1:3" x14ac:dyDescent="0.3">
      <c r="A390" s="26">
        <v>389</v>
      </c>
      <c r="B390" s="26">
        <v>11</v>
      </c>
      <c r="C390">
        <v>0.98212935510991684</v>
      </c>
    </row>
    <row r="391" spans="1:3" x14ac:dyDescent="0.3">
      <c r="A391" s="26">
        <v>390</v>
      </c>
      <c r="B391" s="26">
        <v>1</v>
      </c>
      <c r="C391">
        <v>2.8219457748712857</v>
      </c>
    </row>
    <row r="392" spans="1:3" x14ac:dyDescent="0.3">
      <c r="A392" s="26">
        <v>391</v>
      </c>
      <c r="B392" s="26">
        <v>6</v>
      </c>
      <c r="C392">
        <v>3.0070508846757678</v>
      </c>
    </row>
    <row r="393" spans="1:3" x14ac:dyDescent="0.3">
      <c r="A393" s="26">
        <v>392</v>
      </c>
      <c r="B393" s="26">
        <v>7</v>
      </c>
      <c r="C393">
        <v>1.1860852783161755</v>
      </c>
    </row>
    <row r="394" spans="1:3" x14ac:dyDescent="0.3">
      <c r="A394" s="26">
        <v>393</v>
      </c>
      <c r="B394" s="26">
        <v>1</v>
      </c>
      <c r="C394">
        <v>4.9977399353352947</v>
      </c>
    </row>
    <row r="395" spans="1:3" x14ac:dyDescent="0.3">
      <c r="A395" s="26">
        <v>394</v>
      </c>
      <c r="B395" s="26">
        <v>1</v>
      </c>
      <c r="C395">
        <v>0.11710478533439825</v>
      </c>
    </row>
    <row r="396" spans="1:3" x14ac:dyDescent="0.3">
      <c r="A396" s="26">
        <v>395</v>
      </c>
      <c r="B396" s="26">
        <v>3</v>
      </c>
      <c r="C396">
        <v>8.7084478250992192E-2</v>
      </c>
    </row>
    <row r="397" spans="1:3" x14ac:dyDescent="0.3">
      <c r="A397" s="26">
        <v>396</v>
      </c>
      <c r="B397" s="26">
        <v>7</v>
      </c>
      <c r="C397">
        <v>0.77116655266024381</v>
      </c>
    </row>
    <row r="398" spans="1:3" x14ac:dyDescent="0.3">
      <c r="A398" s="26">
        <v>397</v>
      </c>
      <c r="B398" s="26">
        <v>1</v>
      </c>
      <c r="C398">
        <v>1.8115756071661531</v>
      </c>
    </row>
    <row r="399" spans="1:3" x14ac:dyDescent="0.3">
      <c r="A399" s="26">
        <v>398</v>
      </c>
      <c r="B399" s="26">
        <v>7</v>
      </c>
      <c r="C399">
        <v>3.1889218104466552</v>
      </c>
    </row>
    <row r="400" spans="1:3" x14ac:dyDescent="0.3">
      <c r="A400" s="26">
        <v>399</v>
      </c>
      <c r="B400" s="26">
        <v>1</v>
      </c>
      <c r="C400">
        <v>1.7928163169341282</v>
      </c>
    </row>
    <row r="401" spans="1:3" x14ac:dyDescent="0.3">
      <c r="A401" s="26">
        <v>400</v>
      </c>
      <c r="B401" s="26">
        <v>11</v>
      </c>
      <c r="C401">
        <v>3.557919204764374</v>
      </c>
    </row>
    <row r="402" spans="1:3" x14ac:dyDescent="0.3">
      <c r="A402" s="26">
        <v>401</v>
      </c>
      <c r="B402" s="26">
        <v>4</v>
      </c>
      <c r="C402">
        <v>1.427146625444782</v>
      </c>
    </row>
    <row r="403" spans="1:3" x14ac:dyDescent="0.3">
      <c r="A403" s="26">
        <v>402</v>
      </c>
      <c r="B403" s="26">
        <v>9</v>
      </c>
      <c r="C403">
        <v>1.4948928240052664</v>
      </c>
    </row>
    <row r="404" spans="1:3" x14ac:dyDescent="0.3">
      <c r="A404" s="26">
        <v>403</v>
      </c>
      <c r="B404" s="26">
        <v>9</v>
      </c>
      <c r="C404">
        <v>1.1328964460056139</v>
      </c>
    </row>
    <row r="405" spans="1:3" x14ac:dyDescent="0.3">
      <c r="A405" s="26">
        <v>404</v>
      </c>
      <c r="B405" s="26">
        <v>4</v>
      </c>
      <c r="C405">
        <v>3.3008533111214922</v>
      </c>
    </row>
    <row r="406" spans="1:3" x14ac:dyDescent="0.3">
      <c r="A406" s="26">
        <v>405</v>
      </c>
      <c r="B406" s="26">
        <v>4</v>
      </c>
      <c r="C406">
        <v>1.2694417383145522</v>
      </c>
    </row>
    <row r="407" spans="1:3" x14ac:dyDescent="0.3">
      <c r="A407" s="26">
        <v>406</v>
      </c>
      <c r="B407" s="26">
        <v>3</v>
      </c>
      <c r="C407">
        <v>4.1427124953684187</v>
      </c>
    </row>
    <row r="408" spans="1:3" x14ac:dyDescent="0.3">
      <c r="A408" s="26">
        <v>407</v>
      </c>
      <c r="B408" s="26">
        <v>3</v>
      </c>
      <c r="C408">
        <v>1.2643364316811532</v>
      </c>
    </row>
    <row r="409" spans="1:3" x14ac:dyDescent="0.3">
      <c r="A409" s="26">
        <v>408</v>
      </c>
      <c r="B409" s="26">
        <v>1</v>
      </c>
      <c r="C409">
        <v>1.3956066136351526</v>
      </c>
    </row>
    <row r="410" spans="1:3" x14ac:dyDescent="0.3">
      <c r="A410" s="26">
        <v>409</v>
      </c>
      <c r="B410" s="26">
        <v>4</v>
      </c>
      <c r="C410">
        <v>3.2811932283435379</v>
      </c>
    </row>
    <row r="411" spans="1:3" x14ac:dyDescent="0.3">
      <c r="A411" s="26">
        <v>410</v>
      </c>
      <c r="B411" s="26">
        <v>1</v>
      </c>
      <c r="C411">
        <v>0.3425639833869939</v>
      </c>
    </row>
    <row r="412" spans="1:3" x14ac:dyDescent="0.3">
      <c r="A412" s="26">
        <v>411</v>
      </c>
      <c r="B412" s="26">
        <v>7</v>
      </c>
      <c r="C412">
        <v>3.5875515230109771</v>
      </c>
    </row>
    <row r="413" spans="1:3" x14ac:dyDescent="0.3">
      <c r="A413" s="26">
        <v>412</v>
      </c>
      <c r="B413" s="26">
        <v>1</v>
      </c>
      <c r="C413">
        <v>1.3638652506211708</v>
      </c>
    </row>
    <row r="414" spans="1:3" x14ac:dyDescent="0.3">
      <c r="A414" s="26">
        <v>413</v>
      </c>
      <c r="B414" s="26">
        <v>1</v>
      </c>
      <c r="C414">
        <v>1.6115776875926622</v>
      </c>
    </row>
    <row r="415" spans="1:3" x14ac:dyDescent="0.3">
      <c r="A415" s="26">
        <v>414</v>
      </c>
      <c r="B415" s="26">
        <v>9</v>
      </c>
      <c r="C415">
        <v>4.6984727171276788</v>
      </c>
    </row>
    <row r="416" spans="1:3" x14ac:dyDescent="0.3">
      <c r="A416" s="26">
        <v>415</v>
      </c>
      <c r="B416" s="26">
        <v>4</v>
      </c>
      <c r="C416">
        <v>9.2791795448574792</v>
      </c>
    </row>
    <row r="417" spans="1:3" x14ac:dyDescent="0.3">
      <c r="A417" s="26">
        <v>416</v>
      </c>
      <c r="B417" s="26">
        <v>1</v>
      </c>
      <c r="C417">
        <v>0.91590993367685147</v>
      </c>
    </row>
    <row r="418" spans="1:3" x14ac:dyDescent="0.3">
      <c r="A418" s="26">
        <v>417</v>
      </c>
      <c r="B418" s="26">
        <v>1</v>
      </c>
      <c r="C418">
        <v>0.67809773459152711</v>
      </c>
    </row>
    <row r="419" spans="1:3" x14ac:dyDescent="0.3">
      <c r="A419" s="26">
        <v>418</v>
      </c>
      <c r="B419" s="26">
        <v>2</v>
      </c>
      <c r="C419">
        <v>4.4209073217208203</v>
      </c>
    </row>
    <row r="420" spans="1:3" x14ac:dyDescent="0.3">
      <c r="A420" s="26">
        <v>419</v>
      </c>
      <c r="B420" s="26">
        <v>1</v>
      </c>
      <c r="C420">
        <v>0.50913794241700017</v>
      </c>
    </row>
    <row r="421" spans="1:3" x14ac:dyDescent="0.3">
      <c r="A421" s="26">
        <v>420</v>
      </c>
      <c r="B421" s="26">
        <v>2</v>
      </c>
      <c r="C421">
        <v>0.15717623216432802</v>
      </c>
    </row>
    <row r="422" spans="1:3" x14ac:dyDescent="0.3">
      <c r="A422" s="26">
        <v>421</v>
      </c>
      <c r="B422" s="26">
        <v>4</v>
      </c>
      <c r="C422">
        <v>0.49351973871212562</v>
      </c>
    </row>
    <row r="423" spans="1:3" x14ac:dyDescent="0.3">
      <c r="A423" s="26">
        <v>422</v>
      </c>
      <c r="B423" s="26">
        <v>1</v>
      </c>
      <c r="C423">
        <v>3.0465032275931101</v>
      </c>
    </row>
    <row r="424" spans="1:3" x14ac:dyDescent="0.3">
      <c r="A424" s="26">
        <v>423</v>
      </c>
      <c r="B424" s="26">
        <v>9</v>
      </c>
      <c r="C424">
        <v>3.2892361765869573</v>
      </c>
    </row>
    <row r="425" spans="1:3" x14ac:dyDescent="0.3">
      <c r="A425" s="26">
        <v>424</v>
      </c>
      <c r="B425" s="26">
        <v>3</v>
      </c>
      <c r="C425">
        <v>2.7275594045128657</v>
      </c>
    </row>
    <row r="426" spans="1:3" x14ac:dyDescent="0.3">
      <c r="A426" s="26">
        <v>425</v>
      </c>
      <c r="B426" s="26">
        <v>6</v>
      </c>
      <c r="C426">
        <v>0.78987562313377424</v>
      </c>
    </row>
    <row r="427" spans="1:3" x14ac:dyDescent="0.3">
      <c r="A427" s="26">
        <v>426</v>
      </c>
      <c r="B427" s="26">
        <v>1</v>
      </c>
      <c r="C427">
        <v>1.3627428776368944</v>
      </c>
    </row>
    <row r="428" spans="1:3" x14ac:dyDescent="0.3">
      <c r="A428" s="26">
        <v>427</v>
      </c>
      <c r="B428" s="26">
        <v>6</v>
      </c>
      <c r="C428">
        <v>1.2067719960495338</v>
      </c>
    </row>
    <row r="429" spans="1:3" x14ac:dyDescent="0.3">
      <c r="A429" s="26">
        <v>428</v>
      </c>
      <c r="B429" s="26">
        <v>1</v>
      </c>
      <c r="C429">
        <v>3.1829081603089953</v>
      </c>
    </row>
    <row r="430" spans="1:3" x14ac:dyDescent="0.3">
      <c r="A430" s="26">
        <v>429</v>
      </c>
      <c r="B430" s="26">
        <v>4</v>
      </c>
      <c r="C430">
        <v>2.330750348323948</v>
      </c>
    </row>
    <row r="431" spans="1:3" x14ac:dyDescent="0.3">
      <c r="A431" s="26">
        <v>430</v>
      </c>
      <c r="B431" s="26">
        <v>1</v>
      </c>
      <c r="C431">
        <v>0.30469144247510382</v>
      </c>
    </row>
    <row r="432" spans="1:3" x14ac:dyDescent="0.3">
      <c r="A432" s="26">
        <v>431</v>
      </c>
      <c r="B432" s="26">
        <v>9</v>
      </c>
      <c r="C432">
        <v>0.40884806540298019</v>
      </c>
    </row>
    <row r="433" spans="1:3" x14ac:dyDescent="0.3">
      <c r="A433" s="26">
        <v>432</v>
      </c>
      <c r="B433" s="26">
        <v>2</v>
      </c>
      <c r="C433">
        <v>0.15043590646047175</v>
      </c>
    </row>
    <row r="434" spans="1:3" x14ac:dyDescent="0.3">
      <c r="A434" s="26">
        <v>433</v>
      </c>
      <c r="B434" s="26">
        <v>1</v>
      </c>
      <c r="C434">
        <v>3.1096313732226868</v>
      </c>
    </row>
    <row r="435" spans="1:3" x14ac:dyDescent="0.3">
      <c r="A435" s="26">
        <v>434</v>
      </c>
      <c r="B435" s="26">
        <v>7</v>
      </c>
      <c r="C435">
        <v>3.1319833842354017</v>
      </c>
    </row>
    <row r="436" spans="1:3" x14ac:dyDescent="0.3">
      <c r="A436" s="26">
        <v>435</v>
      </c>
      <c r="B436" s="26">
        <v>1</v>
      </c>
      <c r="C436">
        <v>0.98704932217804542</v>
      </c>
    </row>
    <row r="437" spans="1:3" x14ac:dyDescent="0.3">
      <c r="A437" s="26">
        <v>436</v>
      </c>
      <c r="B437" s="26">
        <v>1</v>
      </c>
      <c r="C437">
        <v>1.7063196508451746</v>
      </c>
    </row>
    <row r="438" spans="1:3" x14ac:dyDescent="0.3">
      <c r="A438" s="26">
        <v>437</v>
      </c>
      <c r="B438" s="26">
        <v>9</v>
      </c>
      <c r="C438">
        <v>0.12641685142943246</v>
      </c>
    </row>
    <row r="439" spans="1:3" x14ac:dyDescent="0.3">
      <c r="A439" s="26">
        <v>438</v>
      </c>
      <c r="B439" s="26">
        <v>9</v>
      </c>
      <c r="C439">
        <v>1.2207696141757842</v>
      </c>
    </row>
    <row r="440" spans="1:3" x14ac:dyDescent="0.3">
      <c r="A440" s="26">
        <v>439</v>
      </c>
      <c r="B440" s="26">
        <v>7</v>
      </c>
      <c r="C440">
        <v>0.86592692382293368</v>
      </c>
    </row>
    <row r="441" spans="1:3" x14ac:dyDescent="0.3">
      <c r="A441" s="26">
        <v>440</v>
      </c>
      <c r="B441" s="26">
        <v>2</v>
      </c>
      <c r="C441">
        <v>1.2293998712990333</v>
      </c>
    </row>
    <row r="442" spans="1:3" x14ac:dyDescent="0.3">
      <c r="A442" s="26">
        <v>441</v>
      </c>
      <c r="B442" s="26">
        <v>1</v>
      </c>
      <c r="C442">
        <v>0.79594335053573095</v>
      </c>
    </row>
    <row r="443" spans="1:3" x14ac:dyDescent="0.3">
      <c r="A443" s="26">
        <v>442</v>
      </c>
      <c r="B443" s="26">
        <v>1</v>
      </c>
      <c r="C443">
        <v>6.3968686125324972</v>
      </c>
    </row>
    <row r="444" spans="1:3" x14ac:dyDescent="0.3">
      <c r="A444" s="26">
        <v>443</v>
      </c>
      <c r="B444" s="26">
        <v>2</v>
      </c>
      <c r="C444">
        <v>3.9952631870556128</v>
      </c>
    </row>
    <row r="445" spans="1:3" x14ac:dyDescent="0.3">
      <c r="A445" s="26">
        <v>444</v>
      </c>
      <c r="B445" s="26">
        <v>3</v>
      </c>
      <c r="C445">
        <v>6.4063273151327698</v>
      </c>
    </row>
    <row r="446" spans="1:3" x14ac:dyDescent="0.3">
      <c r="A446" s="26">
        <v>445</v>
      </c>
      <c r="B446" s="26">
        <v>6</v>
      </c>
      <c r="C446">
        <v>0.41854149246775485</v>
      </c>
    </row>
    <row r="447" spans="1:3" x14ac:dyDescent="0.3">
      <c r="A447" s="26">
        <v>446</v>
      </c>
      <c r="B447" s="26">
        <v>1</v>
      </c>
      <c r="C447">
        <v>1.8026362280499746</v>
      </c>
    </row>
    <row r="448" spans="1:3" x14ac:dyDescent="0.3">
      <c r="A448" s="26">
        <v>447</v>
      </c>
      <c r="B448" s="26">
        <v>1</v>
      </c>
      <c r="C448">
        <v>3.3603369779970693</v>
      </c>
    </row>
    <row r="449" spans="1:3" x14ac:dyDescent="0.3">
      <c r="A449" s="26">
        <v>448</v>
      </c>
      <c r="B449" s="26">
        <v>2</v>
      </c>
      <c r="C449">
        <v>1.1457787522740006</v>
      </c>
    </row>
    <row r="450" spans="1:3" x14ac:dyDescent="0.3">
      <c r="A450" s="26">
        <v>449</v>
      </c>
      <c r="B450" s="26">
        <v>3</v>
      </c>
      <c r="C450">
        <v>0.6702898701862221</v>
      </c>
    </row>
    <row r="451" spans="1:3" x14ac:dyDescent="0.3">
      <c r="A451" s="26">
        <v>450</v>
      </c>
      <c r="B451" s="26">
        <v>1</v>
      </c>
      <c r="C451">
        <v>0.84505117875704516</v>
      </c>
    </row>
    <row r="452" spans="1:3" x14ac:dyDescent="0.3">
      <c r="A452" s="26">
        <v>451</v>
      </c>
      <c r="B452" s="26">
        <v>11</v>
      </c>
      <c r="C452">
        <v>0.38059536943210387</v>
      </c>
    </row>
    <row r="453" spans="1:3" x14ac:dyDescent="0.3">
      <c r="A453" s="26">
        <v>452</v>
      </c>
      <c r="B453" s="26">
        <v>8</v>
      </c>
      <c r="C453">
        <v>0.17237396857346665</v>
      </c>
    </row>
    <row r="454" spans="1:3" x14ac:dyDescent="0.3">
      <c r="A454" s="26">
        <v>453</v>
      </c>
      <c r="B454" s="26">
        <v>2</v>
      </c>
      <c r="C454">
        <v>4.9467915489489798</v>
      </c>
    </row>
    <row r="455" spans="1:3" x14ac:dyDescent="0.3">
      <c r="A455" s="26">
        <v>454</v>
      </c>
      <c r="B455" s="26">
        <v>4</v>
      </c>
      <c r="C455">
        <v>0.97833914688476264</v>
      </c>
    </row>
    <row r="456" spans="1:3" x14ac:dyDescent="0.3">
      <c r="A456" s="26">
        <v>455</v>
      </c>
      <c r="B456" s="26">
        <v>3</v>
      </c>
      <c r="C456">
        <v>3.8333297231394399</v>
      </c>
    </row>
    <row r="457" spans="1:3" x14ac:dyDescent="0.3">
      <c r="A457" s="26">
        <v>456</v>
      </c>
      <c r="B457" s="26">
        <v>4</v>
      </c>
      <c r="C457">
        <v>1.4477987282929707</v>
      </c>
    </row>
    <row r="458" spans="1:3" x14ac:dyDescent="0.3">
      <c r="A458" s="26">
        <v>457</v>
      </c>
      <c r="B458" s="26">
        <v>11</v>
      </c>
      <c r="C458">
        <v>2.2374363076201438</v>
      </c>
    </row>
    <row r="459" spans="1:3" x14ac:dyDescent="0.3">
      <c r="A459" s="26">
        <v>458</v>
      </c>
      <c r="B459" s="26">
        <v>7</v>
      </c>
      <c r="C459">
        <v>3.7492730478935368</v>
      </c>
    </row>
    <row r="460" spans="1:3" x14ac:dyDescent="0.3">
      <c r="A460" s="26">
        <v>459</v>
      </c>
      <c r="B460" s="26">
        <v>8</v>
      </c>
      <c r="C460">
        <v>9.6221065767547245</v>
      </c>
    </row>
    <row r="461" spans="1:3" x14ac:dyDescent="0.3">
      <c r="A461" s="26">
        <v>460</v>
      </c>
      <c r="B461" s="26">
        <v>1</v>
      </c>
      <c r="C461">
        <v>0.12768382356388835</v>
      </c>
    </row>
    <row r="462" spans="1:3" x14ac:dyDescent="0.3">
      <c r="A462" s="26">
        <v>461</v>
      </c>
      <c r="B462" s="26">
        <v>1</v>
      </c>
      <c r="C462">
        <v>3.1014055699713428</v>
      </c>
    </row>
    <row r="463" spans="1:3" x14ac:dyDescent="0.3">
      <c r="A463" s="26">
        <v>462</v>
      </c>
      <c r="B463" s="26">
        <v>3</v>
      </c>
      <c r="C463">
        <v>4.7437843018920596</v>
      </c>
    </row>
    <row r="464" spans="1:3" x14ac:dyDescent="0.3">
      <c r="A464" s="26">
        <v>463</v>
      </c>
      <c r="B464" s="26">
        <v>1</v>
      </c>
      <c r="C464">
        <v>1.40036221268183</v>
      </c>
    </row>
    <row r="465" spans="1:3" x14ac:dyDescent="0.3">
      <c r="A465" s="26">
        <v>464</v>
      </c>
      <c r="B465" s="26">
        <v>3</v>
      </c>
      <c r="C465">
        <v>2.0140789199895166</v>
      </c>
    </row>
    <row r="466" spans="1:3" x14ac:dyDescent="0.3">
      <c r="A466" s="26">
        <v>465</v>
      </c>
      <c r="B466" s="26">
        <v>4</v>
      </c>
      <c r="C466">
        <v>1.6015000431431472</v>
      </c>
    </row>
    <row r="467" spans="1:3" x14ac:dyDescent="0.3">
      <c r="A467" s="26">
        <v>466</v>
      </c>
      <c r="B467" s="26">
        <v>1</v>
      </c>
      <c r="C467">
        <v>2.8496896267816298</v>
      </c>
    </row>
    <row r="468" spans="1:3" x14ac:dyDescent="0.3">
      <c r="A468" s="26">
        <v>467</v>
      </c>
      <c r="B468" s="26">
        <v>13</v>
      </c>
      <c r="C468">
        <v>3.2877754659373495</v>
      </c>
    </row>
    <row r="469" spans="1:3" x14ac:dyDescent="0.3">
      <c r="A469" s="26">
        <v>468</v>
      </c>
      <c r="B469" s="26">
        <v>4</v>
      </c>
      <c r="C469">
        <v>3.9213632565100789</v>
      </c>
    </row>
    <row r="470" spans="1:3" x14ac:dyDescent="0.3">
      <c r="A470" s="26">
        <v>469</v>
      </c>
      <c r="B470" s="26">
        <v>4</v>
      </c>
      <c r="C470">
        <v>1.789484612848208</v>
      </c>
    </row>
    <row r="471" spans="1:3" x14ac:dyDescent="0.3">
      <c r="A471" s="26">
        <v>470</v>
      </c>
      <c r="B471" s="26">
        <v>2</v>
      </c>
      <c r="C471">
        <v>0.33543455952818019</v>
      </c>
    </row>
    <row r="472" spans="1:3" x14ac:dyDescent="0.3">
      <c r="A472" s="26">
        <v>471</v>
      </c>
      <c r="B472" s="26">
        <v>5</v>
      </c>
      <c r="C472">
        <v>1.3523883695788383</v>
      </c>
    </row>
    <row r="473" spans="1:3" x14ac:dyDescent="0.3">
      <c r="A473" s="26">
        <v>472</v>
      </c>
      <c r="B473" s="26">
        <v>6</v>
      </c>
      <c r="C473">
        <v>1.3240896433968066</v>
      </c>
    </row>
    <row r="474" spans="1:3" x14ac:dyDescent="0.3">
      <c r="A474" s="26">
        <v>473</v>
      </c>
      <c r="B474" s="26">
        <v>9</v>
      </c>
      <c r="C474">
        <v>1.5764926032837809</v>
      </c>
    </row>
    <row r="475" spans="1:3" x14ac:dyDescent="0.3">
      <c r="A475" s="26">
        <v>474</v>
      </c>
      <c r="B475" s="26">
        <v>1</v>
      </c>
      <c r="C475">
        <v>1.0310708732499847</v>
      </c>
    </row>
    <row r="476" spans="1:3" x14ac:dyDescent="0.3">
      <c r="A476" s="26">
        <v>475</v>
      </c>
      <c r="B476" s="26">
        <v>8</v>
      </c>
      <c r="C476">
        <v>0.45996217981062948</v>
      </c>
    </row>
    <row r="477" spans="1:3" x14ac:dyDescent="0.3">
      <c r="A477" s="26">
        <v>476</v>
      </c>
      <c r="B477" s="26">
        <v>3</v>
      </c>
      <c r="C477">
        <v>0.85265040779866252</v>
      </c>
    </row>
    <row r="478" spans="1:3" x14ac:dyDescent="0.3">
      <c r="A478" s="26">
        <v>477</v>
      </c>
      <c r="B478" s="26">
        <v>7</v>
      </c>
      <c r="C478">
        <v>3.512538256984723</v>
      </c>
    </row>
    <row r="479" spans="1:3" x14ac:dyDescent="0.3">
      <c r="A479" s="26">
        <v>478</v>
      </c>
      <c r="B479" s="26">
        <v>1</v>
      </c>
      <c r="C479">
        <v>0.25653467050694256</v>
      </c>
    </row>
    <row r="480" spans="1:3" x14ac:dyDescent="0.3">
      <c r="A480" s="26">
        <v>479</v>
      </c>
      <c r="B480" s="26">
        <v>6</v>
      </c>
      <c r="C480">
        <v>3.291572451674952</v>
      </c>
    </row>
    <row r="481" spans="1:3" x14ac:dyDescent="0.3">
      <c r="A481" s="26">
        <v>480</v>
      </c>
      <c r="B481" s="26">
        <v>4</v>
      </c>
      <c r="C481">
        <v>0.60057361854636104</v>
      </c>
    </row>
    <row r="482" spans="1:3" x14ac:dyDescent="0.3">
      <c r="A482" s="26">
        <v>481</v>
      </c>
      <c r="B482" s="26">
        <v>8</v>
      </c>
      <c r="C482">
        <v>1.0102921745642461</v>
      </c>
    </row>
    <row r="483" spans="1:3" x14ac:dyDescent="0.3">
      <c r="A483" s="26">
        <v>482</v>
      </c>
      <c r="B483" s="26">
        <v>9</v>
      </c>
      <c r="C483">
        <v>1.8862691532237887</v>
      </c>
    </row>
    <row r="484" spans="1:3" x14ac:dyDescent="0.3">
      <c r="A484" s="26">
        <v>483</v>
      </c>
      <c r="B484" s="26">
        <v>3</v>
      </c>
      <c r="C484">
        <v>2.1465826504610837</v>
      </c>
    </row>
    <row r="485" spans="1:3" x14ac:dyDescent="0.3">
      <c r="A485" s="26">
        <v>484</v>
      </c>
      <c r="B485" s="26">
        <v>9</v>
      </c>
      <c r="C485">
        <v>1.9173711529428374</v>
      </c>
    </row>
    <row r="486" spans="1:3" x14ac:dyDescent="0.3">
      <c r="A486" s="26">
        <v>485</v>
      </c>
      <c r="B486" s="26">
        <v>8</v>
      </c>
      <c r="C486">
        <v>1.6683622381933134</v>
      </c>
    </row>
    <row r="487" spans="1:3" x14ac:dyDescent="0.3">
      <c r="A487" s="26">
        <v>486</v>
      </c>
      <c r="B487" s="26">
        <v>6</v>
      </c>
      <c r="C487">
        <v>0.6198782978371189</v>
      </c>
    </row>
    <row r="488" spans="1:3" x14ac:dyDescent="0.3">
      <c r="A488" s="26">
        <v>487</v>
      </c>
      <c r="B488" s="26">
        <v>2</v>
      </c>
      <c r="C488">
        <v>1.6972199432678026</v>
      </c>
    </row>
    <row r="489" spans="1:3" x14ac:dyDescent="0.3">
      <c r="A489" s="26">
        <v>488</v>
      </c>
      <c r="B489" s="26">
        <v>7</v>
      </c>
      <c r="C489">
        <v>0.3044037575614052</v>
      </c>
    </row>
    <row r="490" spans="1:3" x14ac:dyDescent="0.3">
      <c r="A490" s="26">
        <v>489</v>
      </c>
      <c r="B490" s="26">
        <v>13</v>
      </c>
      <c r="C490">
        <v>1.4068164037114128</v>
      </c>
    </row>
    <row r="491" spans="1:3" x14ac:dyDescent="0.3">
      <c r="A491" s="26">
        <v>490</v>
      </c>
      <c r="B491" s="26">
        <v>3</v>
      </c>
      <c r="C491">
        <v>3.3423299159350517</v>
      </c>
    </row>
    <row r="492" spans="1:3" x14ac:dyDescent="0.3">
      <c r="A492" s="26">
        <v>491</v>
      </c>
      <c r="B492" s="26">
        <v>4</v>
      </c>
      <c r="C492">
        <v>0.81415986073897773</v>
      </c>
    </row>
    <row r="493" spans="1:3" x14ac:dyDescent="0.3">
      <c r="A493" s="26">
        <v>492</v>
      </c>
      <c r="B493" s="26">
        <v>8</v>
      </c>
      <c r="C493">
        <v>3.145369887362985</v>
      </c>
    </row>
    <row r="494" spans="1:3" x14ac:dyDescent="0.3">
      <c r="A494" s="26">
        <v>493</v>
      </c>
      <c r="B494" s="26">
        <v>4</v>
      </c>
      <c r="C494">
        <v>3.1033908144968052</v>
      </c>
    </row>
    <row r="495" spans="1:3" x14ac:dyDescent="0.3">
      <c r="A495" s="26">
        <v>494</v>
      </c>
      <c r="B495" s="26">
        <v>4</v>
      </c>
      <c r="C495">
        <v>1.5526940201422885</v>
      </c>
    </row>
    <row r="496" spans="1:3" x14ac:dyDescent="0.3">
      <c r="A496" s="26">
        <v>495</v>
      </c>
      <c r="B496" s="26">
        <v>11</v>
      </c>
      <c r="C496">
        <v>1.7765150272531096</v>
      </c>
    </row>
    <row r="497" spans="1:3" x14ac:dyDescent="0.3">
      <c r="A497" s="26">
        <v>496</v>
      </c>
      <c r="B497" s="26">
        <v>2</v>
      </c>
      <c r="C497">
        <v>2.1586103779263195</v>
      </c>
    </row>
    <row r="498" spans="1:3" x14ac:dyDescent="0.3">
      <c r="A498" s="26">
        <v>497</v>
      </c>
      <c r="B498" s="26">
        <v>5</v>
      </c>
      <c r="C498">
        <v>2.3969111452207135</v>
      </c>
    </row>
    <row r="499" spans="1:3" x14ac:dyDescent="0.3">
      <c r="A499" s="26">
        <v>498</v>
      </c>
      <c r="B499" s="26">
        <v>5</v>
      </c>
      <c r="C499">
        <v>1.5972381134579057</v>
      </c>
    </row>
    <row r="500" spans="1:3" x14ac:dyDescent="0.3">
      <c r="A500" s="26">
        <v>499</v>
      </c>
      <c r="B500" s="26">
        <v>7</v>
      </c>
      <c r="C500">
        <v>1.684542619196723</v>
      </c>
    </row>
    <row r="501" spans="1:3" x14ac:dyDescent="0.3">
      <c r="A501" s="26">
        <v>500</v>
      </c>
      <c r="B501" s="26">
        <v>1</v>
      </c>
      <c r="C501">
        <v>1.3473510946920337</v>
      </c>
    </row>
    <row r="502" spans="1:3" x14ac:dyDescent="0.3">
      <c r="A502" s="26">
        <v>501</v>
      </c>
      <c r="B502" s="26">
        <v>1</v>
      </c>
      <c r="C502">
        <v>0.2696694707278019</v>
      </c>
    </row>
    <row r="503" spans="1:3" x14ac:dyDescent="0.3">
      <c r="A503" s="26">
        <v>502</v>
      </c>
      <c r="B503" s="26">
        <v>10</v>
      </c>
      <c r="C503">
        <v>1.6623251038357654</v>
      </c>
    </row>
    <row r="504" spans="1:3" x14ac:dyDescent="0.3">
      <c r="A504" s="26">
        <v>503</v>
      </c>
      <c r="B504" s="26">
        <v>1</v>
      </c>
      <c r="C504">
        <v>4.6596004467651158</v>
      </c>
    </row>
    <row r="505" spans="1:3" x14ac:dyDescent="0.3">
      <c r="A505" s="26">
        <v>504</v>
      </c>
      <c r="B505" s="26">
        <v>1</v>
      </c>
      <c r="C505">
        <v>1.4250234203889862</v>
      </c>
    </row>
    <row r="506" spans="1:3" x14ac:dyDescent="0.3">
      <c r="A506" s="26">
        <v>505</v>
      </c>
      <c r="B506" s="26">
        <v>4</v>
      </c>
      <c r="C506">
        <v>0.91779741737767573</v>
      </c>
    </row>
    <row r="507" spans="1:3" x14ac:dyDescent="0.3">
      <c r="A507" s="26">
        <v>506</v>
      </c>
      <c r="B507" s="26">
        <v>1</v>
      </c>
      <c r="C507">
        <v>6.0656549654008991</v>
      </c>
    </row>
    <row r="508" spans="1:3" x14ac:dyDescent="0.3">
      <c r="A508" s="26">
        <v>507</v>
      </c>
      <c r="B508" s="26">
        <v>6</v>
      </c>
      <c r="C508">
        <v>1.4593851855169404</v>
      </c>
    </row>
    <row r="509" spans="1:3" x14ac:dyDescent="0.3">
      <c r="A509" s="26">
        <v>508</v>
      </c>
      <c r="B509" s="26">
        <v>5</v>
      </c>
      <c r="C509">
        <v>1.7131906311094589</v>
      </c>
    </row>
    <row r="510" spans="1:3" x14ac:dyDescent="0.3">
      <c r="A510" s="26">
        <v>509</v>
      </c>
      <c r="B510" s="26">
        <v>1</v>
      </c>
      <c r="C510">
        <v>3.2639001708866968</v>
      </c>
    </row>
    <row r="511" spans="1:3" x14ac:dyDescent="0.3">
      <c r="A511" s="26">
        <v>510</v>
      </c>
      <c r="B511" s="26">
        <v>4</v>
      </c>
      <c r="C511">
        <v>0.97720283961670673</v>
      </c>
    </row>
    <row r="512" spans="1:3" x14ac:dyDescent="0.3">
      <c r="A512" s="26">
        <v>511</v>
      </c>
      <c r="B512" s="26">
        <v>7</v>
      </c>
      <c r="C512">
        <v>3.3488899996092552</v>
      </c>
    </row>
    <row r="513" spans="1:3" x14ac:dyDescent="0.3">
      <c r="A513" s="26">
        <v>512</v>
      </c>
      <c r="B513" s="26">
        <v>1</v>
      </c>
      <c r="C513">
        <v>0.42673393157622014</v>
      </c>
    </row>
    <row r="514" spans="1:3" x14ac:dyDescent="0.3">
      <c r="A514" s="26">
        <v>513</v>
      </c>
      <c r="B514" s="26">
        <v>7</v>
      </c>
      <c r="C514">
        <v>3.2438325247029272</v>
      </c>
    </row>
    <row r="515" spans="1:3" x14ac:dyDescent="0.3">
      <c r="A515" s="26">
        <v>514</v>
      </c>
      <c r="B515" s="26">
        <v>3</v>
      </c>
      <c r="C515">
        <v>0.8955109502459293</v>
      </c>
    </row>
    <row r="516" spans="1:3" x14ac:dyDescent="0.3">
      <c r="A516" s="26">
        <v>515</v>
      </c>
      <c r="B516" s="26">
        <v>8</v>
      </c>
      <c r="C516">
        <v>9.8638099282949891</v>
      </c>
    </row>
    <row r="517" spans="1:3" x14ac:dyDescent="0.3">
      <c r="A517" s="26">
        <v>516</v>
      </c>
      <c r="B517" s="26">
        <v>2</v>
      </c>
      <c r="C517">
        <v>0.11152997659265362</v>
      </c>
    </row>
    <row r="518" spans="1:3" x14ac:dyDescent="0.3">
      <c r="A518" s="26">
        <v>517</v>
      </c>
      <c r="B518" s="26">
        <v>1</v>
      </c>
      <c r="C518">
        <v>1.6632547439275434</v>
      </c>
    </row>
    <row r="519" spans="1:3" x14ac:dyDescent="0.3">
      <c r="A519" s="26">
        <v>518</v>
      </c>
      <c r="B519" s="26">
        <v>2</v>
      </c>
      <c r="C519">
        <v>1.1719082936488932</v>
      </c>
    </row>
    <row r="520" spans="1:3" x14ac:dyDescent="0.3">
      <c r="A520" s="26">
        <v>519</v>
      </c>
      <c r="B520" s="26">
        <v>8</v>
      </c>
      <c r="C520">
        <v>2.6176449058334894</v>
      </c>
    </row>
    <row r="521" spans="1:3" x14ac:dyDescent="0.3">
      <c r="A521" s="26">
        <v>520</v>
      </c>
      <c r="B521" s="26">
        <v>4</v>
      </c>
      <c r="C521">
        <v>2.435356391921911</v>
      </c>
    </row>
    <row r="522" spans="1:3" x14ac:dyDescent="0.3">
      <c r="A522" s="26">
        <v>521</v>
      </c>
      <c r="B522" s="26">
        <v>1</v>
      </c>
      <c r="C522">
        <v>0.56893257467549185</v>
      </c>
    </row>
    <row r="523" spans="1:3" x14ac:dyDescent="0.3">
      <c r="A523" s="26">
        <v>522</v>
      </c>
      <c r="B523" s="26">
        <v>4</v>
      </c>
      <c r="C523">
        <v>1.3223084308458259</v>
      </c>
    </row>
    <row r="524" spans="1:3" x14ac:dyDescent="0.3">
      <c r="A524" s="26">
        <v>523</v>
      </c>
      <c r="B524" s="26">
        <v>6</v>
      </c>
      <c r="C524">
        <v>11.900855775951751</v>
      </c>
    </row>
    <row r="525" spans="1:3" x14ac:dyDescent="0.3">
      <c r="A525" s="26">
        <v>524</v>
      </c>
      <c r="B525" s="26">
        <v>1</v>
      </c>
      <c r="C525">
        <v>0.7863287628586606</v>
      </c>
    </row>
    <row r="526" spans="1:3" x14ac:dyDescent="0.3">
      <c r="A526" s="26">
        <v>525</v>
      </c>
      <c r="B526" s="26">
        <v>1</v>
      </c>
      <c r="C526">
        <v>4.6788398817813066</v>
      </c>
    </row>
    <row r="527" spans="1:3" x14ac:dyDescent="0.3">
      <c r="A527" s="26">
        <v>526</v>
      </c>
      <c r="B527" s="26">
        <v>7</v>
      </c>
      <c r="C527">
        <v>3.0346982933262168</v>
      </c>
    </row>
    <row r="528" spans="1:3" x14ac:dyDescent="0.3">
      <c r="A528" s="26">
        <v>527</v>
      </c>
      <c r="B528" s="26">
        <v>1</v>
      </c>
      <c r="C528">
        <v>2.0256121853698019</v>
      </c>
    </row>
    <row r="529" spans="1:3" x14ac:dyDescent="0.3">
      <c r="A529" s="26">
        <v>528</v>
      </c>
      <c r="B529" s="26">
        <v>4</v>
      </c>
      <c r="C529">
        <v>1.5222412081513736</v>
      </c>
    </row>
    <row r="530" spans="1:3" x14ac:dyDescent="0.3">
      <c r="A530" s="26">
        <v>529</v>
      </c>
      <c r="B530" s="26">
        <v>4</v>
      </c>
      <c r="C530">
        <v>1.3067847174090086</v>
      </c>
    </row>
    <row r="531" spans="1:3" x14ac:dyDescent="0.3">
      <c r="A531" s="26">
        <v>530</v>
      </c>
      <c r="B531" s="26">
        <v>3</v>
      </c>
      <c r="C531">
        <v>1.779293101902679</v>
      </c>
    </row>
    <row r="532" spans="1:3" x14ac:dyDescent="0.3">
      <c r="A532" s="26">
        <v>531</v>
      </c>
      <c r="B532" s="26">
        <v>11</v>
      </c>
      <c r="C532">
        <v>1.3052920029992263</v>
      </c>
    </row>
    <row r="533" spans="1:3" x14ac:dyDescent="0.3">
      <c r="A533" s="26">
        <v>532</v>
      </c>
      <c r="B533" s="26">
        <v>5</v>
      </c>
      <c r="C533">
        <v>0.32123304618144388</v>
      </c>
    </row>
    <row r="534" spans="1:3" x14ac:dyDescent="0.3">
      <c r="A534" s="26">
        <v>533</v>
      </c>
      <c r="B534" s="26">
        <v>3</v>
      </c>
      <c r="C534">
        <v>2.5297976722209907</v>
      </c>
    </row>
    <row r="535" spans="1:3" x14ac:dyDescent="0.3">
      <c r="A535" s="26">
        <v>534</v>
      </c>
      <c r="B535" s="26">
        <v>1</v>
      </c>
      <c r="C535">
        <v>1.3895096690982851</v>
      </c>
    </row>
    <row r="536" spans="1:3" x14ac:dyDescent="0.3">
      <c r="A536" s="26">
        <v>535</v>
      </c>
      <c r="B536" s="26">
        <v>8</v>
      </c>
      <c r="C536">
        <v>1.5571181394437674</v>
      </c>
    </row>
    <row r="537" spans="1:3" x14ac:dyDescent="0.3">
      <c r="A537" s="26">
        <v>536</v>
      </c>
      <c r="B537" s="26">
        <v>8</v>
      </c>
      <c r="C537">
        <v>2.4318447793841367</v>
      </c>
    </row>
    <row r="538" spans="1:3" x14ac:dyDescent="0.3">
      <c r="A538" s="26">
        <v>537</v>
      </c>
      <c r="B538" s="26">
        <v>7</v>
      </c>
      <c r="C538">
        <v>3.7394639769388149</v>
      </c>
    </row>
    <row r="539" spans="1:3" x14ac:dyDescent="0.3">
      <c r="A539" s="26">
        <v>538</v>
      </c>
      <c r="B539" s="26">
        <v>4</v>
      </c>
      <c r="C539">
        <v>2.086997900002054</v>
      </c>
    </row>
    <row r="540" spans="1:3" x14ac:dyDescent="0.3">
      <c r="A540" s="26">
        <v>539</v>
      </c>
      <c r="B540" s="26">
        <v>3</v>
      </c>
      <c r="C540">
        <v>0.32238106563963081</v>
      </c>
    </row>
    <row r="541" spans="1:3" x14ac:dyDescent="0.3">
      <c r="A541" s="26">
        <v>540</v>
      </c>
      <c r="B541" s="26">
        <v>9</v>
      </c>
      <c r="C541">
        <v>3.4483439587885085</v>
      </c>
    </row>
    <row r="542" spans="1:3" x14ac:dyDescent="0.3">
      <c r="A542" s="26">
        <v>541</v>
      </c>
      <c r="B542" s="26">
        <v>1</v>
      </c>
      <c r="C542">
        <v>5.0722742537407237</v>
      </c>
    </row>
    <row r="543" spans="1:3" x14ac:dyDescent="0.3">
      <c r="A543" s="26">
        <v>542</v>
      </c>
      <c r="B543" s="26">
        <v>8</v>
      </c>
      <c r="C543">
        <v>2.1328011394415247</v>
      </c>
    </row>
    <row r="544" spans="1:3" x14ac:dyDescent="0.3">
      <c r="A544" s="26">
        <v>543</v>
      </c>
      <c r="B544" s="26">
        <v>4</v>
      </c>
      <c r="C544">
        <v>3.3012160845372582</v>
      </c>
    </row>
    <row r="545" spans="1:3" x14ac:dyDescent="0.3">
      <c r="A545" s="26">
        <v>544</v>
      </c>
      <c r="B545" s="26">
        <v>5</v>
      </c>
      <c r="C545">
        <v>0.16402029928068118</v>
      </c>
    </row>
    <row r="546" spans="1:3" x14ac:dyDescent="0.3">
      <c r="A546" s="26">
        <v>545</v>
      </c>
      <c r="B546" s="26">
        <v>8</v>
      </c>
      <c r="C546">
        <v>1.705963277997719</v>
      </c>
    </row>
    <row r="547" spans="1:3" x14ac:dyDescent="0.3">
      <c r="A547" s="26">
        <v>546</v>
      </c>
      <c r="B547" s="26">
        <v>2</v>
      </c>
      <c r="C547">
        <v>0.83678880243568243</v>
      </c>
    </row>
    <row r="548" spans="1:3" x14ac:dyDescent="0.3">
      <c r="A548" s="26">
        <v>547</v>
      </c>
      <c r="B548" s="26">
        <v>3</v>
      </c>
      <c r="C548">
        <v>1.1768552302708577</v>
      </c>
    </row>
    <row r="549" spans="1:3" x14ac:dyDescent="0.3">
      <c r="A549" s="26">
        <v>548</v>
      </c>
      <c r="B549" s="26">
        <v>7</v>
      </c>
      <c r="C549">
        <v>3.4194620160156868</v>
      </c>
    </row>
    <row r="550" spans="1:3" x14ac:dyDescent="0.3">
      <c r="A550" s="26">
        <v>549</v>
      </c>
      <c r="B550" s="26">
        <v>1</v>
      </c>
      <c r="C550">
        <v>8.2303857371074169</v>
      </c>
    </row>
    <row r="551" spans="1:3" x14ac:dyDescent="0.3">
      <c r="A551" s="26">
        <v>550</v>
      </c>
      <c r="B551" s="26">
        <v>6</v>
      </c>
      <c r="C551">
        <v>1.7605019507335378</v>
      </c>
    </row>
    <row r="552" spans="1:3" x14ac:dyDescent="0.3">
      <c r="A552" s="26">
        <v>551</v>
      </c>
      <c r="B552" s="26">
        <v>9</v>
      </c>
      <c r="C552">
        <v>0.93974754536999749</v>
      </c>
    </row>
    <row r="553" spans="1:3" x14ac:dyDescent="0.3">
      <c r="A553" s="26">
        <v>552</v>
      </c>
      <c r="B553" s="26">
        <v>9</v>
      </c>
      <c r="C553">
        <v>0.44875696618716748</v>
      </c>
    </row>
    <row r="554" spans="1:3" x14ac:dyDescent="0.3">
      <c r="A554" s="26">
        <v>553</v>
      </c>
      <c r="B554" s="26">
        <v>1</v>
      </c>
      <c r="C554">
        <v>1.3278636360552487</v>
      </c>
    </row>
    <row r="555" spans="1:3" x14ac:dyDescent="0.3">
      <c r="A555" s="26">
        <v>554</v>
      </c>
      <c r="B555" s="26">
        <v>8</v>
      </c>
      <c r="C555">
        <v>3.2588382701498748</v>
      </c>
    </row>
    <row r="556" spans="1:3" x14ac:dyDescent="0.3">
      <c r="A556" s="26">
        <v>555</v>
      </c>
      <c r="B556" s="26">
        <v>3</v>
      </c>
      <c r="C556">
        <v>0.19699682935777724</v>
      </c>
    </row>
    <row r="557" spans="1:3" x14ac:dyDescent="0.3">
      <c r="A557" s="26">
        <v>556</v>
      </c>
      <c r="B557" s="26">
        <v>7</v>
      </c>
      <c r="C557">
        <v>1.1358779587826719</v>
      </c>
    </row>
    <row r="558" spans="1:3" x14ac:dyDescent="0.3">
      <c r="A558" s="26">
        <v>557</v>
      </c>
      <c r="B558" s="26">
        <v>11</v>
      </c>
      <c r="C558">
        <v>1.0244879929550008</v>
      </c>
    </row>
    <row r="559" spans="1:3" x14ac:dyDescent="0.3">
      <c r="A559" s="26">
        <v>558</v>
      </c>
      <c r="B559" s="26">
        <v>3</v>
      </c>
      <c r="C559">
        <v>0.92832340459872897</v>
      </c>
    </row>
    <row r="560" spans="1:3" x14ac:dyDescent="0.3">
      <c r="A560" s="26">
        <v>559</v>
      </c>
      <c r="B560" s="26">
        <v>1</v>
      </c>
      <c r="C560">
        <v>0.58782652823009163</v>
      </c>
    </row>
    <row r="561" spans="1:3" x14ac:dyDescent="0.3">
      <c r="A561" s="26">
        <v>560</v>
      </c>
      <c r="B561" s="26">
        <v>1</v>
      </c>
      <c r="C561">
        <v>0.24174618546900237</v>
      </c>
    </row>
    <row r="562" spans="1:3" x14ac:dyDescent="0.3">
      <c r="A562" s="26">
        <v>561</v>
      </c>
      <c r="B562" s="26">
        <v>4</v>
      </c>
      <c r="C562">
        <v>1.1458763523152673</v>
      </c>
    </row>
    <row r="563" spans="1:3" x14ac:dyDescent="0.3">
      <c r="A563" s="26">
        <v>562</v>
      </c>
      <c r="B563" s="26">
        <v>2</v>
      </c>
      <c r="C563">
        <v>1.7661309814454909</v>
      </c>
    </row>
    <row r="564" spans="1:3" x14ac:dyDescent="0.3">
      <c r="A564" s="26">
        <v>563</v>
      </c>
      <c r="B564" s="26">
        <v>5</v>
      </c>
      <c r="C564">
        <v>0.24634938446584065</v>
      </c>
    </row>
    <row r="565" spans="1:3" x14ac:dyDescent="0.3">
      <c r="A565" s="26">
        <v>564</v>
      </c>
      <c r="B565" s="26">
        <v>1</v>
      </c>
      <c r="C565">
        <v>0.26623663756830529</v>
      </c>
    </row>
    <row r="566" spans="1:3" x14ac:dyDescent="0.3">
      <c r="A566" s="26">
        <v>565</v>
      </c>
      <c r="B566" s="26">
        <v>8</v>
      </c>
      <c r="C566">
        <v>2.2196075398363755</v>
      </c>
    </row>
    <row r="567" spans="1:3" x14ac:dyDescent="0.3">
      <c r="A567" s="26">
        <v>566</v>
      </c>
      <c r="B567" s="26">
        <v>1</v>
      </c>
      <c r="C567">
        <v>0.47426119332554117</v>
      </c>
    </row>
    <row r="568" spans="1:3" x14ac:dyDescent="0.3">
      <c r="A568" s="26">
        <v>567</v>
      </c>
      <c r="B568" s="26">
        <v>2</v>
      </c>
      <c r="C568">
        <v>0.67942792058137491</v>
      </c>
    </row>
    <row r="569" spans="1:3" x14ac:dyDescent="0.3">
      <c r="A569" s="26">
        <v>568</v>
      </c>
      <c r="B569" s="26">
        <v>1</v>
      </c>
      <c r="C569">
        <v>1.9595817346630904</v>
      </c>
    </row>
    <row r="570" spans="1:3" x14ac:dyDescent="0.3">
      <c r="A570" s="26">
        <v>569</v>
      </c>
      <c r="B570" s="26">
        <v>1</v>
      </c>
      <c r="C570">
        <v>0.55046438454926272</v>
      </c>
    </row>
    <row r="571" spans="1:3" x14ac:dyDescent="0.3">
      <c r="A571" s="26">
        <v>570</v>
      </c>
      <c r="B571" s="26">
        <v>11</v>
      </c>
      <c r="C571">
        <v>2.9015966610102124</v>
      </c>
    </row>
    <row r="572" spans="1:3" x14ac:dyDescent="0.3">
      <c r="A572" s="26">
        <v>571</v>
      </c>
      <c r="B572" s="26">
        <v>3</v>
      </c>
      <c r="C572">
        <v>1.6011284085222808</v>
      </c>
    </row>
    <row r="573" spans="1:3" x14ac:dyDescent="0.3">
      <c r="A573" s="26">
        <v>572</v>
      </c>
      <c r="B573" s="26">
        <v>5</v>
      </c>
      <c r="C573">
        <v>1.9336665612425887</v>
      </c>
    </row>
    <row r="574" spans="1:3" x14ac:dyDescent="0.3">
      <c r="A574" s="26">
        <v>573</v>
      </c>
      <c r="B574" s="26">
        <v>8</v>
      </c>
      <c r="C574">
        <v>0.19705934659322227</v>
      </c>
    </row>
    <row r="575" spans="1:3" x14ac:dyDescent="0.3">
      <c r="A575" s="26">
        <v>574</v>
      </c>
      <c r="B575" s="26">
        <v>3</v>
      </c>
      <c r="C575">
        <v>1.0783401940550068</v>
      </c>
    </row>
    <row r="576" spans="1:3" x14ac:dyDescent="0.3">
      <c r="A576" s="26">
        <v>575</v>
      </c>
      <c r="B576" s="26">
        <v>2</v>
      </c>
      <c r="C576">
        <v>2.9851767035161236</v>
      </c>
    </row>
    <row r="577" spans="1:3" x14ac:dyDescent="0.3">
      <c r="A577" s="26">
        <v>576</v>
      </c>
      <c r="B577" s="26">
        <v>4</v>
      </c>
      <c r="C577">
        <v>0.27108745631130027</v>
      </c>
    </row>
    <row r="578" spans="1:3" x14ac:dyDescent="0.3">
      <c r="A578" s="26">
        <v>577</v>
      </c>
      <c r="B578" s="26">
        <v>9</v>
      </c>
      <c r="C578">
        <v>0.70645299069871581</v>
      </c>
    </row>
    <row r="579" spans="1:3" x14ac:dyDescent="0.3">
      <c r="A579" s="26">
        <v>578</v>
      </c>
      <c r="B579" s="26">
        <v>7</v>
      </c>
      <c r="C579">
        <v>2.8965340019925181</v>
      </c>
    </row>
    <row r="580" spans="1:3" x14ac:dyDescent="0.3">
      <c r="A580" s="26">
        <v>579</v>
      </c>
      <c r="B580" s="26">
        <v>2</v>
      </c>
      <c r="C580">
        <v>1.7720926784795741</v>
      </c>
    </row>
    <row r="581" spans="1:3" x14ac:dyDescent="0.3">
      <c r="A581" s="26">
        <v>580</v>
      </c>
      <c r="B581" s="26">
        <v>13</v>
      </c>
      <c r="C581">
        <v>2.8191194922730607</v>
      </c>
    </row>
    <row r="582" spans="1:3" x14ac:dyDescent="0.3">
      <c r="A582" s="26">
        <v>581</v>
      </c>
      <c r="B582" s="26">
        <v>4</v>
      </c>
      <c r="C582">
        <v>0.1807047294993345</v>
      </c>
    </row>
    <row r="583" spans="1:3" x14ac:dyDescent="0.3">
      <c r="A583" s="26">
        <v>582</v>
      </c>
      <c r="B583" s="26">
        <v>4</v>
      </c>
      <c r="C583">
        <v>10.065111404597147</v>
      </c>
    </row>
    <row r="584" spans="1:3" x14ac:dyDescent="0.3">
      <c r="A584" s="26">
        <v>583</v>
      </c>
      <c r="B584" s="26">
        <v>3</v>
      </c>
      <c r="C584">
        <v>0.96625657770035978</v>
      </c>
    </row>
    <row r="585" spans="1:3" x14ac:dyDescent="0.3">
      <c r="A585" s="26">
        <v>584</v>
      </c>
      <c r="B585" s="26">
        <v>1</v>
      </c>
      <c r="C585">
        <v>0.74518419657445145</v>
      </c>
    </row>
    <row r="586" spans="1:3" x14ac:dyDescent="0.3">
      <c r="A586" s="26">
        <v>585</v>
      </c>
      <c r="B586" s="26">
        <v>1</v>
      </c>
      <c r="C586">
        <v>6.6896452170566159</v>
      </c>
    </row>
    <row r="587" spans="1:3" x14ac:dyDescent="0.3">
      <c r="A587" s="26">
        <v>586</v>
      </c>
      <c r="B587" s="26">
        <v>1</v>
      </c>
      <c r="C587">
        <v>1.4804940662774149</v>
      </c>
    </row>
    <row r="588" spans="1:3" x14ac:dyDescent="0.3">
      <c r="A588" s="26">
        <v>587</v>
      </c>
      <c r="B588" s="26">
        <v>9</v>
      </c>
      <c r="C588">
        <v>1.7908725189464498</v>
      </c>
    </row>
    <row r="589" spans="1:3" x14ac:dyDescent="0.3">
      <c r="A589" s="26">
        <v>588</v>
      </c>
      <c r="B589" s="26">
        <v>5</v>
      </c>
      <c r="C589">
        <v>1.437087549411272</v>
      </c>
    </row>
    <row r="590" spans="1:3" x14ac:dyDescent="0.3">
      <c r="A590" s="26">
        <v>589</v>
      </c>
      <c r="B590" s="26">
        <v>1</v>
      </c>
      <c r="C590">
        <v>9.0127380993736295E-2</v>
      </c>
    </row>
    <row r="591" spans="1:3" x14ac:dyDescent="0.3">
      <c r="A591" s="26">
        <v>590</v>
      </c>
      <c r="B591" s="26">
        <v>3</v>
      </c>
      <c r="C591">
        <v>1.7925590391439872</v>
      </c>
    </row>
    <row r="592" spans="1:3" x14ac:dyDescent="0.3">
      <c r="A592" s="26">
        <v>591</v>
      </c>
      <c r="B592" s="26">
        <v>8</v>
      </c>
      <c r="C592">
        <v>0.3291478983244488</v>
      </c>
    </row>
    <row r="593" spans="1:3" x14ac:dyDescent="0.3">
      <c r="A593" s="26">
        <v>592</v>
      </c>
      <c r="B593" s="26">
        <v>1</v>
      </c>
      <c r="C593">
        <v>3.3210897756912559</v>
      </c>
    </row>
    <row r="594" spans="1:3" x14ac:dyDescent="0.3">
      <c r="A594" s="26">
        <v>593</v>
      </c>
      <c r="B594" s="26">
        <v>3</v>
      </c>
      <c r="C594">
        <v>1.8866140733000696</v>
      </c>
    </row>
    <row r="595" spans="1:3" x14ac:dyDescent="0.3">
      <c r="A595" s="26">
        <v>594</v>
      </c>
      <c r="B595" s="26">
        <v>1</v>
      </c>
      <c r="C595">
        <v>0.5151092487192297</v>
      </c>
    </row>
    <row r="596" spans="1:3" x14ac:dyDescent="0.3">
      <c r="A596" s="26">
        <v>595</v>
      </c>
      <c r="B596" s="26">
        <v>5</v>
      </c>
      <c r="C596">
        <v>3.6808756668706488</v>
      </c>
    </row>
    <row r="597" spans="1:3" x14ac:dyDescent="0.3">
      <c r="A597" s="26">
        <v>596</v>
      </c>
      <c r="B597" s="26">
        <v>1</v>
      </c>
      <c r="C597">
        <v>1.7465226013939288</v>
      </c>
    </row>
    <row r="598" spans="1:3" x14ac:dyDescent="0.3">
      <c r="A598" s="26">
        <v>597</v>
      </c>
      <c r="B598" s="26">
        <v>10</v>
      </c>
      <c r="C598">
        <v>1.4926318902513034</v>
      </c>
    </row>
    <row r="599" spans="1:3" x14ac:dyDescent="0.3">
      <c r="A599" s="26">
        <v>598</v>
      </c>
      <c r="B599" s="26">
        <v>3</v>
      </c>
      <c r="C599">
        <v>2.01616065678928</v>
      </c>
    </row>
    <row r="600" spans="1:3" x14ac:dyDescent="0.3">
      <c r="A600" s="26">
        <v>599</v>
      </c>
      <c r="B600" s="26">
        <v>8</v>
      </c>
      <c r="C600">
        <v>4.9388786206990583</v>
      </c>
    </row>
    <row r="601" spans="1:3" x14ac:dyDescent="0.3">
      <c r="A601" s="26">
        <v>600</v>
      </c>
      <c r="B601" s="26">
        <v>1</v>
      </c>
      <c r="C601">
        <v>2.4053995357324496</v>
      </c>
    </row>
    <row r="602" spans="1:3" x14ac:dyDescent="0.3">
      <c r="A602" s="26">
        <v>601</v>
      </c>
      <c r="B602" s="26">
        <v>3</v>
      </c>
      <c r="C602">
        <v>0.75204446550749138</v>
      </c>
    </row>
    <row r="603" spans="1:3" x14ac:dyDescent="0.3">
      <c r="A603" s="26">
        <v>602</v>
      </c>
      <c r="B603" s="26">
        <v>11</v>
      </c>
      <c r="C603">
        <v>1.3938508794801698</v>
      </c>
    </row>
    <row r="604" spans="1:3" x14ac:dyDescent="0.3">
      <c r="A604" s="26">
        <v>603</v>
      </c>
      <c r="B604" s="26">
        <v>8</v>
      </c>
      <c r="C604">
        <v>2.4530591194575107</v>
      </c>
    </row>
    <row r="605" spans="1:3" x14ac:dyDescent="0.3">
      <c r="A605" s="26">
        <v>604</v>
      </c>
      <c r="B605" s="26">
        <v>9</v>
      </c>
      <c r="C605">
        <v>1.3587559762132815</v>
      </c>
    </row>
    <row r="606" spans="1:3" x14ac:dyDescent="0.3">
      <c r="A606" s="26">
        <v>605</v>
      </c>
      <c r="B606" s="26">
        <v>10</v>
      </c>
      <c r="C606">
        <v>0.77379258855697985</v>
      </c>
    </row>
    <row r="607" spans="1:3" x14ac:dyDescent="0.3">
      <c r="A607" s="26">
        <v>606</v>
      </c>
      <c r="B607" s="26">
        <v>1</v>
      </c>
      <c r="C607">
        <v>0.59051562536103686</v>
      </c>
    </row>
    <row r="608" spans="1:3" x14ac:dyDescent="0.3">
      <c r="A608" s="26">
        <v>607</v>
      </c>
      <c r="B608" s="26">
        <v>1</v>
      </c>
      <c r="C608">
        <v>3.4823401346140495</v>
      </c>
    </row>
    <row r="609" spans="1:3" x14ac:dyDescent="0.3">
      <c r="A609" s="26">
        <v>608</v>
      </c>
      <c r="B609" s="26">
        <v>1</v>
      </c>
      <c r="C609">
        <v>1.143131873606315</v>
      </c>
    </row>
    <row r="610" spans="1:3" x14ac:dyDescent="0.3">
      <c r="A610" s="26">
        <v>609</v>
      </c>
      <c r="B610" s="26">
        <v>5</v>
      </c>
      <c r="C610">
        <v>2.878780039294317</v>
      </c>
    </row>
    <row r="611" spans="1:3" x14ac:dyDescent="0.3">
      <c r="A611" s="26">
        <v>610</v>
      </c>
      <c r="B611" s="26">
        <v>12</v>
      </c>
      <c r="C611">
        <v>0.16779451574058532</v>
      </c>
    </row>
    <row r="612" spans="1:3" x14ac:dyDescent="0.3">
      <c r="A612" s="26">
        <v>611</v>
      </c>
      <c r="B612" s="26">
        <v>4</v>
      </c>
      <c r="C612">
        <v>0.10656897533855583</v>
      </c>
    </row>
    <row r="613" spans="1:3" x14ac:dyDescent="0.3">
      <c r="A613" s="26">
        <v>612</v>
      </c>
      <c r="B613" s="26">
        <v>9</v>
      </c>
      <c r="C613">
        <v>1.5323581318536723</v>
      </c>
    </row>
    <row r="614" spans="1:3" x14ac:dyDescent="0.3">
      <c r="A614" s="26">
        <v>613</v>
      </c>
      <c r="B614" s="26">
        <v>1</v>
      </c>
      <c r="C614">
        <v>5.0480345342641879</v>
      </c>
    </row>
    <row r="615" spans="1:3" x14ac:dyDescent="0.3">
      <c r="A615" s="26">
        <v>614</v>
      </c>
      <c r="B615" s="26">
        <v>11</v>
      </c>
      <c r="C615">
        <v>2.8128387810949396</v>
      </c>
    </row>
    <row r="616" spans="1:3" x14ac:dyDescent="0.3">
      <c r="A616" s="26">
        <v>615</v>
      </c>
      <c r="B616" s="26">
        <v>11</v>
      </c>
      <c r="C616">
        <v>0.89190321171537823</v>
      </c>
    </row>
    <row r="617" spans="1:3" x14ac:dyDescent="0.3">
      <c r="A617" s="26">
        <v>616</v>
      </c>
      <c r="B617" s="26">
        <v>9</v>
      </c>
      <c r="C617">
        <v>6.670326368948813</v>
      </c>
    </row>
    <row r="618" spans="1:3" x14ac:dyDescent="0.3">
      <c r="A618" s="26">
        <v>617</v>
      </c>
      <c r="B618" s="26">
        <v>1</v>
      </c>
      <c r="C618">
        <v>3.2395154455889346</v>
      </c>
    </row>
    <row r="619" spans="1:3" x14ac:dyDescent="0.3">
      <c r="A619" s="26">
        <v>618</v>
      </c>
      <c r="B619" s="26">
        <v>1</v>
      </c>
      <c r="C619">
        <v>1.5505018096966974</v>
      </c>
    </row>
    <row r="620" spans="1:3" x14ac:dyDescent="0.3">
      <c r="A620" s="26">
        <v>619</v>
      </c>
      <c r="B620" s="26">
        <v>6</v>
      </c>
      <c r="C620">
        <v>0.66837004415118328</v>
      </c>
    </row>
    <row r="621" spans="1:3" x14ac:dyDescent="0.3">
      <c r="A621" s="26">
        <v>620</v>
      </c>
      <c r="B621" s="26">
        <v>10</v>
      </c>
      <c r="C621">
        <v>1.0939322247276069</v>
      </c>
    </row>
    <row r="622" spans="1:3" x14ac:dyDescent="0.3">
      <c r="A622" s="26">
        <v>621</v>
      </c>
      <c r="B622" s="26">
        <v>4</v>
      </c>
      <c r="C622">
        <v>0.19766553262040215</v>
      </c>
    </row>
    <row r="623" spans="1:3" x14ac:dyDescent="0.3">
      <c r="A623" s="26">
        <v>622</v>
      </c>
      <c r="B623" s="26">
        <v>4</v>
      </c>
      <c r="C623">
        <v>2.8720616371796881</v>
      </c>
    </row>
    <row r="624" spans="1:3" x14ac:dyDescent="0.3">
      <c r="A624" s="26">
        <v>623</v>
      </c>
      <c r="B624" s="26">
        <v>3</v>
      </c>
      <c r="C624">
        <v>1.3599258631384779</v>
      </c>
    </row>
    <row r="625" spans="1:3" x14ac:dyDescent="0.3">
      <c r="A625" s="26">
        <v>624</v>
      </c>
      <c r="B625" s="26">
        <v>12</v>
      </c>
      <c r="C625">
        <v>5.9281317530537807</v>
      </c>
    </row>
    <row r="626" spans="1:3" x14ac:dyDescent="0.3">
      <c r="A626" s="26">
        <v>625</v>
      </c>
      <c r="B626" s="26">
        <v>6</v>
      </c>
      <c r="C626">
        <v>1.2532071227688271</v>
      </c>
    </row>
    <row r="627" spans="1:3" x14ac:dyDescent="0.3">
      <c r="A627" s="26">
        <v>626</v>
      </c>
      <c r="B627" s="26">
        <v>1</v>
      </c>
      <c r="C627">
        <v>1.6533180243542809</v>
      </c>
    </row>
    <row r="628" spans="1:3" x14ac:dyDescent="0.3">
      <c r="A628" s="26">
        <v>627</v>
      </c>
      <c r="B628" s="26">
        <v>4</v>
      </c>
      <c r="C628">
        <v>0.35243563613955814</v>
      </c>
    </row>
    <row r="629" spans="1:3" x14ac:dyDescent="0.3">
      <c r="A629" s="26">
        <v>628</v>
      </c>
      <c r="B629" s="26">
        <v>3</v>
      </c>
      <c r="C629">
        <v>3.5268665649538491</v>
      </c>
    </row>
    <row r="630" spans="1:3" x14ac:dyDescent="0.3">
      <c r="A630" s="26">
        <v>629</v>
      </c>
      <c r="B630" s="26">
        <v>2</v>
      </c>
      <c r="C630">
        <v>1.292654580358684</v>
      </c>
    </row>
    <row r="631" spans="1:3" x14ac:dyDescent="0.3">
      <c r="A631" s="26">
        <v>630</v>
      </c>
      <c r="B631" s="26">
        <v>3</v>
      </c>
      <c r="C631">
        <v>1.3402851589158431</v>
      </c>
    </row>
    <row r="632" spans="1:3" x14ac:dyDescent="0.3">
      <c r="A632" s="26">
        <v>631</v>
      </c>
      <c r="B632" s="26">
        <v>1</v>
      </c>
      <c r="C632">
        <v>0.93588598477349039</v>
      </c>
    </row>
    <row r="633" spans="1:3" x14ac:dyDescent="0.3">
      <c r="A633" s="26">
        <v>632</v>
      </c>
      <c r="B633" s="26">
        <v>1</v>
      </c>
      <c r="C633">
        <v>9.1517611710626348</v>
      </c>
    </row>
    <row r="634" spans="1:3" x14ac:dyDescent="0.3">
      <c r="A634" s="26">
        <v>633</v>
      </c>
      <c r="B634" s="26">
        <v>1</v>
      </c>
      <c r="C634">
        <v>3.3007266221607816</v>
      </c>
    </row>
    <row r="635" spans="1:3" x14ac:dyDescent="0.3">
      <c r="A635" s="26">
        <v>634</v>
      </c>
      <c r="B635" s="26">
        <v>6</v>
      </c>
      <c r="C635">
        <v>2.4447666154046246</v>
      </c>
    </row>
    <row r="636" spans="1:3" x14ac:dyDescent="0.3">
      <c r="A636" s="26">
        <v>635</v>
      </c>
      <c r="B636" s="26">
        <v>3</v>
      </c>
      <c r="C636">
        <v>1.2465243474750984</v>
      </c>
    </row>
    <row r="637" spans="1:3" x14ac:dyDescent="0.3">
      <c r="A637" s="26">
        <v>636</v>
      </c>
      <c r="B637" s="26">
        <v>7</v>
      </c>
      <c r="C637">
        <v>1.0770128859097687</v>
      </c>
    </row>
    <row r="638" spans="1:3" x14ac:dyDescent="0.3">
      <c r="A638" s="26">
        <v>637</v>
      </c>
      <c r="B638" s="26">
        <v>3</v>
      </c>
      <c r="C638">
        <v>1.6900599519915003</v>
      </c>
    </row>
    <row r="639" spans="1:3" x14ac:dyDescent="0.3">
      <c r="A639" s="26">
        <v>638</v>
      </c>
      <c r="B639" s="26">
        <v>2</v>
      </c>
      <c r="C639">
        <v>1.6993995828978308</v>
      </c>
    </row>
    <row r="640" spans="1:3" x14ac:dyDescent="0.3">
      <c r="A640" s="26">
        <v>639</v>
      </c>
      <c r="B640" s="26">
        <v>2</v>
      </c>
      <c r="C640">
        <v>0.36182351454918438</v>
      </c>
    </row>
    <row r="641" spans="1:3" x14ac:dyDescent="0.3">
      <c r="A641" s="26">
        <v>640</v>
      </c>
      <c r="B641" s="26">
        <v>1</v>
      </c>
      <c r="C641">
        <v>1.5849698759601303</v>
      </c>
    </row>
    <row r="642" spans="1:3" x14ac:dyDescent="0.3">
      <c r="A642" s="26">
        <v>641</v>
      </c>
      <c r="B642" s="26">
        <v>4</v>
      </c>
      <c r="C642">
        <v>0.62457928272388896</v>
      </c>
    </row>
    <row r="643" spans="1:3" x14ac:dyDescent="0.3">
      <c r="A643" s="26">
        <v>642</v>
      </c>
      <c r="B643" s="26">
        <v>1</v>
      </c>
      <c r="C643">
        <v>0.64856874002822185</v>
      </c>
    </row>
    <row r="644" spans="1:3" x14ac:dyDescent="0.3">
      <c r="A644" s="26">
        <v>643</v>
      </c>
      <c r="B644" s="26">
        <v>4</v>
      </c>
      <c r="C644">
        <v>1.3059734516596737</v>
      </c>
    </row>
    <row r="645" spans="1:3" x14ac:dyDescent="0.3">
      <c r="A645" s="26">
        <v>644</v>
      </c>
      <c r="B645" s="26">
        <v>8</v>
      </c>
      <c r="C645">
        <v>7.2424230160776659</v>
      </c>
    </row>
    <row r="646" spans="1:3" x14ac:dyDescent="0.3">
      <c r="A646" s="26">
        <v>645</v>
      </c>
      <c r="B646" s="26">
        <v>8</v>
      </c>
      <c r="C646">
        <v>0.84470000569905368</v>
      </c>
    </row>
    <row r="647" spans="1:3" x14ac:dyDescent="0.3">
      <c r="A647" s="26">
        <v>646</v>
      </c>
      <c r="B647" s="26">
        <v>4</v>
      </c>
      <c r="C647">
        <v>0.9237951619171465</v>
      </c>
    </row>
    <row r="648" spans="1:3" x14ac:dyDescent="0.3">
      <c r="A648" s="26">
        <v>647</v>
      </c>
      <c r="B648" s="26">
        <v>5</v>
      </c>
      <c r="C648">
        <v>1.1016238933708888</v>
      </c>
    </row>
    <row r="649" spans="1:3" x14ac:dyDescent="0.3">
      <c r="A649" s="26">
        <v>648</v>
      </c>
      <c r="B649" s="26">
        <v>7</v>
      </c>
      <c r="C649">
        <v>0.23965307303976988</v>
      </c>
    </row>
    <row r="650" spans="1:3" x14ac:dyDescent="0.3">
      <c r="A650" s="26">
        <v>649</v>
      </c>
      <c r="B650" s="26">
        <v>8</v>
      </c>
      <c r="C650">
        <v>1.2451953919417136</v>
      </c>
    </row>
    <row r="651" spans="1:3" x14ac:dyDescent="0.3">
      <c r="A651" s="26">
        <v>650</v>
      </c>
      <c r="B651" s="26">
        <v>14</v>
      </c>
      <c r="C651">
        <v>1.5533955737220302</v>
      </c>
    </row>
    <row r="652" spans="1:3" x14ac:dyDescent="0.3">
      <c r="A652" s="26">
        <v>651</v>
      </c>
      <c r="B652" s="26">
        <v>5</v>
      </c>
      <c r="C652">
        <v>8.4459295118222269E-2</v>
      </c>
    </row>
    <row r="653" spans="1:3" x14ac:dyDescent="0.3">
      <c r="A653" s="26">
        <v>652</v>
      </c>
      <c r="B653" s="26">
        <v>1</v>
      </c>
      <c r="C653">
        <v>4.0206212275812074</v>
      </c>
    </row>
    <row r="654" spans="1:3" x14ac:dyDescent="0.3">
      <c r="A654" s="26">
        <v>653</v>
      </c>
      <c r="B654" s="26">
        <v>1</v>
      </c>
      <c r="C654">
        <v>0.22157328552693362</v>
      </c>
    </row>
    <row r="655" spans="1:3" x14ac:dyDescent="0.3">
      <c r="A655" s="26">
        <v>654</v>
      </c>
      <c r="B655" s="26">
        <v>4</v>
      </c>
      <c r="C655">
        <v>0.13582205518149942</v>
      </c>
    </row>
    <row r="656" spans="1:3" x14ac:dyDescent="0.3">
      <c r="A656" s="26">
        <v>655</v>
      </c>
      <c r="B656" s="26">
        <v>3</v>
      </c>
      <c r="C656">
        <v>1.5467316421291368</v>
      </c>
    </row>
    <row r="657" spans="1:3" x14ac:dyDescent="0.3">
      <c r="A657" s="26">
        <v>656</v>
      </c>
      <c r="B657" s="26">
        <v>7</v>
      </c>
      <c r="C657">
        <v>1.5993205695535417</v>
      </c>
    </row>
    <row r="658" spans="1:3" x14ac:dyDescent="0.3">
      <c r="A658" s="26">
        <v>657</v>
      </c>
      <c r="B658" s="26">
        <v>7</v>
      </c>
      <c r="C658">
        <v>0.92535667682460487</v>
      </c>
    </row>
    <row r="659" spans="1:3" x14ac:dyDescent="0.3">
      <c r="A659" s="26">
        <v>658</v>
      </c>
      <c r="B659" s="26">
        <v>1</v>
      </c>
      <c r="C659">
        <v>0.37760349639366986</v>
      </c>
    </row>
    <row r="660" spans="1:3" x14ac:dyDescent="0.3">
      <c r="A660" s="26">
        <v>659</v>
      </c>
      <c r="B660" s="26">
        <v>5</v>
      </c>
      <c r="C660">
        <v>0.94604969330658273</v>
      </c>
    </row>
    <row r="661" spans="1:3" x14ac:dyDescent="0.3">
      <c r="A661" s="26">
        <v>660</v>
      </c>
      <c r="B661" s="26">
        <v>4</v>
      </c>
      <c r="C661">
        <v>0.15055520661159003</v>
      </c>
    </row>
    <row r="662" spans="1:3" x14ac:dyDescent="0.3">
      <c r="A662" s="26">
        <v>661</v>
      </c>
      <c r="B662" s="26">
        <v>1</v>
      </c>
      <c r="C662">
        <v>1.1504312766549938</v>
      </c>
    </row>
    <row r="663" spans="1:3" x14ac:dyDescent="0.3">
      <c r="A663" s="26">
        <v>662</v>
      </c>
      <c r="B663" s="26">
        <v>1</v>
      </c>
      <c r="C663">
        <v>2.2798422529583791</v>
      </c>
    </row>
    <row r="664" spans="1:3" x14ac:dyDescent="0.3">
      <c r="A664" s="26">
        <v>663</v>
      </c>
      <c r="B664" s="26">
        <v>4</v>
      </c>
      <c r="C664">
        <v>0.32194715726661738</v>
      </c>
    </row>
    <row r="665" spans="1:3" x14ac:dyDescent="0.3">
      <c r="A665" s="26">
        <v>664</v>
      </c>
      <c r="B665" s="26">
        <v>1</v>
      </c>
      <c r="C665">
        <v>2.6914950339543751</v>
      </c>
    </row>
    <row r="666" spans="1:3" x14ac:dyDescent="0.3">
      <c r="A666" s="26">
        <v>665</v>
      </c>
      <c r="B666" s="26">
        <v>9</v>
      </c>
      <c r="C666">
        <v>0.13857708346110995</v>
      </c>
    </row>
    <row r="667" spans="1:3" x14ac:dyDescent="0.3">
      <c r="A667" s="26">
        <v>666</v>
      </c>
      <c r="B667" s="26">
        <v>1</v>
      </c>
      <c r="C667">
        <v>0.81245379153041775</v>
      </c>
    </row>
    <row r="668" spans="1:3" x14ac:dyDescent="0.3">
      <c r="A668" s="26">
        <v>667</v>
      </c>
      <c r="B668" s="26">
        <v>4</v>
      </c>
      <c r="C668">
        <v>1.788481708109293</v>
      </c>
    </row>
    <row r="669" spans="1:3" x14ac:dyDescent="0.3">
      <c r="A669" s="26">
        <v>668</v>
      </c>
      <c r="B669" s="26">
        <v>1</v>
      </c>
      <c r="C669">
        <v>9.2886307141442095E-2</v>
      </c>
    </row>
    <row r="670" spans="1:3" x14ac:dyDescent="0.3">
      <c r="A670" s="26">
        <v>669</v>
      </c>
      <c r="B670" s="26">
        <v>1</v>
      </c>
      <c r="C670">
        <v>2.8880310696954634</v>
      </c>
    </row>
    <row r="671" spans="1:3" x14ac:dyDescent="0.3">
      <c r="A671" s="26">
        <v>670</v>
      </c>
      <c r="B671" s="26">
        <v>1</v>
      </c>
      <c r="C671">
        <v>5.1145608517342742</v>
      </c>
    </row>
    <row r="672" spans="1:3" x14ac:dyDescent="0.3">
      <c r="A672" s="26">
        <v>671</v>
      </c>
      <c r="B672" s="26">
        <v>6</v>
      </c>
      <c r="C672">
        <v>1.7923555940485407</v>
      </c>
    </row>
    <row r="673" spans="1:3" x14ac:dyDescent="0.3">
      <c r="A673" s="26">
        <v>672</v>
      </c>
      <c r="B673" s="26">
        <v>8</v>
      </c>
      <c r="C673">
        <v>3.4076930145775917</v>
      </c>
    </row>
    <row r="674" spans="1:3" x14ac:dyDescent="0.3">
      <c r="A674" s="26">
        <v>673</v>
      </c>
      <c r="B674" s="26">
        <v>1</v>
      </c>
      <c r="C674">
        <v>3.4016012744228812</v>
      </c>
    </row>
    <row r="675" spans="1:3" x14ac:dyDescent="0.3">
      <c r="A675" s="26">
        <v>674</v>
      </c>
      <c r="B675" s="26">
        <v>3</v>
      </c>
      <c r="C675">
        <v>0.39654322792907643</v>
      </c>
    </row>
    <row r="676" spans="1:3" x14ac:dyDescent="0.3">
      <c r="A676" s="26">
        <v>675</v>
      </c>
      <c r="B676" s="26">
        <v>1</v>
      </c>
      <c r="C676">
        <v>8.4690427734664997</v>
      </c>
    </row>
    <row r="677" spans="1:3" x14ac:dyDescent="0.3">
      <c r="A677" s="26">
        <v>676</v>
      </c>
      <c r="B677" s="26">
        <v>1</v>
      </c>
      <c r="C677">
        <v>0.55222968079221624</v>
      </c>
    </row>
    <row r="678" spans="1:3" x14ac:dyDescent="0.3">
      <c r="A678" s="26">
        <v>677</v>
      </c>
      <c r="B678" s="26">
        <v>3</v>
      </c>
      <c r="C678">
        <v>2.7357228762753527</v>
      </c>
    </row>
    <row r="679" spans="1:3" x14ac:dyDescent="0.3">
      <c r="A679" s="26">
        <v>678</v>
      </c>
      <c r="B679" s="26">
        <v>4</v>
      </c>
      <c r="C679">
        <v>3.3376933012432177</v>
      </c>
    </row>
    <row r="680" spans="1:3" x14ac:dyDescent="0.3">
      <c r="A680" s="26">
        <v>679</v>
      </c>
      <c r="B680" s="26">
        <v>3</v>
      </c>
      <c r="C680">
        <v>0.99708427255233123</v>
      </c>
    </row>
    <row r="681" spans="1:3" x14ac:dyDescent="0.3">
      <c r="A681" s="26">
        <v>680</v>
      </c>
      <c r="B681" s="26">
        <v>3</v>
      </c>
      <c r="C681">
        <v>3.2122896226508209</v>
      </c>
    </row>
    <row r="682" spans="1:3" x14ac:dyDescent="0.3">
      <c r="A682" s="26">
        <v>681</v>
      </c>
      <c r="B682" s="26">
        <v>9</v>
      </c>
      <c r="C682">
        <v>1.1360730091709474</v>
      </c>
    </row>
    <row r="683" spans="1:3" x14ac:dyDescent="0.3">
      <c r="A683" s="26">
        <v>682</v>
      </c>
      <c r="B683" s="26">
        <v>9</v>
      </c>
      <c r="C683">
        <v>1.6833459093587326</v>
      </c>
    </row>
    <row r="684" spans="1:3" x14ac:dyDescent="0.3">
      <c r="A684" s="26">
        <v>683</v>
      </c>
      <c r="B684" s="26">
        <v>7</v>
      </c>
      <c r="C684">
        <v>0.92976762458996665</v>
      </c>
    </row>
    <row r="685" spans="1:3" x14ac:dyDescent="0.3">
      <c r="A685" s="26">
        <v>684</v>
      </c>
      <c r="B685" s="26">
        <v>4</v>
      </c>
      <c r="C685">
        <v>0.28939398623782464</v>
      </c>
    </row>
    <row r="686" spans="1:3" x14ac:dyDescent="0.3">
      <c r="A686" s="26">
        <v>685</v>
      </c>
      <c r="B686" s="26">
        <v>1</v>
      </c>
      <c r="C686">
        <v>2.6067981825526281</v>
      </c>
    </row>
    <row r="687" spans="1:3" x14ac:dyDescent="0.3">
      <c r="A687" s="26">
        <v>686</v>
      </c>
      <c r="B687" s="26">
        <v>3</v>
      </c>
      <c r="C687">
        <v>1.0006068092208258</v>
      </c>
    </row>
    <row r="688" spans="1:3" x14ac:dyDescent="0.3">
      <c r="A688" s="26">
        <v>687</v>
      </c>
      <c r="B688" s="26">
        <v>6</v>
      </c>
      <c r="C688">
        <v>0.60109651477063486</v>
      </c>
    </row>
    <row r="689" spans="1:3" x14ac:dyDescent="0.3">
      <c r="A689" s="26">
        <v>688</v>
      </c>
      <c r="B689" s="26">
        <v>1</v>
      </c>
      <c r="C689">
        <v>1.584938136996541</v>
      </c>
    </row>
    <row r="690" spans="1:3" x14ac:dyDescent="0.3">
      <c r="A690" s="26">
        <v>689</v>
      </c>
      <c r="B690" s="26">
        <v>1</v>
      </c>
      <c r="C690">
        <v>0.20980845816993368</v>
      </c>
    </row>
    <row r="691" spans="1:3" x14ac:dyDescent="0.3">
      <c r="A691" s="26">
        <v>690</v>
      </c>
      <c r="B691" s="26">
        <v>1</v>
      </c>
      <c r="C691">
        <v>2.1405890696800278</v>
      </c>
    </row>
    <row r="692" spans="1:3" x14ac:dyDescent="0.3">
      <c r="A692" s="26">
        <v>691</v>
      </c>
      <c r="B692" s="26">
        <v>8</v>
      </c>
      <c r="C692">
        <v>1.2584293481113888</v>
      </c>
    </row>
    <row r="693" spans="1:3" x14ac:dyDescent="0.3">
      <c r="A693" s="26">
        <v>692</v>
      </c>
      <c r="B693" s="26">
        <v>9</v>
      </c>
      <c r="C693">
        <v>2.3855231558463355</v>
      </c>
    </row>
    <row r="694" spans="1:3" x14ac:dyDescent="0.3">
      <c r="A694" s="26">
        <v>693</v>
      </c>
      <c r="B694" s="26">
        <v>5</v>
      </c>
      <c r="C694">
        <v>1.4049004821844253</v>
      </c>
    </row>
    <row r="695" spans="1:3" x14ac:dyDescent="0.3">
      <c r="A695" s="26">
        <v>694</v>
      </c>
      <c r="B695" s="26">
        <v>7</v>
      </c>
      <c r="C695">
        <v>1.7950899177783683</v>
      </c>
    </row>
    <row r="696" spans="1:3" x14ac:dyDescent="0.3">
      <c r="A696" s="26">
        <v>695</v>
      </c>
      <c r="B696" s="26">
        <v>4</v>
      </c>
      <c r="C696">
        <v>8.5858395532318372</v>
      </c>
    </row>
    <row r="697" spans="1:3" x14ac:dyDescent="0.3">
      <c r="A697" s="26">
        <v>696</v>
      </c>
      <c r="B697" s="26">
        <v>1</v>
      </c>
      <c r="C697">
        <v>0.25339094374595805</v>
      </c>
    </row>
    <row r="698" spans="1:3" x14ac:dyDescent="0.3">
      <c r="A698" s="26">
        <v>697</v>
      </c>
      <c r="B698" s="26">
        <v>9</v>
      </c>
      <c r="C698">
        <v>0.8545766558722363</v>
      </c>
    </row>
    <row r="699" spans="1:3" x14ac:dyDescent="0.3">
      <c r="A699" s="26">
        <v>698</v>
      </c>
      <c r="B699" s="26">
        <v>9</v>
      </c>
      <c r="C699">
        <v>1.3679596590081973</v>
      </c>
    </row>
    <row r="700" spans="1:3" x14ac:dyDescent="0.3">
      <c r="A700" s="26">
        <v>699</v>
      </c>
      <c r="B700" s="26">
        <v>5</v>
      </c>
      <c r="C700">
        <v>0.49658450004093657</v>
      </c>
    </row>
    <row r="701" spans="1:3" x14ac:dyDescent="0.3">
      <c r="A701" s="26">
        <v>700</v>
      </c>
      <c r="B701" s="26">
        <v>7</v>
      </c>
      <c r="C701">
        <v>1.1339684078397347</v>
      </c>
    </row>
    <row r="702" spans="1:3" x14ac:dyDescent="0.3">
      <c r="A702" s="26">
        <v>701</v>
      </c>
      <c r="B702" s="26">
        <v>4</v>
      </c>
      <c r="C702">
        <v>2.2255403986942319</v>
      </c>
    </row>
    <row r="703" spans="1:3" x14ac:dyDescent="0.3">
      <c r="A703" s="26">
        <v>702</v>
      </c>
      <c r="B703" s="26">
        <v>4</v>
      </c>
      <c r="C703">
        <v>1.0606906861137586</v>
      </c>
    </row>
    <row r="704" spans="1:3" x14ac:dyDescent="0.3">
      <c r="A704" s="26">
        <v>703</v>
      </c>
      <c r="B704" s="26">
        <v>4</v>
      </c>
      <c r="C704">
        <v>7.5945662876025377</v>
      </c>
    </row>
    <row r="705" spans="1:3" x14ac:dyDescent="0.3">
      <c r="A705" s="26">
        <v>704</v>
      </c>
      <c r="B705" s="26">
        <v>5</v>
      </c>
      <c r="C705">
        <v>0.13391463076722904</v>
      </c>
    </row>
    <row r="706" spans="1:3" x14ac:dyDescent="0.3">
      <c r="A706" s="26">
        <v>705</v>
      </c>
      <c r="B706" s="26">
        <v>8</v>
      </c>
      <c r="C706">
        <v>0.93263652513791828</v>
      </c>
    </row>
    <row r="707" spans="1:3" x14ac:dyDescent="0.3">
      <c r="A707" s="26">
        <v>706</v>
      </c>
      <c r="B707" s="26">
        <v>7</v>
      </c>
      <c r="C707">
        <v>0.71757481391297184</v>
      </c>
    </row>
    <row r="708" spans="1:3" x14ac:dyDescent="0.3">
      <c r="A708" s="26">
        <v>707</v>
      </c>
      <c r="B708" s="26">
        <v>1</v>
      </c>
      <c r="C708">
        <v>0.12532710617292037</v>
      </c>
    </row>
    <row r="709" spans="1:3" x14ac:dyDescent="0.3">
      <c r="A709" s="26">
        <v>708</v>
      </c>
      <c r="B709" s="26">
        <v>3</v>
      </c>
      <c r="C709">
        <v>1.7582928719968685</v>
      </c>
    </row>
    <row r="710" spans="1:3" x14ac:dyDescent="0.3">
      <c r="A710" s="26">
        <v>709</v>
      </c>
      <c r="B710" s="26">
        <v>8</v>
      </c>
      <c r="C710">
        <v>0.32477189834376208</v>
      </c>
    </row>
    <row r="711" spans="1:3" x14ac:dyDescent="0.3">
      <c r="A711" s="26">
        <v>710</v>
      </c>
      <c r="B711" s="26">
        <v>1</v>
      </c>
      <c r="C711">
        <v>1.6148128894849234</v>
      </c>
    </row>
    <row r="712" spans="1:3" x14ac:dyDescent="0.3">
      <c r="A712" s="26">
        <v>711</v>
      </c>
      <c r="B712" s="26">
        <v>1</v>
      </c>
      <c r="C712">
        <v>1.8364873269508115</v>
      </c>
    </row>
    <row r="713" spans="1:3" x14ac:dyDescent="0.3">
      <c r="A713" s="26">
        <v>712</v>
      </c>
      <c r="B713" s="26">
        <v>5</v>
      </c>
      <c r="C713">
        <v>9.707703173169298</v>
      </c>
    </row>
    <row r="714" spans="1:3" x14ac:dyDescent="0.3">
      <c r="A714" s="26">
        <v>713</v>
      </c>
      <c r="B714" s="26">
        <v>4</v>
      </c>
      <c r="C714">
        <v>1.8030305187741296</v>
      </c>
    </row>
    <row r="715" spans="1:3" x14ac:dyDescent="0.3">
      <c r="A715" s="26">
        <v>714</v>
      </c>
      <c r="B715" s="26">
        <v>6</v>
      </c>
      <c r="C715">
        <v>0.90667877271785824</v>
      </c>
    </row>
    <row r="716" spans="1:3" x14ac:dyDescent="0.3">
      <c r="A716" s="26">
        <v>715</v>
      </c>
      <c r="B716" s="26">
        <v>1</v>
      </c>
      <c r="C716">
        <v>6.7868419964747302</v>
      </c>
    </row>
    <row r="717" spans="1:3" x14ac:dyDescent="0.3">
      <c r="A717" s="26">
        <v>716</v>
      </c>
      <c r="B717" s="26">
        <v>4</v>
      </c>
      <c r="C717">
        <v>4.6881948210059061</v>
      </c>
    </row>
    <row r="718" spans="1:3" x14ac:dyDescent="0.3">
      <c r="A718" s="26">
        <v>717</v>
      </c>
      <c r="B718" s="26">
        <v>4</v>
      </c>
      <c r="C718">
        <v>1.3221734845886952</v>
      </c>
    </row>
    <row r="719" spans="1:3" x14ac:dyDescent="0.3">
      <c r="A719" s="26">
        <v>718</v>
      </c>
      <c r="B719" s="26">
        <v>6</v>
      </c>
      <c r="C719">
        <v>1.9105203477562052</v>
      </c>
    </row>
    <row r="720" spans="1:3" x14ac:dyDescent="0.3">
      <c r="A720" s="26">
        <v>719</v>
      </c>
      <c r="B720" s="26">
        <v>7</v>
      </c>
      <c r="C720">
        <v>0.35625009323477874</v>
      </c>
    </row>
    <row r="721" spans="1:3" x14ac:dyDescent="0.3">
      <c r="A721" s="26">
        <v>720</v>
      </c>
      <c r="B721" s="26">
        <v>5</v>
      </c>
      <c r="C721">
        <v>2.5493377278040823</v>
      </c>
    </row>
    <row r="722" spans="1:3" x14ac:dyDescent="0.3">
      <c r="A722" s="26">
        <v>721</v>
      </c>
      <c r="B722" s="26">
        <v>1</v>
      </c>
      <c r="C722">
        <v>2.2791910679713552</v>
      </c>
    </row>
    <row r="723" spans="1:3" x14ac:dyDescent="0.3">
      <c r="A723" s="26">
        <v>722</v>
      </c>
      <c r="B723" s="26">
        <v>1</v>
      </c>
      <c r="C723">
        <v>1.2621706604847764</v>
      </c>
    </row>
    <row r="724" spans="1:3" x14ac:dyDescent="0.3">
      <c r="A724" s="26">
        <v>723</v>
      </c>
      <c r="B724" s="26">
        <v>3</v>
      </c>
      <c r="C724">
        <v>0.69777872116233541</v>
      </c>
    </row>
    <row r="725" spans="1:3" x14ac:dyDescent="0.3">
      <c r="A725" s="26">
        <v>724</v>
      </c>
      <c r="B725" s="26">
        <v>6</v>
      </c>
      <c r="C725">
        <v>1.7428027436078619</v>
      </c>
    </row>
    <row r="726" spans="1:3" x14ac:dyDescent="0.3">
      <c r="A726" s="26">
        <v>725</v>
      </c>
      <c r="B726" s="26">
        <v>1</v>
      </c>
      <c r="C726">
        <v>1.2819994170457716</v>
      </c>
    </row>
    <row r="727" spans="1:3" x14ac:dyDescent="0.3">
      <c r="A727" s="26">
        <v>726</v>
      </c>
      <c r="B727" s="26">
        <v>1</v>
      </c>
      <c r="C727">
        <v>0.51324526960027295</v>
      </c>
    </row>
    <row r="728" spans="1:3" x14ac:dyDescent="0.3">
      <c r="A728" s="26">
        <v>727</v>
      </c>
      <c r="B728" s="26">
        <v>1</v>
      </c>
      <c r="C728">
        <v>3.0836329234922362</v>
      </c>
    </row>
    <row r="729" spans="1:3" x14ac:dyDescent="0.3">
      <c r="A729" s="26">
        <v>728</v>
      </c>
      <c r="B729" s="26">
        <v>1</v>
      </c>
      <c r="C729">
        <v>8.4343431097568061E-2</v>
      </c>
    </row>
    <row r="730" spans="1:3" x14ac:dyDescent="0.3">
      <c r="A730" s="26">
        <v>729</v>
      </c>
      <c r="B730" s="26">
        <v>2</v>
      </c>
      <c r="C730">
        <v>0.11435393439705013</v>
      </c>
    </row>
    <row r="731" spans="1:3" x14ac:dyDescent="0.3">
      <c r="A731" s="26">
        <v>730</v>
      </c>
      <c r="B731" s="26">
        <v>1</v>
      </c>
      <c r="C731">
        <v>1.1735448660632177</v>
      </c>
    </row>
    <row r="732" spans="1:3" x14ac:dyDescent="0.3">
      <c r="A732" s="26">
        <v>731</v>
      </c>
      <c r="B732" s="26">
        <v>7</v>
      </c>
      <c r="C732">
        <v>2.4539740586638432</v>
      </c>
    </row>
    <row r="733" spans="1:3" x14ac:dyDescent="0.3">
      <c r="A733" s="26">
        <v>732</v>
      </c>
      <c r="B733" s="26">
        <v>3</v>
      </c>
      <c r="C733">
        <v>3.7002353986610004</v>
      </c>
    </row>
    <row r="734" spans="1:3" x14ac:dyDescent="0.3">
      <c r="A734" s="26">
        <v>733</v>
      </c>
      <c r="B734" s="26">
        <v>7</v>
      </c>
      <c r="C734">
        <v>1.6925660021159985</v>
      </c>
    </row>
    <row r="735" spans="1:3" x14ac:dyDescent="0.3">
      <c r="A735" s="26">
        <v>734</v>
      </c>
      <c r="B735" s="26">
        <v>1</v>
      </c>
      <c r="C735">
        <v>2.6647552521387707</v>
      </c>
    </row>
    <row r="736" spans="1:3" x14ac:dyDescent="0.3">
      <c r="A736" s="26">
        <v>735</v>
      </c>
      <c r="B736" s="26">
        <v>1</v>
      </c>
      <c r="C736">
        <v>0.40826184728007459</v>
      </c>
    </row>
    <row r="737" spans="1:3" x14ac:dyDescent="0.3">
      <c r="A737" s="26">
        <v>736</v>
      </c>
      <c r="B737" s="26">
        <v>3</v>
      </c>
      <c r="C737">
        <v>1.4039647719617512</v>
      </c>
    </row>
    <row r="738" spans="1:3" x14ac:dyDescent="0.3">
      <c r="A738" s="26">
        <v>737</v>
      </c>
      <c r="B738" s="26">
        <v>1</v>
      </c>
      <c r="C738">
        <v>10.000883935825325</v>
      </c>
    </row>
    <row r="739" spans="1:3" x14ac:dyDescent="0.3">
      <c r="A739" s="26">
        <v>738</v>
      </c>
      <c r="B739" s="26">
        <v>4</v>
      </c>
      <c r="C739">
        <v>1.4763519713684154</v>
      </c>
    </row>
    <row r="740" spans="1:3" x14ac:dyDescent="0.3">
      <c r="A740" s="26">
        <v>739</v>
      </c>
      <c r="B740" s="26">
        <v>5</v>
      </c>
      <c r="C740">
        <v>3.3053892105808611</v>
      </c>
    </row>
    <row r="741" spans="1:3" x14ac:dyDescent="0.3">
      <c r="A741" s="26">
        <v>740</v>
      </c>
      <c r="B741" s="26">
        <v>1</v>
      </c>
      <c r="C741">
        <v>0.72848350551229424</v>
      </c>
    </row>
    <row r="742" spans="1:3" x14ac:dyDescent="0.3">
      <c r="A742" s="26">
        <v>741</v>
      </c>
      <c r="B742" s="26">
        <v>7</v>
      </c>
      <c r="C742">
        <v>3.4941836594488311</v>
      </c>
    </row>
    <row r="743" spans="1:3" x14ac:dyDescent="0.3">
      <c r="A743" s="26">
        <v>742</v>
      </c>
      <c r="B743" s="26">
        <v>1</v>
      </c>
      <c r="C743">
        <v>3.2115230867583118</v>
      </c>
    </row>
    <row r="744" spans="1:3" x14ac:dyDescent="0.3">
      <c r="A744" s="26">
        <v>743</v>
      </c>
      <c r="B744" s="26">
        <v>3</v>
      </c>
      <c r="C744">
        <v>4.606800578193269</v>
      </c>
    </row>
    <row r="745" spans="1:3" x14ac:dyDescent="0.3">
      <c r="A745" s="26">
        <v>744</v>
      </c>
      <c r="B745" s="26">
        <v>1</v>
      </c>
      <c r="C745">
        <v>1.0069058440847971</v>
      </c>
    </row>
    <row r="746" spans="1:3" x14ac:dyDescent="0.3">
      <c r="A746" s="26">
        <v>745</v>
      </c>
      <c r="B746" s="26">
        <v>7</v>
      </c>
      <c r="C746">
        <v>1.6260530481364226</v>
      </c>
    </row>
    <row r="747" spans="1:3" x14ac:dyDescent="0.3">
      <c r="A747" s="26">
        <v>746</v>
      </c>
      <c r="B747" s="26">
        <v>1</v>
      </c>
      <c r="C747">
        <v>0.1831943361977888</v>
      </c>
    </row>
    <row r="748" spans="1:3" x14ac:dyDescent="0.3">
      <c r="A748" s="26">
        <v>747</v>
      </c>
      <c r="B748" s="26">
        <v>1</v>
      </c>
      <c r="C748">
        <v>3.1332324327007934</v>
      </c>
    </row>
    <row r="749" spans="1:3" x14ac:dyDescent="0.3">
      <c r="A749" s="26">
        <v>748</v>
      </c>
      <c r="B749" s="26">
        <v>1</v>
      </c>
      <c r="C749">
        <v>1.1457329624708859</v>
      </c>
    </row>
    <row r="750" spans="1:3" x14ac:dyDescent="0.3">
      <c r="A750" s="26">
        <v>749</v>
      </c>
      <c r="B750" s="26">
        <v>1</v>
      </c>
      <c r="C750">
        <v>8.4219075214477537E-2</v>
      </c>
    </row>
    <row r="751" spans="1:3" x14ac:dyDescent="0.3">
      <c r="A751" s="26">
        <v>750</v>
      </c>
      <c r="B751" s="26">
        <v>1</v>
      </c>
      <c r="C751">
        <v>1.2831317832441285</v>
      </c>
    </row>
    <row r="752" spans="1:3" x14ac:dyDescent="0.3">
      <c r="A752" s="26">
        <v>751</v>
      </c>
      <c r="B752" s="26">
        <v>1</v>
      </c>
      <c r="C752">
        <v>0.25153204874699725</v>
      </c>
    </row>
    <row r="753" spans="1:3" x14ac:dyDescent="0.3">
      <c r="A753" s="26">
        <v>752</v>
      </c>
      <c r="B753" s="26">
        <v>1</v>
      </c>
      <c r="C753">
        <v>0.61807878611383082</v>
      </c>
    </row>
    <row r="754" spans="1:3" x14ac:dyDescent="0.3">
      <c r="A754" s="26">
        <v>753</v>
      </c>
      <c r="B754" s="26">
        <v>2</v>
      </c>
      <c r="C754">
        <v>0.61036624020956487</v>
      </c>
    </row>
    <row r="755" spans="1:3" x14ac:dyDescent="0.3">
      <c r="A755" s="26">
        <v>754</v>
      </c>
      <c r="B755" s="26">
        <v>3</v>
      </c>
      <c r="C755">
        <v>2.2610435711438264</v>
      </c>
    </row>
    <row r="756" spans="1:3" x14ac:dyDescent="0.3">
      <c r="A756" s="26">
        <v>755</v>
      </c>
      <c r="B756" s="26">
        <v>7</v>
      </c>
      <c r="C756">
        <v>2.3290848191650841</v>
      </c>
    </row>
    <row r="757" spans="1:3" x14ac:dyDescent="0.3">
      <c r="A757" s="26">
        <v>756</v>
      </c>
      <c r="B757" s="26">
        <v>7</v>
      </c>
      <c r="C757">
        <v>2.2777504800945709</v>
      </c>
    </row>
    <row r="758" spans="1:3" x14ac:dyDescent="0.3">
      <c r="A758" s="26">
        <v>757</v>
      </c>
      <c r="B758" s="26">
        <v>4</v>
      </c>
      <c r="C758">
        <v>0.57396163016819846</v>
      </c>
    </row>
    <row r="759" spans="1:3" x14ac:dyDescent="0.3">
      <c r="A759" s="26">
        <v>758</v>
      </c>
      <c r="B759" s="26">
        <v>4</v>
      </c>
      <c r="C759">
        <v>2.1823258681775619</v>
      </c>
    </row>
    <row r="760" spans="1:3" x14ac:dyDescent="0.3">
      <c r="A760" s="26">
        <v>759</v>
      </c>
      <c r="B760" s="26">
        <v>7</v>
      </c>
      <c r="C760">
        <v>2.1803112880752038</v>
      </c>
    </row>
    <row r="761" spans="1:3" x14ac:dyDescent="0.3">
      <c r="A761" s="26">
        <v>760</v>
      </c>
      <c r="B761" s="26">
        <v>7</v>
      </c>
      <c r="C761">
        <v>2.329414949649947</v>
      </c>
    </row>
    <row r="762" spans="1:3" x14ac:dyDescent="0.3">
      <c r="A762" s="26">
        <v>761</v>
      </c>
      <c r="B762" s="26">
        <v>2</v>
      </c>
      <c r="C762">
        <v>0.21210796235997956</v>
      </c>
    </row>
    <row r="763" spans="1:3" x14ac:dyDescent="0.3">
      <c r="A763" s="26">
        <v>762</v>
      </c>
      <c r="B763" s="26">
        <v>4</v>
      </c>
      <c r="C763">
        <v>2.8429641541069568</v>
      </c>
    </row>
    <row r="764" spans="1:3" x14ac:dyDescent="0.3">
      <c r="A764" s="26">
        <v>763</v>
      </c>
      <c r="B764" s="26">
        <v>9</v>
      </c>
      <c r="C764">
        <v>0.74379383618217565</v>
      </c>
    </row>
    <row r="765" spans="1:3" x14ac:dyDescent="0.3">
      <c r="A765" s="26">
        <v>764</v>
      </c>
      <c r="B765" s="26">
        <v>7</v>
      </c>
      <c r="C765">
        <v>3.3109539523927629</v>
      </c>
    </row>
    <row r="766" spans="1:3" x14ac:dyDescent="0.3">
      <c r="A766" s="26">
        <v>765</v>
      </c>
      <c r="B766" s="26">
        <v>7</v>
      </c>
      <c r="C766">
        <v>1.4457101298859916</v>
      </c>
    </row>
    <row r="767" spans="1:3" x14ac:dyDescent="0.3">
      <c r="A767" s="26">
        <v>766</v>
      </c>
      <c r="B767" s="26">
        <v>9</v>
      </c>
      <c r="C767">
        <v>0.29825671406948662</v>
      </c>
    </row>
    <row r="768" spans="1:3" x14ac:dyDescent="0.3">
      <c r="A768" s="26">
        <v>767</v>
      </c>
      <c r="B768" s="26">
        <v>1</v>
      </c>
      <c r="C768">
        <v>1.191521046695984</v>
      </c>
    </row>
    <row r="769" spans="1:3" x14ac:dyDescent="0.3">
      <c r="A769" s="26">
        <v>768</v>
      </c>
      <c r="B769" s="26">
        <v>1</v>
      </c>
      <c r="C769">
        <v>0.49546340684176388</v>
      </c>
    </row>
    <row r="770" spans="1:3" x14ac:dyDescent="0.3">
      <c r="A770" s="26">
        <v>769</v>
      </c>
      <c r="B770" s="26">
        <v>6</v>
      </c>
      <c r="C770">
        <v>1.3606493338695411</v>
      </c>
    </row>
    <row r="771" spans="1:3" x14ac:dyDescent="0.3">
      <c r="A771" s="26">
        <v>770</v>
      </c>
      <c r="B771" s="26">
        <v>4</v>
      </c>
      <c r="C771">
        <v>3.3198807205900582</v>
      </c>
    </row>
    <row r="772" spans="1:3" x14ac:dyDescent="0.3">
      <c r="A772" s="26">
        <v>771</v>
      </c>
      <c r="B772" s="26">
        <v>11</v>
      </c>
      <c r="C772">
        <v>0.97060229792170771</v>
      </c>
    </row>
    <row r="773" spans="1:3" x14ac:dyDescent="0.3">
      <c r="A773" s="26">
        <v>772</v>
      </c>
      <c r="B773" s="26">
        <v>4</v>
      </c>
      <c r="C773">
        <v>0.28994178042574575</v>
      </c>
    </row>
    <row r="774" spans="1:3" x14ac:dyDescent="0.3">
      <c r="A774" s="26">
        <v>773</v>
      </c>
      <c r="B774" s="26">
        <v>1</v>
      </c>
      <c r="C774">
        <v>1.7252896392364636</v>
      </c>
    </row>
    <row r="775" spans="1:3" x14ac:dyDescent="0.3">
      <c r="A775" s="26">
        <v>774</v>
      </c>
      <c r="B775" s="26">
        <v>1</v>
      </c>
      <c r="C775">
        <v>1.5971946621286457</v>
      </c>
    </row>
    <row r="776" spans="1:3" x14ac:dyDescent="0.3">
      <c r="A776" s="26">
        <v>775</v>
      </c>
      <c r="B776" s="26">
        <v>5</v>
      </c>
      <c r="C776">
        <v>1.6396200789950139</v>
      </c>
    </row>
    <row r="777" spans="1:3" x14ac:dyDescent="0.3">
      <c r="A777" s="26">
        <v>776</v>
      </c>
      <c r="B777" s="26">
        <v>1</v>
      </c>
      <c r="C777">
        <v>3.5170890006250519</v>
      </c>
    </row>
    <row r="778" spans="1:3" x14ac:dyDescent="0.3">
      <c r="A778" s="26">
        <v>777</v>
      </c>
      <c r="B778" s="26">
        <v>8</v>
      </c>
      <c r="C778">
        <v>0.69878051129028007</v>
      </c>
    </row>
    <row r="779" spans="1:3" x14ac:dyDescent="0.3">
      <c r="A779" s="26">
        <v>778</v>
      </c>
      <c r="B779" s="26">
        <v>6</v>
      </c>
      <c r="C779">
        <v>2.0069254239059289</v>
      </c>
    </row>
    <row r="780" spans="1:3" x14ac:dyDescent="0.3">
      <c r="A780" s="26">
        <v>779</v>
      </c>
      <c r="B780" s="26">
        <v>4</v>
      </c>
      <c r="C780">
        <v>1.1850380767037221</v>
      </c>
    </row>
    <row r="781" spans="1:3" x14ac:dyDescent="0.3">
      <c r="A781" s="26">
        <v>780</v>
      </c>
      <c r="B781" s="26">
        <v>5</v>
      </c>
      <c r="C781">
        <v>2.3724537010679345</v>
      </c>
    </row>
    <row r="782" spans="1:3" x14ac:dyDescent="0.3">
      <c r="A782" s="26">
        <v>781</v>
      </c>
      <c r="B782" s="26">
        <v>2</v>
      </c>
      <c r="C782">
        <v>2.3215232390582288</v>
      </c>
    </row>
    <row r="783" spans="1:3" x14ac:dyDescent="0.3">
      <c r="A783" s="26">
        <v>782</v>
      </c>
      <c r="B783" s="26">
        <v>7</v>
      </c>
      <c r="C783">
        <v>0.55883382341697829</v>
      </c>
    </row>
    <row r="784" spans="1:3" x14ac:dyDescent="0.3">
      <c r="A784" s="26">
        <v>783</v>
      </c>
      <c r="B784" s="26">
        <v>6</v>
      </c>
      <c r="C784">
        <v>0.28993403426487308</v>
      </c>
    </row>
    <row r="785" spans="1:3" x14ac:dyDescent="0.3">
      <c r="A785" s="26">
        <v>784</v>
      </c>
      <c r="B785" s="26">
        <v>1</v>
      </c>
      <c r="C785">
        <v>5.1843747717972013</v>
      </c>
    </row>
    <row r="786" spans="1:3" x14ac:dyDescent="0.3">
      <c r="A786" s="26">
        <v>785</v>
      </c>
      <c r="B786" s="26">
        <v>1</v>
      </c>
      <c r="C786">
        <v>2.3717920451920667</v>
      </c>
    </row>
    <row r="787" spans="1:3" x14ac:dyDescent="0.3">
      <c r="A787" s="26">
        <v>786</v>
      </c>
      <c r="B787" s="26">
        <v>2</v>
      </c>
      <c r="C787">
        <v>1.0967147425346633</v>
      </c>
    </row>
    <row r="788" spans="1:3" x14ac:dyDescent="0.3">
      <c r="A788" s="26">
        <v>787</v>
      </c>
      <c r="B788" s="26">
        <v>6</v>
      </c>
      <c r="C788">
        <v>6.3937639410964131</v>
      </c>
    </row>
    <row r="789" spans="1:3" x14ac:dyDescent="0.3">
      <c r="A789" s="26">
        <v>788</v>
      </c>
      <c r="B789" s="26">
        <v>1</v>
      </c>
      <c r="C789">
        <v>8.7452843911725449</v>
      </c>
    </row>
    <row r="790" spans="1:3" x14ac:dyDescent="0.3">
      <c r="A790" s="26">
        <v>789</v>
      </c>
      <c r="B790" s="26">
        <v>3</v>
      </c>
      <c r="C790">
        <v>1.0983623578241486</v>
      </c>
    </row>
    <row r="791" spans="1:3" x14ac:dyDescent="0.3">
      <c r="A791" s="26">
        <v>790</v>
      </c>
      <c r="B791" s="26">
        <v>2</v>
      </c>
      <c r="C791">
        <v>1.2007335852126551</v>
      </c>
    </row>
    <row r="792" spans="1:3" x14ac:dyDescent="0.3">
      <c r="A792" s="26">
        <v>791</v>
      </c>
      <c r="B792" s="26">
        <v>1</v>
      </c>
      <c r="C792">
        <v>0.34073242339997578</v>
      </c>
    </row>
    <row r="793" spans="1:3" x14ac:dyDescent="0.3">
      <c r="A793" s="26">
        <v>792</v>
      </c>
      <c r="B793" s="26">
        <v>1</v>
      </c>
      <c r="C793">
        <v>0.19231042191572928</v>
      </c>
    </row>
    <row r="794" spans="1:3" x14ac:dyDescent="0.3">
      <c r="A794" s="26">
        <v>793</v>
      </c>
      <c r="B794" s="26">
        <v>2</v>
      </c>
      <c r="C794">
        <v>0.39727207959149224</v>
      </c>
    </row>
    <row r="795" spans="1:3" x14ac:dyDescent="0.3">
      <c r="A795" s="26">
        <v>794</v>
      </c>
      <c r="B795" s="26">
        <v>4</v>
      </c>
      <c r="C795">
        <v>7.1371020343200087</v>
      </c>
    </row>
    <row r="796" spans="1:3" x14ac:dyDescent="0.3">
      <c r="A796" s="26">
        <v>795</v>
      </c>
      <c r="B796" s="26">
        <v>7</v>
      </c>
      <c r="C796">
        <v>2.9543182342166165</v>
      </c>
    </row>
    <row r="797" spans="1:3" x14ac:dyDescent="0.3">
      <c r="A797" s="26">
        <v>796</v>
      </c>
      <c r="B797" s="26">
        <v>1</v>
      </c>
      <c r="C797">
        <v>1.4666413135327179</v>
      </c>
    </row>
    <row r="798" spans="1:3" x14ac:dyDescent="0.3">
      <c r="A798" s="26">
        <v>797</v>
      </c>
      <c r="B798" s="26">
        <v>1</v>
      </c>
      <c r="C798">
        <v>3.7145961706382891</v>
      </c>
    </row>
    <row r="799" spans="1:3" x14ac:dyDescent="0.3">
      <c r="A799" s="26">
        <v>798</v>
      </c>
      <c r="B799" s="26">
        <v>1</v>
      </c>
      <c r="C799">
        <v>1.1460631616609853</v>
      </c>
    </row>
    <row r="800" spans="1:3" x14ac:dyDescent="0.3">
      <c r="A800" s="26">
        <v>799</v>
      </c>
      <c r="B800" s="26">
        <v>4</v>
      </c>
      <c r="C800">
        <v>0.63775505214661155</v>
      </c>
    </row>
    <row r="801" spans="1:3" x14ac:dyDescent="0.3">
      <c r="A801" s="26">
        <v>800</v>
      </c>
      <c r="B801" s="26">
        <v>11</v>
      </c>
      <c r="C801">
        <v>5.5533235209713752</v>
      </c>
    </row>
    <row r="802" spans="1:3" x14ac:dyDescent="0.3">
      <c r="A802" s="26">
        <v>801</v>
      </c>
      <c r="B802" s="26">
        <v>6</v>
      </c>
      <c r="C802">
        <v>3.4617671264714995</v>
      </c>
    </row>
    <row r="803" spans="1:3" x14ac:dyDescent="0.3">
      <c r="A803" s="26">
        <v>802</v>
      </c>
      <c r="B803" s="26">
        <v>8</v>
      </c>
      <c r="C803">
        <v>0.44170061163643115</v>
      </c>
    </row>
    <row r="804" spans="1:3" x14ac:dyDescent="0.3">
      <c r="A804" s="26">
        <v>803</v>
      </c>
      <c r="B804" s="26">
        <v>4</v>
      </c>
      <c r="C804">
        <v>6.7878127081301809</v>
      </c>
    </row>
    <row r="805" spans="1:3" x14ac:dyDescent="0.3">
      <c r="A805" s="26">
        <v>804</v>
      </c>
      <c r="B805" s="26">
        <v>3</v>
      </c>
      <c r="C805">
        <v>0.35133974004007845</v>
      </c>
    </row>
    <row r="806" spans="1:3" x14ac:dyDescent="0.3">
      <c r="A806" s="26">
        <v>805</v>
      </c>
      <c r="B806" s="26">
        <v>1</v>
      </c>
      <c r="C806">
        <v>13.758926866401877</v>
      </c>
    </row>
    <row r="807" spans="1:3" x14ac:dyDescent="0.3">
      <c r="A807" s="26">
        <v>806</v>
      </c>
      <c r="B807" s="26">
        <v>7</v>
      </c>
      <c r="C807">
        <v>1.2485667490704571</v>
      </c>
    </row>
    <row r="808" spans="1:3" x14ac:dyDescent="0.3">
      <c r="A808" s="26">
        <v>807</v>
      </c>
      <c r="B808" s="26">
        <v>8</v>
      </c>
      <c r="C808">
        <v>0.66406237036803328</v>
      </c>
    </row>
    <row r="809" spans="1:3" x14ac:dyDescent="0.3">
      <c r="A809" s="26">
        <v>808</v>
      </c>
      <c r="B809" s="26">
        <v>4</v>
      </c>
      <c r="C809">
        <v>0.52525317913766889</v>
      </c>
    </row>
    <row r="810" spans="1:3" x14ac:dyDescent="0.3">
      <c r="A810" s="26">
        <v>809</v>
      </c>
      <c r="B810" s="26">
        <v>6</v>
      </c>
      <c r="C810">
        <v>2.468595338893218</v>
      </c>
    </row>
    <row r="811" spans="1:3" x14ac:dyDescent="0.3">
      <c r="A811" s="26">
        <v>810</v>
      </c>
      <c r="B811" s="26">
        <v>13</v>
      </c>
      <c r="C811">
        <v>0.2248439606274964</v>
      </c>
    </row>
    <row r="812" spans="1:3" x14ac:dyDescent="0.3">
      <c r="A812" s="26">
        <v>811</v>
      </c>
      <c r="B812" s="26">
        <v>3</v>
      </c>
      <c r="C812">
        <v>1.6584902201334939</v>
      </c>
    </row>
    <row r="813" spans="1:3" x14ac:dyDescent="0.3">
      <c r="A813" s="26">
        <v>812</v>
      </c>
      <c r="B813" s="26">
        <v>9</v>
      </c>
      <c r="C813">
        <v>4.8568251105658984</v>
      </c>
    </row>
    <row r="814" spans="1:3" x14ac:dyDescent="0.3">
      <c r="A814" s="26">
        <v>813</v>
      </c>
      <c r="B814" s="26">
        <v>1</v>
      </c>
      <c r="C814">
        <v>1.512073588333267</v>
      </c>
    </row>
    <row r="815" spans="1:3" x14ac:dyDescent="0.3">
      <c r="A815" s="26">
        <v>814</v>
      </c>
      <c r="B815" s="26">
        <v>3</v>
      </c>
      <c r="C815">
        <v>0.35007355713358373</v>
      </c>
    </row>
    <row r="816" spans="1:3" x14ac:dyDescent="0.3">
      <c r="A816" s="26">
        <v>815</v>
      </c>
      <c r="B816" s="26">
        <v>2</v>
      </c>
      <c r="C816">
        <v>1.6920773133521407</v>
      </c>
    </row>
    <row r="817" spans="1:3" x14ac:dyDescent="0.3">
      <c r="A817" s="26">
        <v>816</v>
      </c>
      <c r="B817" s="26">
        <v>1</v>
      </c>
      <c r="C817">
        <v>2.6395000911937618</v>
      </c>
    </row>
    <row r="818" spans="1:3" x14ac:dyDescent="0.3">
      <c r="A818" s="26">
        <v>817</v>
      </c>
      <c r="B818" s="26">
        <v>12</v>
      </c>
      <c r="C818">
        <v>2.9025138175031282</v>
      </c>
    </row>
    <row r="819" spans="1:3" x14ac:dyDescent="0.3">
      <c r="A819" s="26">
        <v>818</v>
      </c>
      <c r="B819" s="26">
        <v>4</v>
      </c>
      <c r="C819">
        <v>0.56701451625373123</v>
      </c>
    </row>
    <row r="820" spans="1:3" x14ac:dyDescent="0.3">
      <c r="A820" s="26">
        <v>819</v>
      </c>
      <c r="B820" s="26">
        <v>10</v>
      </c>
      <c r="C820">
        <v>2.712092151166781</v>
      </c>
    </row>
    <row r="821" spans="1:3" x14ac:dyDescent="0.3">
      <c r="A821" s="26">
        <v>820</v>
      </c>
      <c r="B821" s="26">
        <v>4</v>
      </c>
      <c r="C821">
        <v>2.5109098695466132</v>
      </c>
    </row>
    <row r="822" spans="1:3" x14ac:dyDescent="0.3">
      <c r="A822" s="26">
        <v>821</v>
      </c>
      <c r="B822" s="26">
        <v>4</v>
      </c>
      <c r="C822">
        <v>0.65710747943061998</v>
      </c>
    </row>
    <row r="823" spans="1:3" x14ac:dyDescent="0.3">
      <c r="A823" s="26">
        <v>822</v>
      </c>
      <c r="B823" s="26">
        <v>5</v>
      </c>
      <c r="C823">
        <v>2.0483825529128401</v>
      </c>
    </row>
    <row r="824" spans="1:3" x14ac:dyDescent="0.3">
      <c r="A824" s="26">
        <v>823</v>
      </c>
      <c r="B824" s="26">
        <v>3</v>
      </c>
      <c r="C824">
        <v>1.3685266397517681</v>
      </c>
    </row>
    <row r="825" spans="1:3" x14ac:dyDescent="0.3">
      <c r="A825" s="26">
        <v>824</v>
      </c>
      <c r="B825" s="26">
        <v>1</v>
      </c>
      <c r="C825">
        <v>2.2660194840278014</v>
      </c>
    </row>
    <row r="826" spans="1:3" x14ac:dyDescent="0.3">
      <c r="A826" s="26">
        <v>825</v>
      </c>
      <c r="B826" s="26">
        <v>4</v>
      </c>
      <c r="C826">
        <v>0.77664394739193066</v>
      </c>
    </row>
    <row r="827" spans="1:3" x14ac:dyDescent="0.3">
      <c r="A827" s="26">
        <v>826</v>
      </c>
      <c r="B827" s="26">
        <v>1</v>
      </c>
      <c r="C827">
        <v>1.4089430261671503</v>
      </c>
    </row>
    <row r="828" spans="1:3" x14ac:dyDescent="0.3">
      <c r="A828" s="26">
        <v>827</v>
      </c>
      <c r="B828" s="26">
        <v>1</v>
      </c>
      <c r="C828">
        <v>3.5439514420237521</v>
      </c>
    </row>
    <row r="829" spans="1:3" x14ac:dyDescent="0.3">
      <c r="A829" s="26">
        <v>828</v>
      </c>
      <c r="B829" s="26">
        <v>8</v>
      </c>
      <c r="C829">
        <v>3.1350820111220656</v>
      </c>
    </row>
    <row r="830" spans="1:3" x14ac:dyDescent="0.3">
      <c r="A830" s="26">
        <v>829</v>
      </c>
      <c r="B830" s="26">
        <v>1</v>
      </c>
      <c r="C830">
        <v>0.83116066767519281</v>
      </c>
    </row>
    <row r="831" spans="1:3" x14ac:dyDescent="0.3">
      <c r="A831" s="26">
        <v>830</v>
      </c>
      <c r="B831" s="26">
        <v>3</v>
      </c>
      <c r="C831">
        <v>4.103687868927695</v>
      </c>
    </row>
    <row r="832" spans="1:3" x14ac:dyDescent="0.3">
      <c r="A832" s="26">
        <v>831</v>
      </c>
      <c r="B832" s="26">
        <v>5</v>
      </c>
      <c r="C832">
        <v>3.070232946098761</v>
      </c>
    </row>
    <row r="833" spans="1:3" x14ac:dyDescent="0.3">
      <c r="A833" s="26">
        <v>832</v>
      </c>
      <c r="B833" s="26">
        <v>3</v>
      </c>
      <c r="C833">
        <v>2.4500921301877083</v>
      </c>
    </row>
    <row r="834" spans="1:3" x14ac:dyDescent="0.3">
      <c r="A834" s="26">
        <v>833</v>
      </c>
      <c r="B834" s="26">
        <v>2</v>
      </c>
      <c r="C834">
        <v>1.2425758342346358</v>
      </c>
    </row>
    <row r="835" spans="1:3" x14ac:dyDescent="0.3">
      <c r="A835" s="26">
        <v>834</v>
      </c>
      <c r="B835" s="26">
        <v>3</v>
      </c>
      <c r="C835">
        <v>5.195831993648226</v>
      </c>
    </row>
    <row r="836" spans="1:3" x14ac:dyDescent="0.3">
      <c r="A836" s="26">
        <v>835</v>
      </c>
      <c r="B836" s="26">
        <v>6</v>
      </c>
      <c r="C836">
        <v>0.23421173586760685</v>
      </c>
    </row>
    <row r="837" spans="1:3" x14ac:dyDescent="0.3">
      <c r="A837" s="26">
        <v>836</v>
      </c>
      <c r="B837" s="26">
        <v>10</v>
      </c>
      <c r="C837">
        <v>3.4290528145115964</v>
      </c>
    </row>
    <row r="838" spans="1:3" x14ac:dyDescent="0.3">
      <c r="A838" s="26">
        <v>837</v>
      </c>
      <c r="B838" s="26">
        <v>3</v>
      </c>
      <c r="C838">
        <v>11.645706505204775</v>
      </c>
    </row>
    <row r="839" spans="1:3" x14ac:dyDescent="0.3">
      <c r="A839" s="26">
        <v>838</v>
      </c>
      <c r="B839" s="26">
        <v>8</v>
      </c>
      <c r="C839">
        <v>0.740009932446825</v>
      </c>
    </row>
    <row r="840" spans="1:3" x14ac:dyDescent="0.3">
      <c r="A840" s="26">
        <v>839</v>
      </c>
      <c r="B840" s="26">
        <v>4</v>
      </c>
      <c r="C840">
        <v>5.2147458105628992</v>
      </c>
    </row>
    <row r="841" spans="1:3" x14ac:dyDescent="0.3">
      <c r="A841" s="26">
        <v>840</v>
      </c>
      <c r="B841" s="26">
        <v>11</v>
      </c>
      <c r="C841">
        <v>0.57224245972399068</v>
      </c>
    </row>
    <row r="842" spans="1:3" x14ac:dyDescent="0.3">
      <c r="A842" s="26">
        <v>841</v>
      </c>
      <c r="B842" s="26">
        <v>8</v>
      </c>
      <c r="C842">
        <v>3.5193692566812667</v>
      </c>
    </row>
    <row r="843" spans="1:3" x14ac:dyDescent="0.3">
      <c r="A843" s="26">
        <v>842</v>
      </c>
      <c r="B843" s="26">
        <v>3</v>
      </c>
      <c r="C843">
        <v>2.4454180693878316</v>
      </c>
    </row>
    <row r="844" spans="1:3" x14ac:dyDescent="0.3">
      <c r="A844" s="26">
        <v>843</v>
      </c>
      <c r="B844" s="26">
        <v>3</v>
      </c>
      <c r="C844">
        <v>1.2623231097089473</v>
      </c>
    </row>
    <row r="845" spans="1:3" x14ac:dyDescent="0.3">
      <c r="A845" s="26">
        <v>844</v>
      </c>
      <c r="B845" s="26">
        <v>2</v>
      </c>
      <c r="C845">
        <v>1.6328377685304605</v>
      </c>
    </row>
    <row r="846" spans="1:3" x14ac:dyDescent="0.3">
      <c r="A846" s="26">
        <v>845</v>
      </c>
      <c r="B846" s="26">
        <v>3</v>
      </c>
      <c r="C846">
        <v>2.8075648385976506</v>
      </c>
    </row>
    <row r="847" spans="1:3" x14ac:dyDescent="0.3">
      <c r="A847" s="26">
        <v>846</v>
      </c>
      <c r="B847" s="26">
        <v>10</v>
      </c>
      <c r="C847">
        <v>3.0246389126228701</v>
      </c>
    </row>
    <row r="848" spans="1:3" x14ac:dyDescent="0.3">
      <c r="A848" s="26">
        <v>847</v>
      </c>
      <c r="B848" s="26">
        <v>4</v>
      </c>
      <c r="C848">
        <v>1.164395390140939</v>
      </c>
    </row>
    <row r="849" spans="1:3" x14ac:dyDescent="0.3">
      <c r="A849" s="26">
        <v>848</v>
      </c>
      <c r="B849" s="26">
        <v>6</v>
      </c>
      <c r="C849">
        <v>0.24647113643398078</v>
      </c>
    </row>
    <row r="850" spans="1:3" x14ac:dyDescent="0.3">
      <c r="A850" s="26">
        <v>849</v>
      </c>
      <c r="B850" s="26">
        <v>13</v>
      </c>
      <c r="C850">
        <v>1.0386755511562018</v>
      </c>
    </row>
    <row r="851" spans="1:3" x14ac:dyDescent="0.3">
      <c r="A851" s="26">
        <v>850</v>
      </c>
      <c r="B851" s="26">
        <v>11</v>
      </c>
      <c r="C851">
        <v>1.6995862555799255</v>
      </c>
    </row>
    <row r="852" spans="1:3" x14ac:dyDescent="0.3">
      <c r="A852" s="26">
        <v>851</v>
      </c>
      <c r="B852" s="26">
        <v>3</v>
      </c>
      <c r="C852">
        <v>1.8164855662566695</v>
      </c>
    </row>
    <row r="853" spans="1:3" x14ac:dyDescent="0.3">
      <c r="A853" s="26">
        <v>852</v>
      </c>
      <c r="B853" s="26">
        <v>8</v>
      </c>
      <c r="C853">
        <v>3.2369116273119412</v>
      </c>
    </row>
    <row r="854" spans="1:3" x14ac:dyDescent="0.3">
      <c r="A854" s="26">
        <v>853</v>
      </c>
      <c r="B854" s="26">
        <v>6</v>
      </c>
      <c r="C854">
        <v>0.44033593649166547</v>
      </c>
    </row>
    <row r="855" spans="1:3" x14ac:dyDescent="0.3">
      <c r="A855" s="26">
        <v>854</v>
      </c>
      <c r="B855" s="26">
        <v>3</v>
      </c>
      <c r="C855">
        <v>11.731190629011621</v>
      </c>
    </row>
    <row r="856" spans="1:3" x14ac:dyDescent="0.3">
      <c r="A856" s="26">
        <v>855</v>
      </c>
      <c r="B856" s="26">
        <v>2</v>
      </c>
      <c r="C856">
        <v>0.36692267426240766</v>
      </c>
    </row>
    <row r="857" spans="1:3" x14ac:dyDescent="0.3">
      <c r="A857" s="26">
        <v>856</v>
      </c>
      <c r="B857" s="26">
        <v>1</v>
      </c>
      <c r="C857">
        <v>0.85901306425394064</v>
      </c>
    </row>
    <row r="858" spans="1:3" x14ac:dyDescent="0.3">
      <c r="A858" s="26">
        <v>857</v>
      </c>
      <c r="B858" s="26">
        <v>1</v>
      </c>
      <c r="C858">
        <v>1.4361808985896729</v>
      </c>
    </row>
    <row r="859" spans="1:3" x14ac:dyDescent="0.3">
      <c r="A859" s="26">
        <v>858</v>
      </c>
      <c r="B859" s="26">
        <v>1</v>
      </c>
      <c r="C859">
        <v>1.2819192177392764</v>
      </c>
    </row>
    <row r="860" spans="1:3" x14ac:dyDescent="0.3">
      <c r="A860" s="26">
        <v>859</v>
      </c>
      <c r="B860" s="26">
        <v>7</v>
      </c>
      <c r="C860">
        <v>0.7125322087861643</v>
      </c>
    </row>
    <row r="861" spans="1:3" x14ac:dyDescent="0.3">
      <c r="A861" s="26">
        <v>860</v>
      </c>
      <c r="B861" s="26">
        <v>3</v>
      </c>
      <c r="C861">
        <v>1.533004814947021</v>
      </c>
    </row>
    <row r="862" spans="1:3" x14ac:dyDescent="0.3">
      <c r="A862" s="26">
        <v>861</v>
      </c>
      <c r="B862" s="26">
        <v>2</v>
      </c>
      <c r="C862">
        <v>2.0104977112261024</v>
      </c>
    </row>
    <row r="863" spans="1:3" x14ac:dyDescent="0.3">
      <c r="A863" s="26">
        <v>862</v>
      </c>
      <c r="B863" s="26">
        <v>3</v>
      </c>
      <c r="C863">
        <v>1.0671455625214381</v>
      </c>
    </row>
    <row r="864" spans="1:3" x14ac:dyDescent="0.3">
      <c r="A864" s="26">
        <v>863</v>
      </c>
      <c r="B864" s="26">
        <v>3</v>
      </c>
      <c r="C864">
        <v>0.21146477320486959</v>
      </c>
    </row>
    <row r="865" spans="1:3" x14ac:dyDescent="0.3">
      <c r="A865" s="26">
        <v>864</v>
      </c>
      <c r="B865" s="26">
        <v>1</v>
      </c>
      <c r="C865">
        <v>1.5071867303980628</v>
      </c>
    </row>
    <row r="866" spans="1:3" x14ac:dyDescent="0.3">
      <c r="A866" s="26">
        <v>865</v>
      </c>
      <c r="B866" s="26">
        <v>2</v>
      </c>
      <c r="C866">
        <v>2.3200532909608143</v>
      </c>
    </row>
    <row r="867" spans="1:3" x14ac:dyDescent="0.3">
      <c r="A867" s="26">
        <v>866</v>
      </c>
      <c r="B867" s="26">
        <v>7</v>
      </c>
      <c r="C867">
        <v>0.1075900011318501</v>
      </c>
    </row>
    <row r="868" spans="1:3" x14ac:dyDescent="0.3">
      <c r="A868" s="26">
        <v>867</v>
      </c>
      <c r="B868" s="26">
        <v>4</v>
      </c>
      <c r="C868">
        <v>3.2533945656427079</v>
      </c>
    </row>
    <row r="869" spans="1:3" x14ac:dyDescent="0.3">
      <c r="A869" s="26">
        <v>868</v>
      </c>
      <c r="B869" s="26">
        <v>4</v>
      </c>
      <c r="C869">
        <v>0.38089750012365875</v>
      </c>
    </row>
    <row r="870" spans="1:3" x14ac:dyDescent="0.3">
      <c r="A870" s="26">
        <v>869</v>
      </c>
      <c r="B870" s="26">
        <v>5</v>
      </c>
      <c r="C870">
        <v>1.7288870072669578</v>
      </c>
    </row>
    <row r="871" spans="1:3" x14ac:dyDescent="0.3">
      <c r="A871" s="26">
        <v>870</v>
      </c>
      <c r="B871" s="26">
        <v>1</v>
      </c>
      <c r="C871">
        <v>0.29852821361276505</v>
      </c>
    </row>
    <row r="872" spans="1:3" x14ac:dyDescent="0.3">
      <c r="A872" s="26">
        <v>871</v>
      </c>
      <c r="B872" s="26">
        <v>3</v>
      </c>
      <c r="C872">
        <v>1.5611019738611016</v>
      </c>
    </row>
    <row r="873" spans="1:3" x14ac:dyDescent="0.3">
      <c r="A873" s="26">
        <v>872</v>
      </c>
      <c r="B873" s="26">
        <v>3</v>
      </c>
      <c r="C873">
        <v>8.8832247504611406</v>
      </c>
    </row>
    <row r="874" spans="1:3" x14ac:dyDescent="0.3">
      <c r="A874" s="26">
        <v>873</v>
      </c>
      <c r="B874" s="26">
        <v>3</v>
      </c>
      <c r="C874">
        <v>0.83093123781637757</v>
      </c>
    </row>
    <row r="875" spans="1:3" x14ac:dyDescent="0.3">
      <c r="A875" s="26">
        <v>874</v>
      </c>
      <c r="B875" s="26">
        <v>2</v>
      </c>
      <c r="C875">
        <v>0.67416641709056058</v>
      </c>
    </row>
    <row r="876" spans="1:3" x14ac:dyDescent="0.3">
      <c r="A876" s="26">
        <v>875</v>
      </c>
      <c r="B876" s="26">
        <v>4</v>
      </c>
      <c r="C876">
        <v>1.9959701958894249</v>
      </c>
    </row>
    <row r="877" spans="1:3" x14ac:dyDescent="0.3">
      <c r="A877" s="26">
        <v>876</v>
      </c>
      <c r="B877" s="26">
        <v>1</v>
      </c>
      <c r="C877">
        <v>0.79539669357599863</v>
      </c>
    </row>
    <row r="878" spans="1:3" x14ac:dyDescent="0.3">
      <c r="A878" s="26">
        <v>877</v>
      </c>
      <c r="B878" s="26">
        <v>5</v>
      </c>
      <c r="C878">
        <v>4.0865862534475159</v>
      </c>
    </row>
    <row r="879" spans="1:3" x14ac:dyDescent="0.3">
      <c r="A879" s="26">
        <v>878</v>
      </c>
      <c r="B879" s="26">
        <v>3</v>
      </c>
      <c r="C879">
        <v>3.75832816357179</v>
      </c>
    </row>
    <row r="880" spans="1:3" x14ac:dyDescent="0.3">
      <c r="A880" s="26">
        <v>879</v>
      </c>
      <c r="B880" s="26">
        <v>8</v>
      </c>
      <c r="C880">
        <v>1.1100445699327934</v>
      </c>
    </row>
    <row r="881" spans="1:3" x14ac:dyDescent="0.3">
      <c r="A881" s="26">
        <v>880</v>
      </c>
      <c r="B881" s="26">
        <v>5</v>
      </c>
      <c r="C881">
        <v>0.11448944704423814</v>
      </c>
    </row>
    <row r="882" spans="1:3" x14ac:dyDescent="0.3">
      <c r="A882" s="26">
        <v>881</v>
      </c>
      <c r="B882" s="26">
        <v>8</v>
      </c>
      <c r="C882">
        <v>2.2356439666637922</v>
      </c>
    </row>
    <row r="883" spans="1:3" x14ac:dyDescent="0.3">
      <c r="A883" s="26">
        <v>882</v>
      </c>
      <c r="B883" s="26">
        <v>3</v>
      </c>
      <c r="C883">
        <v>0.51959518475518784</v>
      </c>
    </row>
    <row r="884" spans="1:3" x14ac:dyDescent="0.3">
      <c r="A884" s="26">
        <v>883</v>
      </c>
      <c r="B884" s="26">
        <v>14</v>
      </c>
      <c r="C884">
        <v>0.99369090220324297</v>
      </c>
    </row>
    <row r="885" spans="1:3" x14ac:dyDescent="0.3">
      <c r="A885" s="26">
        <v>884</v>
      </c>
      <c r="B885" s="26">
        <v>2</v>
      </c>
      <c r="C885">
        <v>0.90451521865102791</v>
      </c>
    </row>
    <row r="886" spans="1:3" x14ac:dyDescent="0.3">
      <c r="A886" s="26">
        <v>885</v>
      </c>
      <c r="B886" s="26">
        <v>1</v>
      </c>
      <c r="C886">
        <v>0.50142487694227222</v>
      </c>
    </row>
    <row r="887" spans="1:3" x14ac:dyDescent="0.3">
      <c r="A887" s="26">
        <v>886</v>
      </c>
      <c r="B887" s="26">
        <v>1</v>
      </c>
      <c r="C887">
        <v>4.5473918988033901</v>
      </c>
    </row>
    <row r="888" spans="1:3" x14ac:dyDescent="0.3">
      <c r="A888" s="26">
        <v>887</v>
      </c>
      <c r="B888" s="26">
        <v>2</v>
      </c>
      <c r="C888">
        <v>0.82298605202572506</v>
      </c>
    </row>
    <row r="889" spans="1:3" x14ac:dyDescent="0.3">
      <c r="A889" s="26">
        <v>888</v>
      </c>
      <c r="B889" s="26">
        <v>8</v>
      </c>
      <c r="C889">
        <v>0.32467980800203283</v>
      </c>
    </row>
    <row r="890" spans="1:3" x14ac:dyDescent="0.3">
      <c r="A890" s="26">
        <v>889</v>
      </c>
      <c r="B890" s="26">
        <v>2</v>
      </c>
      <c r="C890">
        <v>3.3360384057414523</v>
      </c>
    </row>
    <row r="891" spans="1:3" x14ac:dyDescent="0.3">
      <c r="A891" s="26">
        <v>890</v>
      </c>
      <c r="B891" s="26">
        <v>4</v>
      </c>
      <c r="C891">
        <v>2.8372909023956243</v>
      </c>
    </row>
    <row r="892" spans="1:3" x14ac:dyDescent="0.3">
      <c r="A892" s="26">
        <v>891</v>
      </c>
      <c r="B892" s="26">
        <v>5</v>
      </c>
      <c r="C892">
        <v>0.21183299655264359</v>
      </c>
    </row>
    <row r="893" spans="1:3" x14ac:dyDescent="0.3">
      <c r="A893" s="26">
        <v>892</v>
      </c>
      <c r="B893" s="26">
        <v>1</v>
      </c>
      <c r="C893">
        <v>2.8077841987087737</v>
      </c>
    </row>
    <row r="894" spans="1:3" x14ac:dyDescent="0.3">
      <c r="A894" s="26">
        <v>893</v>
      </c>
      <c r="B894" s="26">
        <v>5</v>
      </c>
      <c r="C894">
        <v>1.0801981207939979</v>
      </c>
    </row>
    <row r="895" spans="1:3" x14ac:dyDescent="0.3">
      <c r="A895" s="26">
        <v>894</v>
      </c>
      <c r="B895" s="26">
        <v>4</v>
      </c>
      <c r="C895">
        <v>0.628941704712217</v>
      </c>
    </row>
    <row r="896" spans="1:3" x14ac:dyDescent="0.3">
      <c r="A896" s="26">
        <v>895</v>
      </c>
      <c r="B896" s="26">
        <v>6</v>
      </c>
      <c r="C896">
        <v>0.64446728737227832</v>
      </c>
    </row>
    <row r="897" spans="1:3" x14ac:dyDescent="0.3">
      <c r="A897" s="26">
        <v>896</v>
      </c>
      <c r="B897" s="26">
        <v>9</v>
      </c>
      <c r="C897">
        <v>0.51318626867100381</v>
      </c>
    </row>
    <row r="898" spans="1:3" x14ac:dyDescent="0.3">
      <c r="A898" s="26">
        <v>897</v>
      </c>
      <c r="B898" s="26">
        <v>6</v>
      </c>
      <c r="C898">
        <v>9.0482350383137078</v>
      </c>
    </row>
    <row r="899" spans="1:3" x14ac:dyDescent="0.3">
      <c r="A899" s="26">
        <v>898</v>
      </c>
      <c r="B899" s="26">
        <v>7</v>
      </c>
      <c r="C899">
        <v>2.9707590209323476</v>
      </c>
    </row>
    <row r="900" spans="1:3" x14ac:dyDescent="0.3">
      <c r="A900" s="26">
        <v>899</v>
      </c>
      <c r="B900" s="26">
        <v>4</v>
      </c>
      <c r="C900">
        <v>0.94335136857391477</v>
      </c>
    </row>
    <row r="901" spans="1:3" x14ac:dyDescent="0.3">
      <c r="A901" s="26">
        <v>900</v>
      </c>
      <c r="B901" s="26">
        <v>5</v>
      </c>
      <c r="C901">
        <v>1.5420357913664089</v>
      </c>
    </row>
    <row r="902" spans="1:3" x14ac:dyDescent="0.3">
      <c r="A902" s="26">
        <v>901</v>
      </c>
      <c r="B902" s="26">
        <v>6</v>
      </c>
      <c r="C902">
        <v>0.67260785201946938</v>
      </c>
    </row>
    <row r="903" spans="1:3" x14ac:dyDescent="0.3">
      <c r="A903" s="26">
        <v>902</v>
      </c>
      <c r="B903" s="26">
        <v>1</v>
      </c>
      <c r="C903">
        <v>1.7641491903382751</v>
      </c>
    </row>
    <row r="904" spans="1:3" x14ac:dyDescent="0.3">
      <c r="A904" s="26">
        <v>903</v>
      </c>
      <c r="B904" s="26">
        <v>14</v>
      </c>
      <c r="C904">
        <v>4.528803388374457</v>
      </c>
    </row>
    <row r="905" spans="1:3" x14ac:dyDescent="0.3">
      <c r="A905" s="26">
        <v>904</v>
      </c>
      <c r="B905" s="26">
        <v>2</v>
      </c>
      <c r="C905">
        <v>2.6212853935679075</v>
      </c>
    </row>
    <row r="906" spans="1:3" x14ac:dyDescent="0.3">
      <c r="A906" s="26">
        <v>905</v>
      </c>
      <c r="B906" s="26">
        <v>3</v>
      </c>
      <c r="C906">
        <v>0.9631295403233664</v>
      </c>
    </row>
    <row r="907" spans="1:3" x14ac:dyDescent="0.3">
      <c r="A907" s="26">
        <v>906</v>
      </c>
      <c r="B907" s="26">
        <v>5</v>
      </c>
      <c r="C907">
        <v>1.344973807917871</v>
      </c>
    </row>
    <row r="908" spans="1:3" x14ac:dyDescent="0.3">
      <c r="A908" s="26">
        <v>907</v>
      </c>
      <c r="B908" s="26">
        <v>1</v>
      </c>
      <c r="C908">
        <v>0.80160361059640595</v>
      </c>
    </row>
    <row r="909" spans="1:3" x14ac:dyDescent="0.3">
      <c r="A909" s="26">
        <v>908</v>
      </c>
      <c r="B909" s="26">
        <v>1</v>
      </c>
      <c r="C909">
        <v>1.5594820836433456</v>
      </c>
    </row>
    <row r="910" spans="1:3" x14ac:dyDescent="0.3">
      <c r="A910" s="26">
        <v>909</v>
      </c>
      <c r="B910" s="26">
        <v>7</v>
      </c>
      <c r="C910">
        <v>0.6706257125007602</v>
      </c>
    </row>
    <row r="911" spans="1:3" x14ac:dyDescent="0.3">
      <c r="A911" s="26">
        <v>910</v>
      </c>
      <c r="B911" s="26">
        <v>8</v>
      </c>
      <c r="C911">
        <v>3.0939677050542578</v>
      </c>
    </row>
    <row r="912" spans="1:3" x14ac:dyDescent="0.3">
      <c r="A912" s="26">
        <v>911</v>
      </c>
      <c r="B912" s="26">
        <v>7</v>
      </c>
      <c r="C912">
        <v>1.9467432291861455</v>
      </c>
    </row>
    <row r="913" spans="1:3" x14ac:dyDescent="0.3">
      <c r="A913" s="26">
        <v>912</v>
      </c>
      <c r="B913" s="26">
        <v>6</v>
      </c>
      <c r="C913">
        <v>1.7367297572325273</v>
      </c>
    </row>
    <row r="914" spans="1:3" x14ac:dyDescent="0.3">
      <c r="A914" s="26">
        <v>913</v>
      </c>
      <c r="B914" s="26">
        <v>8</v>
      </c>
      <c r="C914">
        <v>1.6204348591187518</v>
      </c>
    </row>
    <row r="915" spans="1:3" x14ac:dyDescent="0.3">
      <c r="A915" s="26">
        <v>914</v>
      </c>
      <c r="B915" s="26">
        <v>8</v>
      </c>
      <c r="C915">
        <v>2.9542007025055228</v>
      </c>
    </row>
    <row r="916" spans="1:3" x14ac:dyDescent="0.3">
      <c r="A916" s="26">
        <v>915</v>
      </c>
      <c r="B916" s="26">
        <v>5</v>
      </c>
      <c r="C916">
        <v>2.6056131101323508</v>
      </c>
    </row>
    <row r="917" spans="1:3" x14ac:dyDescent="0.3">
      <c r="A917" s="26">
        <v>916</v>
      </c>
      <c r="B917" s="26">
        <v>5</v>
      </c>
      <c r="C917">
        <v>0.39546199675178034</v>
      </c>
    </row>
    <row r="918" spans="1:3" x14ac:dyDescent="0.3">
      <c r="A918" s="26">
        <v>917</v>
      </c>
      <c r="B918" s="26">
        <v>5</v>
      </c>
      <c r="C918">
        <v>1.3721840713978861</v>
      </c>
    </row>
    <row r="919" spans="1:3" x14ac:dyDescent="0.3">
      <c r="A919" s="26">
        <v>918</v>
      </c>
      <c r="B919" s="26">
        <v>1</v>
      </c>
      <c r="C919">
        <v>11.23329343976847</v>
      </c>
    </row>
    <row r="920" spans="1:3" x14ac:dyDescent="0.3">
      <c r="A920" s="26">
        <v>919</v>
      </c>
      <c r="B920" s="26">
        <v>1</v>
      </c>
      <c r="C920">
        <v>0.7170114757954289</v>
      </c>
    </row>
    <row r="921" spans="1:3" x14ac:dyDescent="0.3">
      <c r="A921" s="26">
        <v>920</v>
      </c>
      <c r="B921" s="26">
        <v>7</v>
      </c>
      <c r="C921">
        <v>1.6020053016486593</v>
      </c>
    </row>
    <row r="922" spans="1:3" x14ac:dyDescent="0.3">
      <c r="A922" s="26">
        <v>921</v>
      </c>
      <c r="B922" s="26">
        <v>1</v>
      </c>
      <c r="C922">
        <v>1.7141044441160553</v>
      </c>
    </row>
    <row r="923" spans="1:3" x14ac:dyDescent="0.3">
      <c r="A923" s="26">
        <v>922</v>
      </c>
      <c r="B923" s="26">
        <v>5</v>
      </c>
      <c r="C923">
        <v>1.5972605338211314</v>
      </c>
    </row>
    <row r="924" spans="1:3" x14ac:dyDescent="0.3">
      <c r="A924" s="26">
        <v>923</v>
      </c>
      <c r="B924" s="26">
        <v>1</v>
      </c>
      <c r="C924">
        <v>0.5702871857638534</v>
      </c>
    </row>
    <row r="925" spans="1:3" x14ac:dyDescent="0.3">
      <c r="A925" s="26">
        <v>924</v>
      </c>
      <c r="B925" s="26">
        <v>4</v>
      </c>
      <c r="C925">
        <v>6.2633737027591438</v>
      </c>
    </row>
    <row r="926" spans="1:3" x14ac:dyDescent="0.3">
      <c r="A926" s="26">
        <v>925</v>
      </c>
      <c r="B926" s="26">
        <v>6</v>
      </c>
      <c r="C926">
        <v>3.400785887363738</v>
      </c>
    </row>
    <row r="927" spans="1:3" x14ac:dyDescent="0.3">
      <c r="A927" s="26">
        <v>926</v>
      </c>
      <c r="B927" s="26">
        <v>1</v>
      </c>
      <c r="C927">
        <v>1.7441908621822633</v>
      </c>
    </row>
    <row r="928" spans="1:3" x14ac:dyDescent="0.3">
      <c r="A928" s="26">
        <v>927</v>
      </c>
      <c r="B928" s="26">
        <v>7</v>
      </c>
      <c r="C928">
        <v>3.4410282462340129</v>
      </c>
    </row>
    <row r="929" spans="1:3" x14ac:dyDescent="0.3">
      <c r="A929" s="26">
        <v>928</v>
      </c>
      <c r="B929" s="26">
        <v>2</v>
      </c>
      <c r="C929">
        <v>2.9324382657067769</v>
      </c>
    </row>
    <row r="930" spans="1:3" x14ac:dyDescent="0.3">
      <c r="A930" s="26">
        <v>929</v>
      </c>
      <c r="B930" s="26">
        <v>1</v>
      </c>
      <c r="C930">
        <v>1.9278864304041419</v>
      </c>
    </row>
    <row r="931" spans="1:3" x14ac:dyDescent="0.3">
      <c r="A931" s="26">
        <v>930</v>
      </c>
      <c r="B931" s="26">
        <v>7</v>
      </c>
      <c r="C931">
        <v>3.2922677250764845</v>
      </c>
    </row>
    <row r="932" spans="1:3" x14ac:dyDescent="0.3">
      <c r="A932" s="26">
        <v>931</v>
      </c>
      <c r="B932" s="26">
        <v>4</v>
      </c>
      <c r="C932">
        <v>1.6451021247804967</v>
      </c>
    </row>
    <row r="933" spans="1:3" x14ac:dyDescent="0.3">
      <c r="A933" s="26">
        <v>932</v>
      </c>
      <c r="B933" s="26">
        <v>1</v>
      </c>
      <c r="C933">
        <v>1.2236954064334116</v>
      </c>
    </row>
    <row r="934" spans="1:3" x14ac:dyDescent="0.3">
      <c r="A934" s="26">
        <v>933</v>
      </c>
      <c r="B934" s="26">
        <v>1</v>
      </c>
      <c r="C934">
        <v>0.97546557700306535</v>
      </c>
    </row>
    <row r="935" spans="1:3" x14ac:dyDescent="0.3">
      <c r="A935" s="26">
        <v>934</v>
      </c>
      <c r="B935" s="26">
        <v>6</v>
      </c>
      <c r="C935">
        <v>1.0417830296947539</v>
      </c>
    </row>
    <row r="936" spans="1:3" x14ac:dyDescent="0.3">
      <c r="A936" s="26">
        <v>935</v>
      </c>
      <c r="B936" s="26">
        <v>11</v>
      </c>
      <c r="C936">
        <v>0.79899149790574309</v>
      </c>
    </row>
    <row r="937" spans="1:3" x14ac:dyDescent="0.3">
      <c r="A937" s="26">
        <v>936</v>
      </c>
      <c r="B937" s="26">
        <v>1</v>
      </c>
      <c r="C937">
        <v>4.2927256119178034</v>
      </c>
    </row>
    <row r="938" spans="1:3" x14ac:dyDescent="0.3">
      <c r="A938" s="26">
        <v>937</v>
      </c>
      <c r="B938" s="26">
        <v>5</v>
      </c>
      <c r="C938">
        <v>0.20181345599584694</v>
      </c>
    </row>
    <row r="939" spans="1:3" x14ac:dyDescent="0.3">
      <c r="A939" s="26">
        <v>938</v>
      </c>
      <c r="B939" s="26">
        <v>7</v>
      </c>
      <c r="C939">
        <v>2.5730380737685836</v>
      </c>
    </row>
    <row r="940" spans="1:3" x14ac:dyDescent="0.3">
      <c r="A940" s="26">
        <v>939</v>
      </c>
      <c r="B940" s="26">
        <v>5</v>
      </c>
      <c r="C940">
        <v>1.8878361796378114</v>
      </c>
    </row>
    <row r="941" spans="1:3" x14ac:dyDescent="0.3">
      <c r="A941" s="26">
        <v>940</v>
      </c>
      <c r="B941" s="26">
        <v>4</v>
      </c>
      <c r="C941">
        <v>1.7694565457718214</v>
      </c>
    </row>
    <row r="942" spans="1:3" x14ac:dyDescent="0.3">
      <c r="A942" s="26">
        <v>941</v>
      </c>
      <c r="B942" s="26">
        <v>1</v>
      </c>
      <c r="C942">
        <v>2.1258703055131654</v>
      </c>
    </row>
    <row r="943" spans="1:3" x14ac:dyDescent="0.3">
      <c r="A943" s="26">
        <v>942</v>
      </c>
      <c r="B943" s="26">
        <v>1</v>
      </c>
      <c r="C943">
        <v>4.2685095970222342</v>
      </c>
    </row>
    <row r="944" spans="1:3" x14ac:dyDescent="0.3">
      <c r="A944" s="26">
        <v>943</v>
      </c>
      <c r="B944" s="26">
        <v>4</v>
      </c>
      <c r="C944">
        <v>0.58387370130181537</v>
      </c>
    </row>
    <row r="945" spans="1:3" x14ac:dyDescent="0.3">
      <c r="A945" s="26">
        <v>944</v>
      </c>
      <c r="B945" s="26">
        <v>5</v>
      </c>
      <c r="C945">
        <v>0.18077692733208284</v>
      </c>
    </row>
    <row r="946" spans="1:3" x14ac:dyDescent="0.3">
      <c r="A946" s="26">
        <v>945</v>
      </c>
      <c r="B946" s="26">
        <v>1</v>
      </c>
      <c r="C946">
        <v>2.5236387738335528</v>
      </c>
    </row>
    <row r="947" spans="1:3" x14ac:dyDescent="0.3">
      <c r="A947" s="26">
        <v>946</v>
      </c>
      <c r="B947" s="26">
        <v>7</v>
      </c>
      <c r="C947">
        <v>3.1094288003558299</v>
      </c>
    </row>
    <row r="948" spans="1:3" x14ac:dyDescent="0.3">
      <c r="A948" s="26">
        <v>947</v>
      </c>
      <c r="B948" s="26">
        <v>7</v>
      </c>
      <c r="C948">
        <v>1.1054008358104095</v>
      </c>
    </row>
    <row r="949" spans="1:3" x14ac:dyDescent="0.3">
      <c r="A949" s="26">
        <v>948</v>
      </c>
      <c r="B949" s="26">
        <v>7</v>
      </c>
      <c r="C949">
        <v>1.3406869707736515</v>
      </c>
    </row>
    <row r="950" spans="1:3" x14ac:dyDescent="0.3">
      <c r="A950" s="26">
        <v>949</v>
      </c>
      <c r="B950" s="26">
        <v>8</v>
      </c>
      <c r="C950">
        <v>6.7469763951809334</v>
      </c>
    </row>
    <row r="951" spans="1:3" x14ac:dyDescent="0.3">
      <c r="A951" s="26">
        <v>950</v>
      </c>
      <c r="B951" s="26">
        <v>4</v>
      </c>
      <c r="C951">
        <v>0.23775380125362783</v>
      </c>
    </row>
    <row r="952" spans="1:3" x14ac:dyDescent="0.3">
      <c r="A952" s="26">
        <v>951</v>
      </c>
      <c r="B952" s="26">
        <v>2</v>
      </c>
      <c r="C952">
        <v>2.4210746839808288</v>
      </c>
    </row>
    <row r="953" spans="1:3" x14ac:dyDescent="0.3">
      <c r="A953" s="26">
        <v>952</v>
      </c>
      <c r="B953" s="26">
        <v>1</v>
      </c>
      <c r="C953">
        <v>0.5081978838586545</v>
      </c>
    </row>
    <row r="954" spans="1:3" x14ac:dyDescent="0.3">
      <c r="A954" s="26">
        <v>953</v>
      </c>
      <c r="B954" s="26">
        <v>8</v>
      </c>
      <c r="C954">
        <v>0.15042587444460354</v>
      </c>
    </row>
    <row r="955" spans="1:3" x14ac:dyDescent="0.3">
      <c r="A955" s="26">
        <v>954</v>
      </c>
      <c r="B955" s="26">
        <v>5</v>
      </c>
      <c r="C955">
        <v>0.90362251036752417</v>
      </c>
    </row>
    <row r="956" spans="1:3" x14ac:dyDescent="0.3">
      <c r="A956" s="26">
        <v>955</v>
      </c>
      <c r="B956" s="26">
        <v>8</v>
      </c>
      <c r="C956">
        <v>1.4952763517028163</v>
      </c>
    </row>
    <row r="957" spans="1:3" x14ac:dyDescent="0.3">
      <c r="A957" s="26">
        <v>956</v>
      </c>
      <c r="B957" s="26">
        <v>6</v>
      </c>
      <c r="C957">
        <v>5.9257916002383828</v>
      </c>
    </row>
    <row r="958" spans="1:3" x14ac:dyDescent="0.3">
      <c r="A958" s="26">
        <v>957</v>
      </c>
      <c r="B958" s="26">
        <v>10</v>
      </c>
      <c r="C958">
        <v>1.0814179063500919</v>
      </c>
    </row>
    <row r="959" spans="1:3" x14ac:dyDescent="0.3">
      <c r="A959" s="26">
        <v>958</v>
      </c>
      <c r="B959" s="26">
        <v>1</v>
      </c>
      <c r="C959">
        <v>1.7528143925029498</v>
      </c>
    </row>
    <row r="960" spans="1:3" x14ac:dyDescent="0.3">
      <c r="A960" s="26">
        <v>959</v>
      </c>
      <c r="B960" s="26">
        <v>1</v>
      </c>
      <c r="C960">
        <v>3.6436281054035558</v>
      </c>
    </row>
    <row r="961" spans="1:3" x14ac:dyDescent="0.3">
      <c r="A961" s="26">
        <v>960</v>
      </c>
      <c r="B961" s="26">
        <v>4</v>
      </c>
      <c r="C961">
        <v>1.0163346077735536</v>
      </c>
    </row>
    <row r="962" spans="1:3" x14ac:dyDescent="0.3">
      <c r="A962" s="26">
        <v>961</v>
      </c>
      <c r="B962" s="26">
        <v>1</v>
      </c>
      <c r="C962">
        <v>1.5196034636363749</v>
      </c>
    </row>
    <row r="963" spans="1:3" x14ac:dyDescent="0.3">
      <c r="A963" s="26">
        <v>962</v>
      </c>
      <c r="B963" s="26">
        <v>1</v>
      </c>
      <c r="C963">
        <v>2.4027402561290732</v>
      </c>
    </row>
    <row r="964" spans="1:3" x14ac:dyDescent="0.3">
      <c r="A964" s="26">
        <v>963</v>
      </c>
      <c r="B964" s="26">
        <v>8</v>
      </c>
      <c r="C964">
        <v>0.27799793061532269</v>
      </c>
    </row>
    <row r="965" spans="1:3" x14ac:dyDescent="0.3">
      <c r="A965" s="26">
        <v>964</v>
      </c>
      <c r="B965" s="26">
        <v>6</v>
      </c>
      <c r="C965">
        <v>11.198740009978819</v>
      </c>
    </row>
    <row r="966" spans="1:3" x14ac:dyDescent="0.3">
      <c r="A966" s="26">
        <v>965</v>
      </c>
      <c r="B966" s="26">
        <v>6</v>
      </c>
      <c r="C966">
        <v>11.838375337774721</v>
      </c>
    </row>
    <row r="967" spans="1:3" x14ac:dyDescent="0.3">
      <c r="A967" s="26">
        <v>966</v>
      </c>
      <c r="B967" s="26">
        <v>1</v>
      </c>
      <c r="C967">
        <v>1.3295067798519047</v>
      </c>
    </row>
    <row r="968" spans="1:3" x14ac:dyDescent="0.3">
      <c r="A968" s="26">
        <v>967</v>
      </c>
      <c r="B968" s="26">
        <v>2</v>
      </c>
      <c r="C968">
        <v>3.2487812132636611</v>
      </c>
    </row>
    <row r="969" spans="1:3" x14ac:dyDescent="0.3">
      <c r="A969" s="26">
        <v>968</v>
      </c>
      <c r="B969" s="26">
        <v>7</v>
      </c>
      <c r="C969">
        <v>0.64924158731504544</v>
      </c>
    </row>
    <row r="970" spans="1:3" x14ac:dyDescent="0.3">
      <c r="A970" s="26">
        <v>969</v>
      </c>
      <c r="B970" s="26">
        <v>2</v>
      </c>
      <c r="C970">
        <v>0.72148817649868358</v>
      </c>
    </row>
    <row r="971" spans="1:3" x14ac:dyDescent="0.3">
      <c r="A971" s="26">
        <v>970</v>
      </c>
      <c r="B971" s="26">
        <v>3</v>
      </c>
      <c r="C971">
        <v>2.5312546211208615</v>
      </c>
    </row>
    <row r="972" spans="1:3" x14ac:dyDescent="0.3">
      <c r="A972" s="26">
        <v>971</v>
      </c>
      <c r="B972" s="26">
        <v>1</v>
      </c>
      <c r="C972">
        <v>1.5883247526300683</v>
      </c>
    </row>
    <row r="973" spans="1:3" x14ac:dyDescent="0.3">
      <c r="A973" s="26">
        <v>972</v>
      </c>
      <c r="B973" s="26">
        <v>2</v>
      </c>
      <c r="C973">
        <v>2.005060647178087</v>
      </c>
    </row>
    <row r="974" spans="1:3" x14ac:dyDescent="0.3">
      <c r="A974" s="26">
        <v>973</v>
      </c>
      <c r="B974" s="26">
        <v>8</v>
      </c>
      <c r="C974">
        <v>2.8016947771466341</v>
      </c>
    </row>
    <row r="975" spans="1:3" x14ac:dyDescent="0.3">
      <c r="A975" s="26">
        <v>974</v>
      </c>
      <c r="B975" s="26">
        <v>2</v>
      </c>
      <c r="C975">
        <v>1.5696357781885646</v>
      </c>
    </row>
    <row r="976" spans="1:3" x14ac:dyDescent="0.3">
      <c r="A976" s="26">
        <v>975</v>
      </c>
      <c r="B976" s="26">
        <v>1</v>
      </c>
      <c r="C976">
        <v>1.3848079669624234</v>
      </c>
    </row>
    <row r="977" spans="1:3" x14ac:dyDescent="0.3">
      <c r="A977" s="26">
        <v>976</v>
      </c>
      <c r="B977" s="26">
        <v>1</v>
      </c>
      <c r="C977">
        <v>0.30368615503872137</v>
      </c>
    </row>
    <row r="978" spans="1:3" x14ac:dyDescent="0.3">
      <c r="A978" s="26">
        <v>977</v>
      </c>
      <c r="B978" s="26">
        <v>4</v>
      </c>
      <c r="C978">
        <v>2.6768263533070944</v>
      </c>
    </row>
    <row r="979" spans="1:3" x14ac:dyDescent="0.3">
      <c r="A979" s="26">
        <v>978</v>
      </c>
      <c r="B979" s="26">
        <v>1</v>
      </c>
      <c r="C979">
        <v>3.0947836057421751</v>
      </c>
    </row>
    <row r="980" spans="1:3" x14ac:dyDescent="0.3">
      <c r="A980" s="26">
        <v>979</v>
      </c>
      <c r="B980" s="26">
        <v>8</v>
      </c>
      <c r="C980">
        <v>1.6453732332902153</v>
      </c>
    </row>
    <row r="981" spans="1:3" x14ac:dyDescent="0.3">
      <c r="A981" s="26">
        <v>980</v>
      </c>
      <c r="B981" s="26">
        <v>7</v>
      </c>
      <c r="C981">
        <v>3.4342064730240791</v>
      </c>
    </row>
    <row r="982" spans="1:3" x14ac:dyDescent="0.3">
      <c r="A982" s="26">
        <v>981</v>
      </c>
      <c r="B982" s="26">
        <v>3</v>
      </c>
      <c r="C982">
        <v>1.0903996232728048</v>
      </c>
    </row>
    <row r="983" spans="1:3" x14ac:dyDescent="0.3">
      <c r="A983" s="26">
        <v>982</v>
      </c>
      <c r="B983" s="26">
        <v>7</v>
      </c>
      <c r="C983">
        <v>1.3376362239513813</v>
      </c>
    </row>
    <row r="984" spans="1:3" x14ac:dyDescent="0.3">
      <c r="A984" s="26">
        <v>983</v>
      </c>
      <c r="B984" s="26">
        <v>1</v>
      </c>
      <c r="C984">
        <v>1.3972751370661518</v>
      </c>
    </row>
    <row r="985" spans="1:3" x14ac:dyDescent="0.3">
      <c r="A985" s="26">
        <v>984</v>
      </c>
      <c r="B985" s="26">
        <v>3</v>
      </c>
      <c r="C985">
        <v>1.0099026686046577</v>
      </c>
    </row>
    <row r="986" spans="1:3" x14ac:dyDescent="0.3">
      <c r="A986" s="26">
        <v>985</v>
      </c>
      <c r="B986" s="26">
        <v>5</v>
      </c>
      <c r="C986">
        <v>1.0270293161914517</v>
      </c>
    </row>
    <row r="987" spans="1:3" x14ac:dyDescent="0.3">
      <c r="A987" s="26">
        <v>986</v>
      </c>
      <c r="B987" s="26">
        <v>3</v>
      </c>
      <c r="C987">
        <v>1.1735042583451032</v>
      </c>
    </row>
    <row r="988" spans="1:3" x14ac:dyDescent="0.3">
      <c r="A988" s="26">
        <v>987</v>
      </c>
      <c r="B988" s="26">
        <v>8</v>
      </c>
      <c r="C988">
        <v>0.66124232366070257</v>
      </c>
    </row>
    <row r="989" spans="1:3" x14ac:dyDescent="0.3">
      <c r="A989" s="26">
        <v>988</v>
      </c>
      <c r="B989" s="26">
        <v>3</v>
      </c>
      <c r="C989">
        <v>0.71807770763356782</v>
      </c>
    </row>
    <row r="990" spans="1:3" x14ac:dyDescent="0.3">
      <c r="A990" s="26">
        <v>989</v>
      </c>
      <c r="B990" s="26">
        <v>4</v>
      </c>
      <c r="C990">
        <v>0.20816841866812896</v>
      </c>
    </row>
    <row r="991" spans="1:3" x14ac:dyDescent="0.3">
      <c r="A991" s="26">
        <v>990</v>
      </c>
      <c r="B991" s="26">
        <v>3</v>
      </c>
      <c r="C991">
        <v>3.3282694342703234</v>
      </c>
    </row>
    <row r="992" spans="1:3" x14ac:dyDescent="0.3">
      <c r="A992" s="26">
        <v>991</v>
      </c>
      <c r="B992" s="26">
        <v>4</v>
      </c>
      <c r="C992">
        <v>9.6258187402907411E-2</v>
      </c>
    </row>
    <row r="993" spans="1:3" x14ac:dyDescent="0.3">
      <c r="A993" s="26">
        <v>992</v>
      </c>
      <c r="B993" s="26">
        <v>11</v>
      </c>
      <c r="C993">
        <v>0.50382854904932606</v>
      </c>
    </row>
    <row r="994" spans="1:3" x14ac:dyDescent="0.3">
      <c r="A994" s="26">
        <v>993</v>
      </c>
      <c r="B994" s="26">
        <v>4</v>
      </c>
      <c r="C994">
        <v>2.0485869535498682</v>
      </c>
    </row>
    <row r="995" spans="1:3" x14ac:dyDescent="0.3">
      <c r="A995" s="26">
        <v>994</v>
      </c>
      <c r="B995" s="26">
        <v>1</v>
      </c>
      <c r="C995">
        <v>0.20161003714783826</v>
      </c>
    </row>
    <row r="996" spans="1:3" x14ac:dyDescent="0.3">
      <c r="A996" s="26">
        <v>995</v>
      </c>
      <c r="B996" s="26">
        <v>1</v>
      </c>
      <c r="C996">
        <v>2.3911344522239339</v>
      </c>
    </row>
    <row r="997" spans="1:3" x14ac:dyDescent="0.3">
      <c r="A997" s="26">
        <v>996</v>
      </c>
      <c r="B997" s="26">
        <v>7</v>
      </c>
      <c r="C997">
        <v>1.2992413568696526</v>
      </c>
    </row>
    <row r="998" spans="1:3" x14ac:dyDescent="0.3">
      <c r="A998" s="26">
        <v>997</v>
      </c>
      <c r="B998" s="26">
        <v>11</v>
      </c>
      <c r="C998">
        <v>1.618152271958462</v>
      </c>
    </row>
    <row r="999" spans="1:3" x14ac:dyDescent="0.3">
      <c r="A999" s="26">
        <v>998</v>
      </c>
      <c r="B999" s="26">
        <v>10</v>
      </c>
      <c r="C999">
        <v>0.99944401726653775</v>
      </c>
    </row>
    <row r="1000" spans="1:3" x14ac:dyDescent="0.3">
      <c r="A1000" s="26">
        <v>999</v>
      </c>
      <c r="B1000" s="26">
        <v>5</v>
      </c>
      <c r="C1000">
        <v>0.22861808815700407</v>
      </c>
    </row>
    <row r="1001" spans="1:3" x14ac:dyDescent="0.3">
      <c r="A1001" s="26">
        <v>1000</v>
      </c>
      <c r="B1001" s="26">
        <v>3</v>
      </c>
      <c r="C1001">
        <v>1.7570217708691893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5340-2C14-4D52-B549-36D178ED30D4}">
  <dimension ref="A1:H6"/>
  <sheetViews>
    <sheetView workbookViewId="0"/>
  </sheetViews>
  <sheetFormatPr baseColWidth="10" defaultRowHeight="14.4" x14ac:dyDescent="0.3"/>
  <sheetData>
    <row r="1" spans="1:8" x14ac:dyDescent="0.3">
      <c r="A1" s="29"/>
      <c r="B1" s="36" t="s">
        <v>6</v>
      </c>
      <c r="C1" s="36" t="s">
        <v>7</v>
      </c>
      <c r="D1" s="37" t="s">
        <v>13</v>
      </c>
      <c r="E1" s="29"/>
      <c r="F1" s="36" t="s">
        <v>6</v>
      </c>
      <c r="G1" s="36" t="s">
        <v>7</v>
      </c>
      <c r="H1" s="37" t="s">
        <v>13</v>
      </c>
    </row>
    <row r="2" spans="1:8" x14ac:dyDescent="0.3">
      <c r="A2" s="38" t="s">
        <v>43</v>
      </c>
      <c r="B2" s="31">
        <v>11.571428571428571</v>
      </c>
      <c r="C2" s="31" t="s">
        <v>12</v>
      </c>
      <c r="D2" s="39">
        <v>7.5283284003491255</v>
      </c>
      <c r="E2" s="38" t="s">
        <v>25</v>
      </c>
      <c r="F2" s="31">
        <v>0.78245346231510349</v>
      </c>
      <c r="G2" s="31" t="s">
        <v>14</v>
      </c>
      <c r="H2" s="39">
        <v>7.4126852337404276</v>
      </c>
    </row>
    <row r="3" spans="1:8" x14ac:dyDescent="0.3">
      <c r="A3" s="38" t="s">
        <v>44</v>
      </c>
      <c r="B3" s="31">
        <v>7.5874125874125875</v>
      </c>
      <c r="C3" s="31" t="s">
        <v>11</v>
      </c>
      <c r="D3" s="39">
        <v>4.5403164123371376</v>
      </c>
      <c r="E3" s="38" t="s">
        <v>21</v>
      </c>
      <c r="F3" s="31">
        <v>2.0735212299043062</v>
      </c>
      <c r="G3" s="31" t="s">
        <v>15</v>
      </c>
      <c r="H3" s="39">
        <v>6.444384408048526</v>
      </c>
    </row>
    <row r="4" spans="1:8" x14ac:dyDescent="0.3">
      <c r="A4" s="38" t="s">
        <v>45</v>
      </c>
      <c r="B4" s="31">
        <v>4.3471502590673579</v>
      </c>
      <c r="C4" s="31" t="s">
        <v>10</v>
      </c>
      <c r="D4" s="39">
        <v>3.7302508302508302</v>
      </c>
      <c r="E4" s="38" t="s">
        <v>22</v>
      </c>
      <c r="F4" s="31">
        <v>4.3671881512545188</v>
      </c>
      <c r="G4" s="31" t="s">
        <v>16</v>
      </c>
      <c r="H4" s="39">
        <v>5.8709676777109738</v>
      </c>
    </row>
    <row r="5" spans="1:8" x14ac:dyDescent="0.3">
      <c r="A5" s="38" t="s">
        <v>46</v>
      </c>
      <c r="B5" s="31">
        <v>3</v>
      </c>
      <c r="C5" s="31" t="s">
        <v>9</v>
      </c>
      <c r="D5" s="39">
        <v>4.0670383950176694</v>
      </c>
      <c r="E5" s="38" t="s">
        <v>23</v>
      </c>
      <c r="F5" s="31">
        <v>10.330421235532933</v>
      </c>
      <c r="G5" s="31" t="s">
        <v>17</v>
      </c>
      <c r="H5" s="39">
        <v>7.3617759487805774</v>
      </c>
    </row>
    <row r="6" spans="1:8" ht="15" thickBot="1" x14ac:dyDescent="0.35">
      <c r="A6" s="40" t="s">
        <v>47</v>
      </c>
      <c r="B6" s="41">
        <v>1.2378378378378379</v>
      </c>
      <c r="C6" s="41" t="s">
        <v>8</v>
      </c>
      <c r="D6" s="42">
        <v>5.3886600166392906</v>
      </c>
      <c r="E6" s="40" t="s">
        <v>24</v>
      </c>
      <c r="F6" s="41">
        <v>16.009424167530369</v>
      </c>
      <c r="G6" s="41" t="s">
        <v>18</v>
      </c>
      <c r="H6" s="42">
        <v>11.621028147778654</v>
      </c>
    </row>
  </sheetData>
  <sortState xmlns:xlrd2="http://schemas.microsoft.com/office/spreadsheetml/2017/richdata2" ref="B2:D6">
    <sortCondition descending="1" ref="B2"/>
  </sortState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B8BC2-C677-4566-9CC2-8770D522CAB3}">
  <dimension ref="A1:AL27"/>
  <sheetViews>
    <sheetView tabSelected="1" topLeftCell="AE1" zoomScale="90" zoomScaleNormal="90" workbookViewId="0">
      <selection activeCell="AE1" sqref="AE1"/>
    </sheetView>
  </sheetViews>
  <sheetFormatPr baseColWidth="10" defaultRowHeight="14.4" x14ac:dyDescent="0.3"/>
  <sheetData>
    <row r="1" spans="1:38" ht="15" thickBot="1" x14ac:dyDescent="0.35">
      <c r="C1" s="44" t="s">
        <v>27</v>
      </c>
      <c r="D1" s="45">
        <f>AH11</f>
        <v>1</v>
      </c>
    </row>
    <row r="2" spans="1:38" ht="15" thickBot="1" x14ac:dyDescent="0.35">
      <c r="A2" s="26"/>
      <c r="B2" s="35" t="s">
        <v>6</v>
      </c>
      <c r="C2" s="35" t="s">
        <v>7</v>
      </c>
      <c r="D2" s="35" t="s">
        <v>13</v>
      </c>
      <c r="E2" s="35" t="s">
        <v>79</v>
      </c>
      <c r="F2" s="67" t="s">
        <v>80</v>
      </c>
      <c r="G2" s="68"/>
      <c r="H2" s="68"/>
      <c r="I2" s="68"/>
      <c r="J2" s="69"/>
      <c r="M2" s="70" t="s">
        <v>81</v>
      </c>
      <c r="N2" s="70"/>
      <c r="O2" s="70"/>
      <c r="P2" s="70"/>
      <c r="Q2" s="70"/>
      <c r="S2" s="35" t="s">
        <v>27</v>
      </c>
      <c r="T2" s="65" t="s">
        <v>63</v>
      </c>
      <c r="U2" s="65"/>
      <c r="V2" s="65"/>
      <c r="W2" s="65"/>
      <c r="X2" s="65"/>
      <c r="Z2" s="35" t="s">
        <v>27</v>
      </c>
      <c r="AA2" s="65" t="s">
        <v>67</v>
      </c>
      <c r="AB2" s="65"/>
      <c r="AC2" s="65"/>
      <c r="AD2" s="65"/>
      <c r="AE2" s="65"/>
      <c r="AG2" s="65" t="s">
        <v>82</v>
      </c>
      <c r="AH2" s="65"/>
      <c r="AI2" s="65"/>
      <c r="AJ2" s="65"/>
      <c r="AK2" s="65"/>
      <c r="AL2" s="65"/>
    </row>
    <row r="3" spans="1:38" x14ac:dyDescent="0.3">
      <c r="A3" s="35" t="s">
        <v>43</v>
      </c>
      <c r="B3" s="26">
        <v>11.571428571428571</v>
      </c>
      <c r="C3" s="26" t="s">
        <v>12</v>
      </c>
      <c r="D3" s="26">
        <v>7.5283284003491255</v>
      </c>
      <c r="E3" s="20">
        <f>EXP(-0.5*(($B3-$D$1)/$D3)^2)</f>
        <v>0.37309702701445524</v>
      </c>
      <c r="F3" s="46">
        <f>$E3*F$8</f>
        <v>0.29123309002174685</v>
      </c>
      <c r="G3" s="47">
        <f t="shared" ref="G3:J7" si="0">$E3*G$8</f>
        <v>0.30989182042001995</v>
      </c>
      <c r="H3" s="47">
        <f t="shared" si="0"/>
        <v>0.35894320468957969</v>
      </c>
      <c r="I3" s="47">
        <f t="shared" si="0"/>
        <v>0.31382356850203047</v>
      </c>
      <c r="J3" s="48">
        <f t="shared" si="0"/>
        <v>0.25746979843500761</v>
      </c>
      <c r="L3" s="20" t="s">
        <v>12</v>
      </c>
      <c r="M3" s="49">
        <v>6.2205636897129182</v>
      </c>
      <c r="N3" s="49">
        <v>18.984823103121975</v>
      </c>
      <c r="O3" s="49">
        <v>78.381168115756864</v>
      </c>
      <c r="P3" s="49">
        <v>78.381168115756864</v>
      </c>
      <c r="Q3" s="49">
        <v>185.25190822427999</v>
      </c>
      <c r="S3" t="s">
        <v>12</v>
      </c>
      <c r="T3" s="30">
        <v>2</v>
      </c>
      <c r="U3" s="32">
        <v>3</v>
      </c>
      <c r="V3" s="34">
        <v>4</v>
      </c>
      <c r="W3" s="30">
        <v>4</v>
      </c>
      <c r="X3" s="32">
        <v>5</v>
      </c>
      <c r="Z3" t="s">
        <v>12</v>
      </c>
      <c r="AA3" s="30">
        <v>1</v>
      </c>
      <c r="AB3" s="32">
        <v>1.5</v>
      </c>
      <c r="AC3" s="34">
        <v>4</v>
      </c>
      <c r="AD3" s="30">
        <v>4</v>
      </c>
      <c r="AE3" s="32">
        <v>5</v>
      </c>
      <c r="AG3" s="20" t="s">
        <v>12</v>
      </c>
      <c r="AH3">
        <f>(T3/AA3)*(F3*M3)</f>
        <v>3.6232679700643442</v>
      </c>
      <c r="AI3">
        <f t="shared" ref="AI3:AL7" si="1">(U3/AB3)*(G3*N3)</f>
        <v>11.766482783557041</v>
      </c>
      <c r="AJ3">
        <f t="shared" si="1"/>
        <v>28.134387670782473</v>
      </c>
      <c r="AK3">
        <f t="shared" si="1"/>
        <v>24.597857881444391</v>
      </c>
      <c r="AL3">
        <f t="shared" si="1"/>
        <v>47.696771470205896</v>
      </c>
    </row>
    <row r="4" spans="1:38" x14ac:dyDescent="0.3">
      <c r="A4" s="35" t="s">
        <v>44</v>
      </c>
      <c r="B4" s="26">
        <v>7.5874125874125875</v>
      </c>
      <c r="C4" s="26" t="s">
        <v>11</v>
      </c>
      <c r="D4" s="26">
        <v>4.5403164123371376</v>
      </c>
      <c r="E4" s="20">
        <f t="shared" ref="E4:E7" si="2">EXP(-0.5*(($B4-$D$1)/$D4)^2)</f>
        <v>0.34905943677064</v>
      </c>
      <c r="F4" s="50">
        <f t="shared" ref="F4:F7" si="3">$E4*F$8</f>
        <v>0.2724697625854452</v>
      </c>
      <c r="G4" s="49">
        <f t="shared" si="0"/>
        <v>0.28992636355542312</v>
      </c>
      <c r="H4" s="49">
        <f t="shared" si="0"/>
        <v>0.33581750533953975</v>
      </c>
      <c r="I4" s="49">
        <f t="shared" si="0"/>
        <v>0.29360480018627161</v>
      </c>
      <c r="J4" s="51">
        <f t="shared" si="0"/>
        <v>0.24088174474703591</v>
      </c>
      <c r="L4" s="20" t="s">
        <v>11</v>
      </c>
      <c r="M4" s="49">
        <v>6.2205636897129182</v>
      </c>
      <c r="N4" s="49">
        <v>18.984823103121975</v>
      </c>
      <c r="O4" s="49">
        <v>18.984823103121975</v>
      </c>
      <c r="P4" s="49">
        <v>78.381168115756864</v>
      </c>
      <c r="Q4" s="49">
        <v>78.381168115756864</v>
      </c>
      <c r="S4" t="s">
        <v>11</v>
      </c>
      <c r="T4" s="26">
        <v>2</v>
      </c>
      <c r="U4" s="26">
        <v>3</v>
      </c>
      <c r="V4" s="32">
        <v>3</v>
      </c>
      <c r="W4" s="26">
        <v>4</v>
      </c>
      <c r="X4" s="33">
        <v>4</v>
      </c>
      <c r="Z4" t="s">
        <v>11</v>
      </c>
      <c r="AA4" s="30">
        <v>1</v>
      </c>
      <c r="AB4" s="32">
        <v>1.5</v>
      </c>
      <c r="AC4" s="32">
        <v>1.5</v>
      </c>
      <c r="AD4" s="26">
        <v>4</v>
      </c>
      <c r="AE4" s="33">
        <v>4</v>
      </c>
      <c r="AG4" s="20" t="s">
        <v>11</v>
      </c>
      <c r="AH4">
        <f t="shared" ref="AH4:AH7" si="4">(T4/AA4)*(F4*M4)</f>
        <v>3.3898310233674396</v>
      </c>
      <c r="AI4">
        <f t="shared" si="1"/>
        <v>11.008401450062276</v>
      </c>
      <c r="AJ4">
        <f t="shared" si="1"/>
        <v>12.750871867605763</v>
      </c>
      <c r="AK4">
        <f t="shared" si="1"/>
        <v>23.013087202993358</v>
      </c>
      <c r="AL4">
        <f t="shared" si="1"/>
        <v>18.880592531034257</v>
      </c>
    </row>
    <row r="5" spans="1:38" x14ac:dyDescent="0.3">
      <c r="A5" s="35" t="s">
        <v>45</v>
      </c>
      <c r="B5" s="26">
        <v>4.3471502590673579</v>
      </c>
      <c r="C5" s="26" t="s">
        <v>10</v>
      </c>
      <c r="D5" s="26">
        <v>3.7302508302508302</v>
      </c>
      <c r="E5">
        <f t="shared" si="2"/>
        <v>0.66859771118522937</v>
      </c>
      <c r="F5" s="50">
        <f t="shared" si="3"/>
        <v>0.52189581613149028</v>
      </c>
      <c r="G5" s="49">
        <f t="shared" si="0"/>
        <v>0.55533265302546087</v>
      </c>
      <c r="H5" s="49">
        <f>$E5*H$8</f>
        <v>0.64323376420698786</v>
      </c>
      <c r="I5" s="49">
        <f t="shared" si="0"/>
        <v>0.56237842819452244</v>
      </c>
      <c r="J5" s="51">
        <f t="shared" si="0"/>
        <v>0.4613912882406831</v>
      </c>
      <c r="L5" s="20" t="s">
        <v>10</v>
      </c>
      <c r="M5" s="49">
        <v>0.96855050200085779</v>
      </c>
      <c r="N5" s="49">
        <v>6.2205636897129182</v>
      </c>
      <c r="O5" s="49">
        <v>18.984823103121975</v>
      </c>
      <c r="P5" s="49">
        <v>18.984823103121975</v>
      </c>
      <c r="Q5" s="49">
        <v>78.381168115756864</v>
      </c>
      <c r="S5" t="s">
        <v>10</v>
      </c>
      <c r="T5" s="32">
        <v>1</v>
      </c>
      <c r="U5" s="26">
        <v>2</v>
      </c>
      <c r="V5" s="26">
        <v>3</v>
      </c>
      <c r="W5" s="32">
        <v>3</v>
      </c>
      <c r="X5" s="33">
        <v>4</v>
      </c>
      <c r="Z5" t="s">
        <v>10</v>
      </c>
      <c r="AA5" s="32">
        <v>1</v>
      </c>
      <c r="AB5" s="32">
        <v>1</v>
      </c>
      <c r="AC5" s="32">
        <v>1.5</v>
      </c>
      <c r="AD5" s="32">
        <v>1.5</v>
      </c>
      <c r="AE5" s="33">
        <v>4</v>
      </c>
      <c r="AG5" s="20" t="s">
        <v>10</v>
      </c>
      <c r="AH5">
        <f t="shared" si="4"/>
        <v>0.50548245470630226</v>
      </c>
      <c r="AI5">
        <f t="shared" si="1"/>
        <v>6.9089642742442487</v>
      </c>
      <c r="AJ5">
        <f t="shared" si="1"/>
        <v>24.423358454849872</v>
      </c>
      <c r="AK5">
        <f t="shared" si="1"/>
        <v>21.353309952569585</v>
      </c>
      <c r="AL5">
        <f t="shared" si="1"/>
        <v>36.164388130738615</v>
      </c>
    </row>
    <row r="6" spans="1:38" x14ac:dyDescent="0.3">
      <c r="A6" s="35" t="s">
        <v>46</v>
      </c>
      <c r="B6" s="26">
        <v>3</v>
      </c>
      <c r="C6" s="35" t="s">
        <v>9</v>
      </c>
      <c r="D6" s="26">
        <v>4.0670383950176694</v>
      </c>
      <c r="E6">
        <f t="shared" si="2"/>
        <v>0.88611093584993328</v>
      </c>
      <c r="F6" s="50">
        <f t="shared" si="3"/>
        <v>0.6916828794233183</v>
      </c>
      <c r="G6" s="49">
        <f t="shared" si="0"/>
        <v>0.73599763901089543</v>
      </c>
      <c r="H6" s="49">
        <f t="shared" si="0"/>
        <v>0.85249539930570017</v>
      </c>
      <c r="I6" s="49">
        <f t="shared" si="0"/>
        <v>0.74533559863055632</v>
      </c>
      <c r="J6" s="51">
        <f t="shared" si="0"/>
        <v>0.61149456448362149</v>
      </c>
      <c r="L6" s="20" t="s">
        <v>9</v>
      </c>
      <c r="M6" s="49">
        <v>0.96855050200085779</v>
      </c>
      <c r="N6" s="49">
        <v>6.2205636897129182</v>
      </c>
      <c r="O6" s="49">
        <v>6.2205636897129182</v>
      </c>
      <c r="P6" s="49">
        <v>18.984823103121975</v>
      </c>
      <c r="Q6" s="49">
        <v>18.984823103121975</v>
      </c>
      <c r="S6" t="s">
        <v>9</v>
      </c>
      <c r="T6" s="33">
        <v>1</v>
      </c>
      <c r="U6" s="26">
        <v>2</v>
      </c>
      <c r="V6" s="26">
        <v>2</v>
      </c>
      <c r="W6" s="26">
        <v>3</v>
      </c>
      <c r="X6" s="33">
        <v>3</v>
      </c>
      <c r="Z6" t="s">
        <v>9</v>
      </c>
      <c r="AA6" s="33">
        <v>1</v>
      </c>
      <c r="AB6" s="32">
        <v>1</v>
      </c>
      <c r="AC6" s="32">
        <v>1</v>
      </c>
      <c r="AD6" s="32">
        <v>1.5</v>
      </c>
      <c r="AE6" s="32">
        <v>1.5</v>
      </c>
      <c r="AG6" s="20" t="s">
        <v>9</v>
      </c>
      <c r="AH6">
        <f t="shared" si="4"/>
        <v>0.66992980009085368</v>
      </c>
      <c r="AI6">
        <f t="shared" si="1"/>
        <v>9.1566403778912235</v>
      </c>
      <c r="AJ6">
        <f t="shared" si="1"/>
        <v>10.606003853136707</v>
      </c>
      <c r="AK6">
        <f t="shared" si="1"/>
        <v>28.300128984921265</v>
      </c>
      <c r="AL6">
        <f t="shared" si="1"/>
        <v>23.218232270484336</v>
      </c>
    </row>
    <row r="7" spans="1:38" ht="15" thickBot="1" x14ac:dyDescent="0.35">
      <c r="A7" s="35" t="s">
        <v>47</v>
      </c>
      <c r="B7" s="26">
        <v>1.2378378378378379</v>
      </c>
      <c r="C7" s="35" t="s">
        <v>8</v>
      </c>
      <c r="D7" s="26">
        <v>5.3886600166392906</v>
      </c>
      <c r="E7">
        <f t="shared" si="2"/>
        <v>0.99902644869528279</v>
      </c>
      <c r="F7" s="52">
        <f t="shared" si="3"/>
        <v>0.77982277691992119</v>
      </c>
      <c r="G7" s="53">
        <f t="shared" si="0"/>
        <v>0.82978448611956945</v>
      </c>
      <c r="H7" s="53">
        <f t="shared" si="0"/>
        <v>0.96112734516761889</v>
      </c>
      <c r="I7" s="53">
        <f t="shared" si="0"/>
        <v>0.84031236503344575</v>
      </c>
      <c r="J7" s="54">
        <f t="shared" si="0"/>
        <v>0.68941621013466359</v>
      </c>
      <c r="L7" s="20" t="s">
        <v>8</v>
      </c>
      <c r="M7" s="49">
        <v>0.96855050200085779</v>
      </c>
      <c r="N7" s="49">
        <v>0.96855050200085779</v>
      </c>
      <c r="O7" s="49">
        <v>0.96855050200085779</v>
      </c>
      <c r="P7" s="49">
        <v>6.2205636897129182</v>
      </c>
      <c r="Q7" s="49">
        <v>6.2205636897129182</v>
      </c>
      <c r="S7" t="s">
        <v>8</v>
      </c>
      <c r="T7" s="26">
        <v>1</v>
      </c>
      <c r="U7" s="30">
        <v>1</v>
      </c>
      <c r="V7" s="32">
        <v>1</v>
      </c>
      <c r="W7" s="26">
        <v>2</v>
      </c>
      <c r="X7" s="26">
        <v>2</v>
      </c>
      <c r="Z7" t="s">
        <v>8</v>
      </c>
      <c r="AA7" s="26">
        <v>1</v>
      </c>
      <c r="AB7" s="30">
        <v>1</v>
      </c>
      <c r="AC7" s="32">
        <v>1</v>
      </c>
      <c r="AD7" s="26">
        <v>2</v>
      </c>
      <c r="AE7" s="26">
        <v>2</v>
      </c>
      <c r="AG7" s="20" t="s">
        <v>8</v>
      </c>
      <c r="AH7">
        <f t="shared" si="4"/>
        <v>0.75529774205749256</v>
      </c>
      <c r="AI7">
        <f t="shared" si="1"/>
        <v>0.80368818058363278</v>
      </c>
      <c r="AJ7">
        <f t="shared" si="1"/>
        <v>0.93090037264884895</v>
      </c>
      <c r="AK7">
        <f t="shared" si="1"/>
        <v>5.2272165859438395</v>
      </c>
      <c r="AL7">
        <f t="shared" si="1"/>
        <v>4.2885574438631791</v>
      </c>
    </row>
    <row r="8" spans="1:38" ht="15" thickBot="1" x14ac:dyDescent="0.35">
      <c r="A8" s="35"/>
      <c r="B8" s="26"/>
      <c r="C8" s="26"/>
      <c r="E8" s="35" t="s">
        <v>83</v>
      </c>
      <c r="F8">
        <f>EXP(-0.5*((F$10-$G$13)/F$12)^2)</f>
        <v>0.78058271423980907</v>
      </c>
      <c r="G8">
        <f>EXP(-0.5*((G$10-$G$13)/G$12)^2)</f>
        <v>0.83059311112659584</v>
      </c>
      <c r="H8" s="20">
        <f>EXP(-0.5*((H$10-$G$13)/H$12)^2)</f>
        <v>0.96206396379479275</v>
      </c>
      <c r="I8" s="20">
        <f>EXP(-0.5*((I$10-$G$13)/I$12)^2)</f>
        <v>0.84113124945879481</v>
      </c>
      <c r="J8">
        <f>EXP(-0.5*((J$10-$G$13)/J$12)^2)</f>
        <v>0.69008804625246245</v>
      </c>
      <c r="M8" s="20" t="s">
        <v>14</v>
      </c>
      <c r="N8" s="20" t="s">
        <v>15</v>
      </c>
      <c r="O8" s="20" t="s">
        <v>16</v>
      </c>
      <c r="P8" s="20" t="s">
        <v>17</v>
      </c>
      <c r="Q8" s="20" t="s">
        <v>18</v>
      </c>
      <c r="S8" s="20"/>
      <c r="T8" t="s">
        <v>14</v>
      </c>
      <c r="U8" t="s">
        <v>15</v>
      </c>
      <c r="V8" t="s">
        <v>16</v>
      </c>
      <c r="W8" t="s">
        <v>17</v>
      </c>
      <c r="X8" t="s">
        <v>18</v>
      </c>
      <c r="AA8" t="s">
        <v>14</v>
      </c>
      <c r="AB8" t="s">
        <v>15</v>
      </c>
      <c r="AC8" t="s">
        <v>16</v>
      </c>
      <c r="AD8" t="s">
        <v>17</v>
      </c>
      <c r="AE8" t="s">
        <v>18</v>
      </c>
      <c r="AH8" s="20" t="s">
        <v>14</v>
      </c>
      <c r="AI8" s="20" t="s">
        <v>15</v>
      </c>
      <c r="AJ8" s="20" t="s">
        <v>16</v>
      </c>
      <c r="AK8" s="20" t="s">
        <v>17</v>
      </c>
      <c r="AL8" s="20" t="s">
        <v>18</v>
      </c>
    </row>
    <row r="9" spans="1:38" ht="15" thickBot="1" x14ac:dyDescent="0.35">
      <c r="F9" s="20" t="s">
        <v>25</v>
      </c>
      <c r="G9" s="20" t="s">
        <v>21</v>
      </c>
      <c r="H9" s="20" t="s">
        <v>22</v>
      </c>
      <c r="I9" s="20" t="s">
        <v>23</v>
      </c>
      <c r="J9" s="20" t="s">
        <v>24</v>
      </c>
      <c r="S9" s="26"/>
      <c r="T9" s="67" t="s">
        <v>26</v>
      </c>
      <c r="U9" s="68"/>
      <c r="V9" s="68"/>
      <c r="W9" s="68"/>
      <c r="X9" s="69"/>
      <c r="AA9" s="67" t="s">
        <v>26</v>
      </c>
      <c r="AB9" s="68"/>
      <c r="AC9" s="68"/>
      <c r="AD9" s="68"/>
      <c r="AE9" s="69"/>
    </row>
    <row r="10" spans="1:38" ht="15" thickBot="1" x14ac:dyDescent="0.35">
      <c r="E10" s="20" t="s">
        <v>6</v>
      </c>
      <c r="F10">
        <v>0.78245346231510349</v>
      </c>
      <c r="G10">
        <v>2.0735212299043062</v>
      </c>
      <c r="H10">
        <v>4.3671881512545188</v>
      </c>
      <c r="I10">
        <v>10.330421235532933</v>
      </c>
      <c r="J10">
        <v>16.009424167530369</v>
      </c>
      <c r="AG10" s="55"/>
      <c r="AH10" s="56" t="s">
        <v>27</v>
      </c>
      <c r="AI10" s="57" t="s">
        <v>26</v>
      </c>
      <c r="AJ10" s="58" t="s">
        <v>84</v>
      </c>
      <c r="AK10" s="58" t="s">
        <v>85</v>
      </c>
      <c r="AL10" s="59" t="s">
        <v>86</v>
      </c>
    </row>
    <row r="11" spans="1:38" ht="15" thickBot="1" x14ac:dyDescent="0.35">
      <c r="E11" s="20" t="s">
        <v>7</v>
      </c>
      <c r="F11" t="s">
        <v>14</v>
      </c>
      <c r="G11" t="s">
        <v>15</v>
      </c>
      <c r="H11" s="20" t="s">
        <v>16</v>
      </c>
      <c r="I11" s="20" t="s">
        <v>17</v>
      </c>
      <c r="J11" t="s">
        <v>18</v>
      </c>
      <c r="AG11" s="60" t="s">
        <v>84</v>
      </c>
      <c r="AH11" s="22">
        <v>1</v>
      </c>
      <c r="AI11" s="23">
        <v>6</v>
      </c>
      <c r="AJ11" s="23">
        <f>AH11*AI11</f>
        <v>6</v>
      </c>
      <c r="AK11" s="61">
        <f>SUM(AH3:AL7)/SUM(F3:J7)</f>
        <v>26.638403051278129</v>
      </c>
      <c r="AL11" s="62">
        <f>AJ11/AK11</f>
        <v>0.22523872727844005</v>
      </c>
    </row>
    <row r="12" spans="1:38" x14ac:dyDescent="0.3">
      <c r="E12" s="20" t="s">
        <v>13</v>
      </c>
      <c r="F12">
        <v>7.4126852337404276</v>
      </c>
      <c r="G12">
        <v>6.444384408048526</v>
      </c>
      <c r="H12">
        <v>5.8709676777109738</v>
      </c>
      <c r="I12">
        <v>7.3617759487805774</v>
      </c>
      <c r="J12">
        <v>11.621028147778654</v>
      </c>
    </row>
    <row r="13" spans="1:38" ht="15" thickBot="1" x14ac:dyDescent="0.35">
      <c r="F13" s="44" t="s">
        <v>26</v>
      </c>
      <c r="G13" s="66">
        <f>AI11</f>
        <v>6</v>
      </c>
      <c r="H13" s="66"/>
      <c r="I13" s="66"/>
      <c r="J13" s="66"/>
    </row>
    <row r="14" spans="1:38" ht="15" thickBot="1" x14ac:dyDescent="0.35">
      <c r="AG14" s="63" t="s">
        <v>87</v>
      </c>
      <c r="AH14" s="64" t="s">
        <v>27</v>
      </c>
      <c r="AI14" s="58" t="s">
        <v>26</v>
      </c>
      <c r="AJ14" s="58" t="s">
        <v>84</v>
      </c>
      <c r="AK14" s="58" t="s">
        <v>85</v>
      </c>
      <c r="AL14" s="59" t="s">
        <v>86</v>
      </c>
    </row>
    <row r="15" spans="1:38" ht="15" thickBot="1" x14ac:dyDescent="0.35">
      <c r="AG15" s="60" t="s">
        <v>84</v>
      </c>
      <c r="AH15" s="22">
        <v>1</v>
      </c>
      <c r="AI15" s="23">
        <v>6</v>
      </c>
      <c r="AJ15" s="23">
        <v>6</v>
      </c>
      <c r="AK15" s="61">
        <v>20.446657188974932</v>
      </c>
      <c r="AL15" s="62">
        <v>0.29344650054754512</v>
      </c>
    </row>
    <row r="16" spans="1:38" ht="15" thickBot="1" x14ac:dyDescent="0.35"/>
    <row r="17" spans="33:38" ht="15" thickBot="1" x14ac:dyDescent="0.35">
      <c r="AG17" s="63" t="s">
        <v>88</v>
      </c>
      <c r="AH17" s="64" t="s">
        <v>27</v>
      </c>
      <c r="AI17" s="58" t="s">
        <v>26</v>
      </c>
      <c r="AJ17" s="58" t="s">
        <v>84</v>
      </c>
      <c r="AK17" s="58" t="s">
        <v>85</v>
      </c>
      <c r="AL17" s="59" t="s">
        <v>86</v>
      </c>
    </row>
    <row r="18" spans="33:38" ht="15" thickBot="1" x14ac:dyDescent="0.35">
      <c r="AG18" s="60" t="s">
        <v>84</v>
      </c>
      <c r="AH18" s="22">
        <v>1</v>
      </c>
      <c r="AI18" s="23">
        <v>6</v>
      </c>
      <c r="AJ18" s="23">
        <v>6</v>
      </c>
      <c r="AK18" s="61">
        <v>17.350784257823339</v>
      </c>
      <c r="AL18" s="62">
        <v>0.34580569447716147</v>
      </c>
    </row>
    <row r="19" spans="33:38" ht="15" thickBot="1" x14ac:dyDescent="0.35"/>
    <row r="20" spans="33:38" ht="15" thickBot="1" x14ac:dyDescent="0.35">
      <c r="AG20" s="63" t="s">
        <v>89</v>
      </c>
      <c r="AH20" s="64" t="s">
        <v>27</v>
      </c>
      <c r="AI20" s="58" t="s">
        <v>26</v>
      </c>
      <c r="AJ20" s="58" t="s">
        <v>84</v>
      </c>
      <c r="AK20" s="58" t="s">
        <v>85</v>
      </c>
      <c r="AL20" s="59" t="s">
        <v>86</v>
      </c>
    </row>
    <row r="21" spans="33:38" ht="15" thickBot="1" x14ac:dyDescent="0.35">
      <c r="AG21" s="60" t="s">
        <v>84</v>
      </c>
      <c r="AH21" s="22">
        <v>1</v>
      </c>
      <c r="AI21" s="23">
        <v>6</v>
      </c>
      <c r="AJ21" s="23">
        <v>6</v>
      </c>
      <c r="AK21" s="61">
        <v>16.318826614106143</v>
      </c>
      <c r="AL21" s="62">
        <v>0.36767349404972199</v>
      </c>
    </row>
    <row r="22" spans="33:38" ht="15" thickBot="1" x14ac:dyDescent="0.35"/>
    <row r="23" spans="33:38" ht="15" thickBot="1" x14ac:dyDescent="0.35">
      <c r="AG23" s="63" t="s">
        <v>90</v>
      </c>
      <c r="AH23" s="64" t="s">
        <v>27</v>
      </c>
      <c r="AI23" s="58" t="s">
        <v>26</v>
      </c>
      <c r="AJ23" s="58" t="s">
        <v>84</v>
      </c>
      <c r="AK23" s="58" t="s">
        <v>85</v>
      </c>
      <c r="AL23" s="59" t="s">
        <v>86</v>
      </c>
    </row>
    <row r="24" spans="33:38" ht="15" thickBot="1" x14ac:dyDescent="0.35">
      <c r="AG24" s="60" t="s">
        <v>84</v>
      </c>
      <c r="AH24" s="22">
        <v>1</v>
      </c>
      <c r="AI24" s="23">
        <v>6</v>
      </c>
      <c r="AJ24" s="23">
        <v>6</v>
      </c>
      <c r="AK24" s="61">
        <v>18.912282355634673</v>
      </c>
      <c r="AL24" s="62">
        <v>0.31725414665313395</v>
      </c>
    </row>
    <row r="25" spans="33:38" ht="15" thickBot="1" x14ac:dyDescent="0.35"/>
    <row r="26" spans="33:38" ht="15" thickBot="1" x14ac:dyDescent="0.35">
      <c r="AG26" s="63" t="s">
        <v>90</v>
      </c>
      <c r="AH26" s="64" t="s">
        <v>27</v>
      </c>
      <c r="AI26" s="58" t="s">
        <v>26</v>
      </c>
      <c r="AJ26" s="58" t="s">
        <v>84</v>
      </c>
      <c r="AK26" s="58" t="s">
        <v>85</v>
      </c>
      <c r="AL26" s="59" t="s">
        <v>86</v>
      </c>
    </row>
    <row r="27" spans="33:38" ht="15" thickBot="1" x14ac:dyDescent="0.35">
      <c r="AG27" s="60" t="s">
        <v>84</v>
      </c>
      <c r="AH27" s="22">
        <v>1</v>
      </c>
      <c r="AI27" s="23">
        <v>6</v>
      </c>
      <c r="AJ27" s="23">
        <v>6</v>
      </c>
      <c r="AK27" s="61">
        <v>26.638403051278129</v>
      </c>
      <c r="AL27" s="62">
        <v>0.22523872727844005</v>
      </c>
    </row>
  </sheetData>
  <mergeCells count="8">
    <mergeCell ref="AG2:AL2"/>
    <mergeCell ref="T9:X9"/>
    <mergeCell ref="AA9:AE9"/>
    <mergeCell ref="G13:J13"/>
    <mergeCell ref="F2:J2"/>
    <mergeCell ref="M2:Q2"/>
    <mergeCell ref="T2:X2"/>
    <mergeCell ref="AA2:AE2"/>
  </mergeCells>
  <conditionalFormatting sqref="M3:Q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L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X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E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4CE5B-6452-4FD9-A532-EE88F41E27BC}">
  <dimension ref="A1:E6"/>
  <sheetViews>
    <sheetView workbookViewId="0">
      <selection activeCell="E6" sqref="E6"/>
    </sheetView>
  </sheetViews>
  <sheetFormatPr baseColWidth="10" defaultRowHeight="14.4" x14ac:dyDescent="0.3"/>
  <sheetData>
    <row r="1" spans="1:5" x14ac:dyDescent="0.3">
      <c r="A1" s="35" t="s">
        <v>91</v>
      </c>
      <c r="B1" s="35" t="s">
        <v>92</v>
      </c>
      <c r="C1" s="35" t="s">
        <v>93</v>
      </c>
      <c r="D1" s="35" t="s">
        <v>94</v>
      </c>
      <c r="E1" s="35" t="s">
        <v>95</v>
      </c>
    </row>
    <row r="2" spans="1:5" x14ac:dyDescent="0.3">
      <c r="A2" s="49">
        <v>6.2205636897129182</v>
      </c>
      <c r="B2" s="49">
        <v>18.984823103121975</v>
      </c>
      <c r="C2" s="49">
        <v>78.381168115756864</v>
      </c>
      <c r="D2" s="49">
        <v>78.381168115756864</v>
      </c>
      <c r="E2" s="49">
        <v>185.25190822427999</v>
      </c>
    </row>
    <row r="3" spans="1:5" x14ac:dyDescent="0.3">
      <c r="A3" s="49">
        <v>6.2205636897129182</v>
      </c>
      <c r="B3" s="49">
        <v>18.984823103121975</v>
      </c>
      <c r="C3" s="49">
        <v>18.984823103121975</v>
      </c>
      <c r="D3" s="49">
        <v>78.381168115756864</v>
      </c>
      <c r="E3" s="49">
        <v>78.381168115756864</v>
      </c>
    </row>
    <row r="4" spans="1:5" x14ac:dyDescent="0.3">
      <c r="A4" s="49">
        <v>0.96855050200085779</v>
      </c>
      <c r="B4" s="49">
        <v>6.2205636897129182</v>
      </c>
      <c r="C4" s="49">
        <v>18.984823103121975</v>
      </c>
      <c r="D4" s="49">
        <v>18.984823103121975</v>
      </c>
      <c r="E4" s="49">
        <v>78.381168115756864</v>
      </c>
    </row>
    <row r="5" spans="1:5" x14ac:dyDescent="0.3">
      <c r="A5" s="49">
        <v>0.96855050200085779</v>
      </c>
      <c r="B5" s="49">
        <v>6.2205636897129182</v>
      </c>
      <c r="C5" s="49">
        <v>6.2205636897129182</v>
      </c>
      <c r="D5" s="49">
        <v>18.984823103121975</v>
      </c>
      <c r="E5" s="49">
        <v>18.984823103121975</v>
      </c>
    </row>
    <row r="6" spans="1:5" x14ac:dyDescent="0.3">
      <c r="A6" s="49">
        <v>0.96855050200085779</v>
      </c>
      <c r="B6" s="49">
        <v>0.96855050200085779</v>
      </c>
      <c r="C6" s="49">
        <v>0.96855050200085779</v>
      </c>
      <c r="D6" s="49">
        <v>6.2205636897129182</v>
      </c>
      <c r="E6" s="49">
        <v>6.2205636897129182</v>
      </c>
    </row>
  </sheetData>
  <conditionalFormatting sqref="A2:E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3354-64E4-4A6E-9107-BA0D7DC60289}">
  <dimension ref="A1:E6"/>
  <sheetViews>
    <sheetView workbookViewId="0"/>
  </sheetViews>
  <sheetFormatPr baseColWidth="10" defaultRowHeight="14.4" x14ac:dyDescent="0.3"/>
  <sheetData>
    <row r="1" spans="1:5" x14ac:dyDescent="0.3">
      <c r="A1" s="28" t="s">
        <v>74</v>
      </c>
      <c r="B1" s="28" t="s">
        <v>75</v>
      </c>
      <c r="C1" s="28" t="s">
        <v>76</v>
      </c>
      <c r="D1" s="28" t="s">
        <v>77</v>
      </c>
      <c r="E1" s="28" t="s">
        <v>78</v>
      </c>
    </row>
    <row r="2" spans="1:5" x14ac:dyDescent="0.3">
      <c r="A2" s="30">
        <v>2</v>
      </c>
      <c r="B2" s="32">
        <v>3</v>
      </c>
      <c r="C2" s="34">
        <v>4</v>
      </c>
      <c r="D2" s="30">
        <v>4</v>
      </c>
      <c r="E2" s="32">
        <v>5</v>
      </c>
    </row>
    <row r="3" spans="1:5" x14ac:dyDescent="0.3">
      <c r="A3" s="31">
        <v>2</v>
      </c>
      <c r="B3" s="31">
        <v>3</v>
      </c>
      <c r="C3" s="32">
        <v>3</v>
      </c>
      <c r="D3" s="26">
        <v>4</v>
      </c>
      <c r="E3" s="33">
        <v>4</v>
      </c>
    </row>
    <row r="4" spans="1:5" x14ac:dyDescent="0.3">
      <c r="A4" s="32">
        <v>1</v>
      </c>
      <c r="B4" s="26">
        <v>2</v>
      </c>
      <c r="C4" s="26">
        <v>3</v>
      </c>
      <c r="D4" s="32">
        <v>3</v>
      </c>
      <c r="E4" s="33">
        <v>4</v>
      </c>
    </row>
    <row r="5" spans="1:5" x14ac:dyDescent="0.3">
      <c r="A5" s="33">
        <v>1</v>
      </c>
      <c r="B5" s="26">
        <v>2</v>
      </c>
      <c r="C5" s="26">
        <v>2</v>
      </c>
      <c r="D5" s="26">
        <v>3</v>
      </c>
      <c r="E5" s="33">
        <v>3</v>
      </c>
    </row>
    <row r="6" spans="1:5" x14ac:dyDescent="0.3">
      <c r="A6" s="31">
        <v>1</v>
      </c>
      <c r="B6" s="30">
        <v>1</v>
      </c>
      <c r="C6" s="32">
        <v>1</v>
      </c>
      <c r="D6" s="26">
        <v>2</v>
      </c>
      <c r="E6" s="26">
        <v>2</v>
      </c>
    </row>
  </sheetData>
  <conditionalFormatting sqref="A2:E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A7C8-D47A-41DE-A19F-352B97032050}">
  <dimension ref="A1:Z35"/>
  <sheetViews>
    <sheetView topLeftCell="I1" zoomScale="80" zoomScaleNormal="80" workbookViewId="0">
      <selection activeCell="V11" sqref="V11:Z15"/>
    </sheetView>
  </sheetViews>
  <sheetFormatPr baseColWidth="10" defaultRowHeight="14.4" x14ac:dyDescent="0.3"/>
  <cols>
    <col min="1" max="1" width="37.5546875" bestFit="1" customWidth="1"/>
    <col min="3" max="3" width="11.5546875" customWidth="1"/>
  </cols>
  <sheetData>
    <row r="1" spans="1:26" ht="15" thickBot="1" x14ac:dyDescent="0.35">
      <c r="C1" s="67" t="s">
        <v>50</v>
      </c>
      <c r="D1" s="68"/>
      <c r="E1" s="68"/>
      <c r="F1" s="68"/>
      <c r="G1" s="68"/>
      <c r="H1" s="68"/>
      <c r="I1" s="68"/>
      <c r="J1" s="68"/>
      <c r="K1" s="68"/>
      <c r="L1" s="69"/>
      <c r="N1" s="27" t="s">
        <v>27</v>
      </c>
      <c r="O1" s="65" t="s">
        <v>63</v>
      </c>
      <c r="P1" s="65"/>
      <c r="Q1" s="65"/>
      <c r="R1" s="65"/>
      <c r="S1" s="65"/>
      <c r="U1" s="27" t="s">
        <v>27</v>
      </c>
      <c r="V1" s="65" t="s">
        <v>67</v>
      </c>
      <c r="W1" s="65"/>
      <c r="X1" s="65"/>
      <c r="Y1" s="65"/>
      <c r="Z1" s="65"/>
    </row>
    <row r="2" spans="1:26" ht="15" thickBot="1" x14ac:dyDescent="0.35">
      <c r="C2" s="67" t="s">
        <v>56</v>
      </c>
      <c r="D2" s="68"/>
      <c r="E2" s="67" t="s">
        <v>57</v>
      </c>
      <c r="F2" s="68"/>
      <c r="G2" s="68"/>
      <c r="H2" s="69"/>
      <c r="I2" s="68" t="s">
        <v>58</v>
      </c>
      <c r="J2" s="68"/>
      <c r="K2" s="68"/>
      <c r="L2" s="69"/>
      <c r="N2" t="s">
        <v>12</v>
      </c>
      <c r="O2" s="30">
        <v>2</v>
      </c>
      <c r="P2" s="32">
        <v>3</v>
      </c>
      <c r="Q2" s="34">
        <v>4</v>
      </c>
      <c r="R2" s="30">
        <v>4</v>
      </c>
      <c r="S2" s="32">
        <v>5</v>
      </c>
      <c r="U2" t="s">
        <v>12</v>
      </c>
      <c r="V2" s="30">
        <f>O2*0.75</f>
        <v>1.5</v>
      </c>
      <c r="W2" s="32">
        <v>3</v>
      </c>
      <c r="X2" s="34">
        <v>4</v>
      </c>
      <c r="Y2" s="30">
        <v>4</v>
      </c>
      <c r="Z2" s="32">
        <v>5</v>
      </c>
    </row>
    <row r="3" spans="1:26" ht="15" thickBot="1" x14ac:dyDescent="0.35">
      <c r="A3" s="20" t="s">
        <v>48</v>
      </c>
      <c r="C3" s="71">
        <v>1</v>
      </c>
      <c r="D3" s="72"/>
      <c r="E3" s="72">
        <v>2</v>
      </c>
      <c r="F3" s="72"/>
      <c r="G3" s="72">
        <v>3</v>
      </c>
      <c r="H3" s="72"/>
      <c r="I3" s="72">
        <v>4</v>
      </c>
      <c r="J3" s="72"/>
      <c r="K3" s="72">
        <v>5</v>
      </c>
      <c r="L3" s="73"/>
      <c r="N3" t="s">
        <v>11</v>
      </c>
      <c r="O3" s="31">
        <v>2</v>
      </c>
      <c r="P3" s="31">
        <v>3</v>
      </c>
      <c r="Q3" s="32">
        <v>3</v>
      </c>
      <c r="R3" s="26">
        <v>4</v>
      </c>
      <c r="S3" s="33">
        <v>4</v>
      </c>
      <c r="U3" t="s">
        <v>11</v>
      </c>
      <c r="V3" s="30">
        <f>O3*0.75</f>
        <v>1.5</v>
      </c>
      <c r="W3" s="32">
        <v>4</v>
      </c>
      <c r="X3" s="32">
        <v>4</v>
      </c>
      <c r="Y3" s="26">
        <v>4</v>
      </c>
      <c r="Z3" s="33">
        <v>4</v>
      </c>
    </row>
    <row r="4" spans="1:26" x14ac:dyDescent="0.3">
      <c r="A4" s="21" t="s">
        <v>37</v>
      </c>
      <c r="C4" s="94" t="s">
        <v>51</v>
      </c>
      <c r="D4" s="95"/>
      <c r="E4" s="95" t="s">
        <v>52</v>
      </c>
      <c r="F4" s="95"/>
      <c r="G4" s="95" t="s">
        <v>53</v>
      </c>
      <c r="H4" s="95"/>
      <c r="I4" s="95" t="s">
        <v>54</v>
      </c>
      <c r="J4" s="95"/>
      <c r="K4" s="95" t="s">
        <v>55</v>
      </c>
      <c r="L4" s="100"/>
      <c r="N4" t="s">
        <v>10</v>
      </c>
      <c r="O4" s="32">
        <v>1</v>
      </c>
      <c r="P4" s="26">
        <v>2</v>
      </c>
      <c r="Q4" s="26">
        <v>3</v>
      </c>
      <c r="R4" s="32">
        <v>3</v>
      </c>
      <c r="S4" s="33">
        <v>4</v>
      </c>
      <c r="U4" t="s">
        <v>10</v>
      </c>
      <c r="V4" s="32">
        <v>1</v>
      </c>
      <c r="W4" s="32">
        <v>4</v>
      </c>
      <c r="X4" s="32">
        <v>4</v>
      </c>
      <c r="Y4" s="32">
        <v>4</v>
      </c>
      <c r="Z4" s="33">
        <v>4</v>
      </c>
    </row>
    <row r="5" spans="1:26" x14ac:dyDescent="0.3">
      <c r="A5" s="21" t="s">
        <v>38</v>
      </c>
      <c r="C5" s="96"/>
      <c r="D5" s="97"/>
      <c r="E5" s="97"/>
      <c r="F5" s="97"/>
      <c r="G5" s="97"/>
      <c r="H5" s="97"/>
      <c r="I5" s="97"/>
      <c r="J5" s="97"/>
      <c r="K5" s="97"/>
      <c r="L5" s="101"/>
      <c r="N5" t="s">
        <v>9</v>
      </c>
      <c r="O5" s="33">
        <v>1</v>
      </c>
      <c r="P5" s="26">
        <v>2</v>
      </c>
      <c r="Q5" s="26">
        <v>2</v>
      </c>
      <c r="R5" s="26">
        <v>3</v>
      </c>
      <c r="S5" s="33">
        <v>3</v>
      </c>
      <c r="U5" t="s">
        <v>9</v>
      </c>
      <c r="V5" s="33">
        <v>1</v>
      </c>
      <c r="W5" s="32">
        <v>4</v>
      </c>
      <c r="X5" s="32">
        <v>4</v>
      </c>
      <c r="Y5" s="32">
        <v>4</v>
      </c>
      <c r="Z5" s="32">
        <v>4</v>
      </c>
    </row>
    <row r="6" spans="1:26" x14ac:dyDescent="0.3">
      <c r="A6" s="21" t="s">
        <v>39</v>
      </c>
      <c r="C6" s="96"/>
      <c r="D6" s="97"/>
      <c r="E6" s="97"/>
      <c r="F6" s="97"/>
      <c r="G6" s="97"/>
      <c r="H6" s="97"/>
      <c r="I6" s="97"/>
      <c r="J6" s="97"/>
      <c r="K6" s="97"/>
      <c r="L6" s="101"/>
      <c r="N6" t="s">
        <v>8</v>
      </c>
      <c r="O6" s="31">
        <v>1</v>
      </c>
      <c r="P6" s="30">
        <v>1</v>
      </c>
      <c r="Q6" s="32">
        <v>1</v>
      </c>
      <c r="R6" s="26">
        <v>2</v>
      </c>
      <c r="S6" s="26">
        <v>2</v>
      </c>
      <c r="U6" t="s">
        <v>8</v>
      </c>
      <c r="V6" s="31">
        <v>1</v>
      </c>
      <c r="W6" s="30">
        <v>1</v>
      </c>
      <c r="X6" s="32">
        <v>1</v>
      </c>
      <c r="Y6" s="26">
        <v>2</v>
      </c>
      <c r="Z6" s="26">
        <v>2</v>
      </c>
    </row>
    <row r="7" spans="1:26" ht="15" thickBot="1" x14ac:dyDescent="0.35">
      <c r="A7" s="21" t="s">
        <v>40</v>
      </c>
      <c r="C7" s="96"/>
      <c r="D7" s="97"/>
      <c r="E7" s="97"/>
      <c r="F7" s="97"/>
      <c r="G7" s="97"/>
      <c r="H7" s="97"/>
      <c r="I7" s="97"/>
      <c r="J7" s="97"/>
      <c r="K7" s="97"/>
      <c r="L7" s="101"/>
      <c r="N7" s="20"/>
      <c r="O7" t="s">
        <v>14</v>
      </c>
      <c r="P7" t="s">
        <v>15</v>
      </c>
      <c r="Q7" t="s">
        <v>16</v>
      </c>
      <c r="R7" t="s">
        <v>17</v>
      </c>
      <c r="S7" t="s">
        <v>18</v>
      </c>
      <c r="V7" t="s">
        <v>14</v>
      </c>
      <c r="W7" t="s">
        <v>15</v>
      </c>
      <c r="X7" t="s">
        <v>16</v>
      </c>
      <c r="Y7" t="s">
        <v>17</v>
      </c>
      <c r="Z7" t="s">
        <v>18</v>
      </c>
    </row>
    <row r="8" spans="1:26" ht="15" thickBot="1" x14ac:dyDescent="0.35">
      <c r="A8" s="21" t="s">
        <v>41</v>
      </c>
      <c r="C8" s="96"/>
      <c r="D8" s="97"/>
      <c r="E8" s="97"/>
      <c r="F8" s="97"/>
      <c r="G8" s="97"/>
      <c r="H8" s="97"/>
      <c r="I8" s="97"/>
      <c r="J8" s="97"/>
      <c r="K8" s="97"/>
      <c r="L8" s="101"/>
      <c r="N8" s="26"/>
      <c r="O8" s="67" t="s">
        <v>26</v>
      </c>
      <c r="P8" s="68"/>
      <c r="Q8" s="68"/>
      <c r="R8" s="68"/>
      <c r="S8" s="69"/>
      <c r="V8" s="67" t="s">
        <v>26</v>
      </c>
      <c r="W8" s="68"/>
      <c r="X8" s="68"/>
      <c r="Y8" s="68"/>
      <c r="Z8" s="69"/>
    </row>
    <row r="9" spans="1:26" x14ac:dyDescent="0.3">
      <c r="A9" s="21" t="s">
        <v>42</v>
      </c>
      <c r="C9" s="96"/>
      <c r="D9" s="97"/>
      <c r="E9" s="97"/>
      <c r="F9" s="97"/>
      <c r="G9" s="97"/>
      <c r="H9" s="97"/>
      <c r="I9" s="97"/>
      <c r="J9" s="97"/>
      <c r="K9" s="97"/>
      <c r="L9" s="101"/>
      <c r="N9" s="26"/>
    </row>
    <row r="10" spans="1:26" ht="15" thickBot="1" x14ac:dyDescent="0.35">
      <c r="A10" s="21" t="s">
        <v>49</v>
      </c>
      <c r="C10" s="98"/>
      <c r="D10" s="99"/>
      <c r="E10" s="99"/>
      <c r="F10" s="99"/>
      <c r="G10" s="99"/>
      <c r="H10" s="99"/>
      <c r="I10" s="99"/>
      <c r="J10" s="99"/>
      <c r="K10" s="99"/>
      <c r="L10" s="102"/>
      <c r="N10" s="27" t="s">
        <v>27</v>
      </c>
      <c r="O10" s="65" t="s">
        <v>64</v>
      </c>
      <c r="P10" s="65"/>
      <c r="Q10" s="65"/>
      <c r="R10" s="65"/>
      <c r="S10" s="65"/>
      <c r="U10" s="27" t="s">
        <v>27</v>
      </c>
      <c r="V10" s="65" t="s">
        <v>68</v>
      </c>
      <c r="W10" s="65"/>
      <c r="X10" s="65"/>
      <c r="Y10" s="65"/>
      <c r="Z10" s="65"/>
    </row>
    <row r="11" spans="1:26" x14ac:dyDescent="0.3">
      <c r="A11" s="21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t="s">
        <v>12</v>
      </c>
      <c r="O11" s="30">
        <v>2</v>
      </c>
      <c r="P11" s="32">
        <v>3</v>
      </c>
      <c r="Q11" s="34">
        <v>4</v>
      </c>
      <c r="R11" s="30">
        <v>4</v>
      </c>
      <c r="S11" s="32">
        <v>5</v>
      </c>
      <c r="U11" t="s">
        <v>12</v>
      </c>
      <c r="V11" s="30">
        <f>O11*0.5</f>
        <v>1</v>
      </c>
      <c r="W11" s="30">
        <f>P11*0.5</f>
        <v>1.5</v>
      </c>
      <c r="X11" s="34">
        <v>4</v>
      </c>
      <c r="Y11" s="30">
        <v>4</v>
      </c>
      <c r="Z11" s="32">
        <v>5</v>
      </c>
    </row>
    <row r="12" spans="1:26" ht="15" thickBot="1" x14ac:dyDescent="0.35">
      <c r="A12" s="21"/>
      <c r="C12" s="25"/>
      <c r="D12" s="25"/>
      <c r="E12" s="25"/>
      <c r="F12" s="25"/>
      <c r="G12" s="25"/>
      <c r="H12" s="25"/>
      <c r="I12" s="25"/>
      <c r="J12" s="25"/>
      <c r="K12" s="25"/>
      <c r="L12" s="25"/>
      <c r="N12" t="s">
        <v>11</v>
      </c>
      <c r="O12" s="31">
        <v>2</v>
      </c>
      <c r="P12" s="31">
        <v>3</v>
      </c>
      <c r="Q12" s="32">
        <v>3</v>
      </c>
      <c r="R12" s="26">
        <v>4</v>
      </c>
      <c r="S12" s="33">
        <v>4</v>
      </c>
      <c r="U12" t="s">
        <v>11</v>
      </c>
      <c r="V12" s="30">
        <f>O12*0.5</f>
        <v>1</v>
      </c>
      <c r="W12" s="30">
        <f>P12*0.5</f>
        <v>1.5</v>
      </c>
      <c r="X12" s="30">
        <f>Q12*0.5</f>
        <v>1.5</v>
      </c>
      <c r="Y12" s="26">
        <v>4</v>
      </c>
      <c r="Z12" s="33">
        <v>4</v>
      </c>
    </row>
    <row r="13" spans="1:26" ht="15" thickBot="1" x14ac:dyDescent="0.35">
      <c r="C13" s="67" t="s">
        <v>59</v>
      </c>
      <c r="D13" s="68"/>
      <c r="E13" s="68"/>
      <c r="F13" s="68"/>
      <c r="G13" s="68"/>
      <c r="H13" s="68"/>
      <c r="I13" s="68"/>
      <c r="J13" s="68"/>
      <c r="K13" s="68"/>
      <c r="L13" s="69"/>
      <c r="N13" t="s">
        <v>10</v>
      </c>
      <c r="O13" s="32">
        <v>1</v>
      </c>
      <c r="P13" s="26">
        <v>2</v>
      </c>
      <c r="Q13" s="26">
        <v>3</v>
      </c>
      <c r="R13" s="32">
        <v>3</v>
      </c>
      <c r="S13" s="33">
        <v>4</v>
      </c>
      <c r="U13" t="s">
        <v>10</v>
      </c>
      <c r="V13" s="32">
        <v>1</v>
      </c>
      <c r="W13" s="30">
        <f t="shared" ref="W13:W14" si="0">P13*0.5</f>
        <v>1</v>
      </c>
      <c r="X13" s="30">
        <f t="shared" ref="X13:Z14" si="1">Q13*0.5</f>
        <v>1.5</v>
      </c>
      <c r="Y13" s="30">
        <f t="shared" si="1"/>
        <v>1.5</v>
      </c>
      <c r="Z13" s="33">
        <v>4</v>
      </c>
    </row>
    <row r="14" spans="1:26" ht="15" thickBot="1" x14ac:dyDescent="0.35">
      <c r="A14" s="20" t="s">
        <v>28</v>
      </c>
      <c r="C14" s="22">
        <v>1</v>
      </c>
      <c r="D14" s="23">
        <v>2</v>
      </c>
      <c r="E14" s="23">
        <v>3</v>
      </c>
      <c r="F14" s="23">
        <v>4</v>
      </c>
      <c r="G14" s="23">
        <v>5</v>
      </c>
      <c r="H14" s="23">
        <v>6</v>
      </c>
      <c r="I14" s="23">
        <v>7</v>
      </c>
      <c r="J14" s="23">
        <v>8</v>
      </c>
      <c r="K14" s="23">
        <v>9</v>
      </c>
      <c r="L14" s="24">
        <v>10</v>
      </c>
      <c r="N14" t="s">
        <v>9</v>
      </c>
      <c r="O14" s="33">
        <v>1</v>
      </c>
      <c r="P14" s="26">
        <v>2</v>
      </c>
      <c r="Q14" s="26">
        <v>2</v>
      </c>
      <c r="R14" s="26">
        <v>3</v>
      </c>
      <c r="S14" s="33">
        <v>3</v>
      </c>
      <c r="U14" t="s">
        <v>9</v>
      </c>
      <c r="V14" s="33">
        <v>1</v>
      </c>
      <c r="W14" s="30">
        <f t="shared" si="0"/>
        <v>1</v>
      </c>
      <c r="X14" s="30">
        <f t="shared" si="1"/>
        <v>1</v>
      </c>
      <c r="Y14" s="30">
        <f t="shared" si="1"/>
        <v>1.5</v>
      </c>
      <c r="Z14" s="30">
        <f t="shared" si="1"/>
        <v>1.5</v>
      </c>
    </row>
    <row r="15" spans="1:26" ht="14.4" customHeight="1" x14ac:dyDescent="0.3">
      <c r="A15" s="21" t="s">
        <v>31</v>
      </c>
      <c r="C15" s="74" t="s">
        <v>60</v>
      </c>
      <c r="D15" s="75"/>
      <c r="E15" s="76"/>
      <c r="F15" s="83" t="s">
        <v>61</v>
      </c>
      <c r="G15" s="84"/>
      <c r="H15" s="84"/>
      <c r="I15" s="84"/>
      <c r="J15" s="85"/>
      <c r="K15" s="83" t="s">
        <v>62</v>
      </c>
      <c r="L15" s="85"/>
      <c r="N15" t="s">
        <v>8</v>
      </c>
      <c r="O15" s="31">
        <v>1</v>
      </c>
      <c r="P15" s="30">
        <v>1</v>
      </c>
      <c r="Q15" s="32">
        <v>1</v>
      </c>
      <c r="R15" s="26">
        <v>2</v>
      </c>
      <c r="S15" s="26">
        <v>2</v>
      </c>
      <c r="U15" t="s">
        <v>8</v>
      </c>
      <c r="V15" s="31">
        <v>1</v>
      </c>
      <c r="W15" s="30">
        <v>1</v>
      </c>
      <c r="X15" s="32">
        <v>1</v>
      </c>
      <c r="Y15" s="26">
        <v>2</v>
      </c>
      <c r="Z15" s="26">
        <v>2</v>
      </c>
    </row>
    <row r="16" spans="1:26" ht="15" thickBot="1" x14ac:dyDescent="0.35">
      <c r="A16" s="21" t="s">
        <v>32</v>
      </c>
      <c r="C16" s="77"/>
      <c r="D16" s="78"/>
      <c r="E16" s="79"/>
      <c r="F16" s="86"/>
      <c r="G16" s="87"/>
      <c r="H16" s="87"/>
      <c r="I16" s="87"/>
      <c r="J16" s="88"/>
      <c r="K16" s="86"/>
      <c r="L16" s="88"/>
      <c r="O16" t="s">
        <v>14</v>
      </c>
      <c r="P16" t="s">
        <v>15</v>
      </c>
      <c r="Q16" t="s">
        <v>16</v>
      </c>
      <c r="R16" t="s">
        <v>17</v>
      </c>
      <c r="S16" t="s">
        <v>18</v>
      </c>
      <c r="V16" t="s">
        <v>14</v>
      </c>
      <c r="W16" t="s">
        <v>15</v>
      </c>
      <c r="X16" t="s">
        <v>16</v>
      </c>
      <c r="Y16" t="s">
        <v>17</v>
      </c>
      <c r="Z16" t="s">
        <v>18</v>
      </c>
    </row>
    <row r="17" spans="1:26" ht="15" thickBot="1" x14ac:dyDescent="0.35">
      <c r="A17" s="21" t="s">
        <v>33</v>
      </c>
      <c r="C17" s="77"/>
      <c r="D17" s="78"/>
      <c r="E17" s="79"/>
      <c r="F17" s="86"/>
      <c r="G17" s="87"/>
      <c r="H17" s="87"/>
      <c r="I17" s="87"/>
      <c r="J17" s="88"/>
      <c r="K17" s="86"/>
      <c r="L17" s="88"/>
      <c r="O17" s="67" t="s">
        <v>26</v>
      </c>
      <c r="P17" s="68"/>
      <c r="Q17" s="68"/>
      <c r="R17" s="68"/>
      <c r="S17" s="69"/>
      <c r="V17" s="67" t="s">
        <v>26</v>
      </c>
      <c r="W17" s="68"/>
      <c r="X17" s="68"/>
      <c r="Y17" s="68"/>
      <c r="Z17" s="69"/>
    </row>
    <row r="18" spans="1:26" x14ac:dyDescent="0.3">
      <c r="A18" s="21" t="s">
        <v>29</v>
      </c>
      <c r="C18" s="77"/>
      <c r="D18" s="78"/>
      <c r="E18" s="79"/>
      <c r="F18" s="86"/>
      <c r="G18" s="87"/>
      <c r="H18" s="87"/>
      <c r="I18" s="87"/>
      <c r="J18" s="88"/>
      <c r="K18" s="86"/>
      <c r="L18" s="88"/>
    </row>
    <row r="19" spans="1:26" x14ac:dyDescent="0.3">
      <c r="A19" s="21" t="s">
        <v>30</v>
      </c>
      <c r="C19" s="77"/>
      <c r="D19" s="78"/>
      <c r="E19" s="79"/>
      <c r="F19" s="86"/>
      <c r="G19" s="87"/>
      <c r="H19" s="87"/>
      <c r="I19" s="87"/>
      <c r="J19" s="88"/>
      <c r="K19" s="86"/>
      <c r="L19" s="88"/>
      <c r="N19" s="27" t="s">
        <v>27</v>
      </c>
      <c r="O19" s="65" t="s">
        <v>65</v>
      </c>
      <c r="P19" s="65"/>
      <c r="Q19" s="65"/>
      <c r="R19" s="65"/>
      <c r="S19" s="65"/>
    </row>
    <row r="20" spans="1:26" x14ac:dyDescent="0.3">
      <c r="A20" s="21" t="s">
        <v>34</v>
      </c>
      <c r="C20" s="77"/>
      <c r="D20" s="78"/>
      <c r="E20" s="79"/>
      <c r="F20" s="86"/>
      <c r="G20" s="87"/>
      <c r="H20" s="87"/>
      <c r="I20" s="87"/>
      <c r="J20" s="88"/>
      <c r="K20" s="86"/>
      <c r="L20" s="88"/>
      <c r="N20" t="s">
        <v>12</v>
      </c>
      <c r="O20" s="30">
        <f>O2*2</f>
        <v>4</v>
      </c>
      <c r="P20" s="30">
        <f>P2*2</f>
        <v>6</v>
      </c>
      <c r="Q20" s="34">
        <v>4</v>
      </c>
      <c r="R20" s="30">
        <v>4</v>
      </c>
      <c r="S20" s="32">
        <v>5</v>
      </c>
    </row>
    <row r="21" spans="1:26" x14ac:dyDescent="0.3">
      <c r="A21" s="21" t="s">
        <v>36</v>
      </c>
      <c r="C21" s="77"/>
      <c r="D21" s="78"/>
      <c r="E21" s="79"/>
      <c r="F21" s="86"/>
      <c r="G21" s="87"/>
      <c r="H21" s="87"/>
      <c r="I21" s="87"/>
      <c r="J21" s="88"/>
      <c r="K21" s="86"/>
      <c r="L21" s="88"/>
      <c r="N21" t="s">
        <v>11</v>
      </c>
      <c r="O21" s="30">
        <f>O3*2</f>
        <v>4</v>
      </c>
      <c r="P21" s="30">
        <f>P3*2</f>
        <v>6</v>
      </c>
      <c r="Q21" s="30">
        <f>Q3*2</f>
        <v>6</v>
      </c>
      <c r="R21" s="26">
        <v>4</v>
      </c>
      <c r="S21" s="33">
        <v>4</v>
      </c>
    </row>
    <row r="22" spans="1:26" ht="15" thickBot="1" x14ac:dyDescent="0.35">
      <c r="A22" s="21" t="s">
        <v>35</v>
      </c>
      <c r="C22" s="80"/>
      <c r="D22" s="81"/>
      <c r="E22" s="82"/>
      <c r="F22" s="89"/>
      <c r="G22" s="90"/>
      <c r="H22" s="90"/>
      <c r="I22" s="90"/>
      <c r="J22" s="91"/>
      <c r="K22" s="92"/>
      <c r="L22" s="93"/>
      <c r="N22" t="s">
        <v>10</v>
      </c>
      <c r="O22" s="32">
        <v>1</v>
      </c>
      <c r="P22" s="30">
        <f t="shared" ref="P22:S23" si="2">P4*2</f>
        <v>4</v>
      </c>
      <c r="Q22" s="30">
        <f t="shared" si="2"/>
        <v>6</v>
      </c>
      <c r="R22" s="30">
        <f t="shared" si="2"/>
        <v>6</v>
      </c>
      <c r="S22" s="33">
        <v>4</v>
      </c>
    </row>
    <row r="23" spans="1:26" x14ac:dyDescent="0.3">
      <c r="N23" t="s">
        <v>9</v>
      </c>
      <c r="O23" s="33">
        <v>1</v>
      </c>
      <c r="P23" s="30">
        <f t="shared" ref="P23" si="3">P5*2</f>
        <v>4</v>
      </c>
      <c r="Q23" s="30">
        <f t="shared" si="2"/>
        <v>4</v>
      </c>
      <c r="R23" s="30">
        <f t="shared" si="2"/>
        <v>6</v>
      </c>
      <c r="S23" s="30">
        <f t="shared" si="2"/>
        <v>6</v>
      </c>
    </row>
    <row r="24" spans="1:26" x14ac:dyDescent="0.3">
      <c r="N24" t="s">
        <v>8</v>
      </c>
      <c r="O24" s="31">
        <v>1</v>
      </c>
      <c r="P24" s="30">
        <v>1</v>
      </c>
      <c r="Q24" s="32">
        <v>1</v>
      </c>
      <c r="R24" s="26">
        <v>2</v>
      </c>
      <c r="S24" s="26">
        <v>2</v>
      </c>
    </row>
    <row r="25" spans="1:26" ht="15" thickBot="1" x14ac:dyDescent="0.35">
      <c r="O25" t="s">
        <v>14</v>
      </c>
      <c r="P25" t="s">
        <v>15</v>
      </c>
      <c r="Q25" t="s">
        <v>16</v>
      </c>
      <c r="R25" t="s">
        <v>17</v>
      </c>
      <c r="S25" t="s">
        <v>18</v>
      </c>
    </row>
    <row r="26" spans="1:26" ht="15" thickBot="1" x14ac:dyDescent="0.35">
      <c r="O26" s="67" t="s">
        <v>26</v>
      </c>
      <c r="P26" s="68"/>
      <c r="Q26" s="68"/>
      <c r="R26" s="68"/>
      <c r="S26" s="69"/>
    </row>
    <row r="28" spans="1:26" x14ac:dyDescent="0.3">
      <c r="N28" s="27" t="s">
        <v>27</v>
      </c>
      <c r="O28" s="65" t="s">
        <v>66</v>
      </c>
      <c r="P28" s="65"/>
      <c r="Q28" s="65"/>
      <c r="R28" s="65"/>
      <c r="S28" s="65"/>
    </row>
    <row r="29" spans="1:26" x14ac:dyDescent="0.3">
      <c r="N29" t="s">
        <v>12</v>
      </c>
      <c r="O29" s="30">
        <f>O2*3</f>
        <v>6</v>
      </c>
      <c r="P29" s="30">
        <f>P2*3</f>
        <v>9</v>
      </c>
      <c r="Q29" s="34">
        <v>4</v>
      </c>
      <c r="R29" s="30">
        <v>4</v>
      </c>
      <c r="S29" s="32">
        <v>5</v>
      </c>
    </row>
    <row r="30" spans="1:26" x14ac:dyDescent="0.3">
      <c r="N30" t="s">
        <v>11</v>
      </c>
      <c r="O30" s="30">
        <f>O3*3</f>
        <v>6</v>
      </c>
      <c r="P30" s="30">
        <f>P3*3</f>
        <v>9</v>
      </c>
      <c r="Q30" s="30">
        <f>Q3*3</f>
        <v>9</v>
      </c>
      <c r="R30" s="26">
        <v>4</v>
      </c>
      <c r="S30" s="33">
        <v>4</v>
      </c>
    </row>
    <row r="31" spans="1:26" x14ac:dyDescent="0.3">
      <c r="N31" t="s">
        <v>10</v>
      </c>
      <c r="O31" s="32">
        <v>1</v>
      </c>
      <c r="P31" s="30">
        <f>P4*3</f>
        <v>6</v>
      </c>
      <c r="Q31" s="30">
        <f>Q4*3</f>
        <v>9</v>
      </c>
      <c r="R31" s="30">
        <f>R4*3</f>
        <v>9</v>
      </c>
      <c r="S31" s="33">
        <v>4</v>
      </c>
    </row>
    <row r="32" spans="1:26" x14ac:dyDescent="0.3">
      <c r="N32" t="s">
        <v>9</v>
      </c>
      <c r="O32" s="33">
        <v>1</v>
      </c>
      <c r="P32" s="30">
        <f>P5*3</f>
        <v>6</v>
      </c>
      <c r="Q32" s="30">
        <f>Q5*3</f>
        <v>6</v>
      </c>
      <c r="R32" s="30">
        <f t="shared" ref="R32:S32" si="4">R5*3</f>
        <v>9</v>
      </c>
      <c r="S32" s="30">
        <f t="shared" si="4"/>
        <v>9</v>
      </c>
    </row>
    <row r="33" spans="14:19" x14ac:dyDescent="0.3">
      <c r="N33" t="s">
        <v>8</v>
      </c>
      <c r="O33" s="31">
        <v>1</v>
      </c>
      <c r="P33" s="30">
        <v>1</v>
      </c>
      <c r="Q33" s="32">
        <v>1</v>
      </c>
      <c r="R33" s="26">
        <v>2</v>
      </c>
      <c r="S33" s="26">
        <v>2</v>
      </c>
    </row>
    <row r="34" spans="14:19" ht="15" thickBot="1" x14ac:dyDescent="0.35">
      <c r="O34" t="s">
        <v>14</v>
      </c>
      <c r="P34" t="s">
        <v>15</v>
      </c>
      <c r="Q34" t="s">
        <v>16</v>
      </c>
      <c r="R34" t="s">
        <v>17</v>
      </c>
      <c r="S34" t="s">
        <v>18</v>
      </c>
    </row>
    <row r="35" spans="14:19" ht="15" thickBot="1" x14ac:dyDescent="0.35">
      <c r="O35" s="67" t="s">
        <v>26</v>
      </c>
      <c r="P35" s="68"/>
      <c r="Q35" s="68"/>
      <c r="R35" s="68"/>
      <c r="S35" s="69"/>
    </row>
  </sheetData>
  <mergeCells count="30">
    <mergeCell ref="C13:L13"/>
    <mergeCell ref="C15:E22"/>
    <mergeCell ref="F15:J22"/>
    <mergeCell ref="K15:L22"/>
    <mergeCell ref="C4:D10"/>
    <mergeCell ref="E4:F10"/>
    <mergeCell ref="G4:H10"/>
    <mergeCell ref="I4:J10"/>
    <mergeCell ref="K4:L10"/>
    <mergeCell ref="C1:L1"/>
    <mergeCell ref="C2:D2"/>
    <mergeCell ref="E2:H2"/>
    <mergeCell ref="I2:L2"/>
    <mergeCell ref="C3:D3"/>
    <mergeCell ref="E3:F3"/>
    <mergeCell ref="G3:H3"/>
    <mergeCell ref="I3:J3"/>
    <mergeCell ref="K3:L3"/>
    <mergeCell ref="O26:S26"/>
    <mergeCell ref="O28:S28"/>
    <mergeCell ref="O35:S35"/>
    <mergeCell ref="V1:Z1"/>
    <mergeCell ref="V8:Z8"/>
    <mergeCell ref="V10:Z10"/>
    <mergeCell ref="V17:Z17"/>
    <mergeCell ref="O1:S1"/>
    <mergeCell ref="O8:S8"/>
    <mergeCell ref="O10:S10"/>
    <mergeCell ref="O17:S17"/>
    <mergeCell ref="O19:S19"/>
  </mergeCells>
  <conditionalFormatting sqref="C3:L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L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S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S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:S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:S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Z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:Z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14B97-DC0E-43FB-839E-15222D918CFF}">
  <dimension ref="A1:E6"/>
  <sheetViews>
    <sheetView workbookViewId="0"/>
  </sheetViews>
  <sheetFormatPr baseColWidth="10" defaultRowHeight="14.4" x14ac:dyDescent="0.3"/>
  <sheetData>
    <row r="1" spans="1:5" x14ac:dyDescent="0.3">
      <c r="A1" s="43" t="s">
        <v>69</v>
      </c>
      <c r="B1" s="43" t="s">
        <v>70</v>
      </c>
      <c r="C1" s="43" t="s">
        <v>71</v>
      </c>
      <c r="D1" s="43" t="s">
        <v>72</v>
      </c>
      <c r="E1" s="43" t="s">
        <v>73</v>
      </c>
    </row>
    <row r="2" spans="1:5" x14ac:dyDescent="0.3">
      <c r="A2" s="30">
        <v>2</v>
      </c>
      <c r="B2" s="32">
        <v>3</v>
      </c>
      <c r="C2" s="34">
        <v>4</v>
      </c>
      <c r="D2" s="30">
        <v>4</v>
      </c>
      <c r="E2" s="32">
        <v>5</v>
      </c>
    </row>
    <row r="3" spans="1:5" x14ac:dyDescent="0.3">
      <c r="A3" s="31">
        <v>2</v>
      </c>
      <c r="B3" s="31">
        <v>3</v>
      </c>
      <c r="C3" s="32">
        <v>3</v>
      </c>
      <c r="D3" s="26">
        <v>4</v>
      </c>
      <c r="E3" s="33">
        <v>4</v>
      </c>
    </row>
    <row r="4" spans="1:5" x14ac:dyDescent="0.3">
      <c r="A4" s="32">
        <v>1</v>
      </c>
      <c r="B4" s="26">
        <v>2</v>
      </c>
      <c r="C4" s="26">
        <v>3</v>
      </c>
      <c r="D4" s="32">
        <v>3</v>
      </c>
      <c r="E4" s="33">
        <v>4</v>
      </c>
    </row>
    <row r="5" spans="1:5" x14ac:dyDescent="0.3">
      <c r="A5" s="33">
        <v>1</v>
      </c>
      <c r="B5" s="26">
        <v>2</v>
      </c>
      <c r="C5" s="26">
        <v>2</v>
      </c>
      <c r="D5" s="26">
        <v>3</v>
      </c>
      <c r="E5" s="33">
        <v>3</v>
      </c>
    </row>
    <row r="6" spans="1:5" x14ac:dyDescent="0.3">
      <c r="A6" s="31">
        <v>1</v>
      </c>
      <c r="B6" s="30">
        <v>1</v>
      </c>
      <c r="C6" s="32">
        <v>1</v>
      </c>
      <c r="D6" s="26">
        <v>2</v>
      </c>
      <c r="E6" s="26">
        <v>2</v>
      </c>
    </row>
  </sheetData>
  <conditionalFormatting sqref="A2:E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BCD65-23F9-48CA-932A-4CDC4B73348F}">
  <dimension ref="A1:E6"/>
  <sheetViews>
    <sheetView workbookViewId="0">
      <selection sqref="A1:E1"/>
    </sheetView>
  </sheetViews>
  <sheetFormatPr baseColWidth="10" defaultRowHeight="14.4" x14ac:dyDescent="0.3"/>
  <sheetData>
    <row r="1" spans="1:5" x14ac:dyDescent="0.3">
      <c r="A1" s="43" t="s">
        <v>69</v>
      </c>
      <c r="B1" s="43" t="s">
        <v>70</v>
      </c>
      <c r="C1" s="43" t="s">
        <v>71</v>
      </c>
      <c r="D1" s="43" t="s">
        <v>72</v>
      </c>
      <c r="E1" s="43" t="s">
        <v>73</v>
      </c>
    </row>
    <row r="2" spans="1:5" x14ac:dyDescent="0.3">
      <c r="A2" s="30">
        <v>4</v>
      </c>
      <c r="B2" s="30">
        <v>6</v>
      </c>
      <c r="C2" s="34">
        <v>4</v>
      </c>
      <c r="D2" s="30">
        <v>4</v>
      </c>
      <c r="E2" s="32">
        <v>5</v>
      </c>
    </row>
    <row r="3" spans="1:5" x14ac:dyDescent="0.3">
      <c r="A3" s="30">
        <v>4</v>
      </c>
      <c r="B3" s="30">
        <v>6</v>
      </c>
      <c r="C3" s="30">
        <v>6</v>
      </c>
      <c r="D3" s="26">
        <v>4</v>
      </c>
      <c r="E3" s="33">
        <v>4</v>
      </c>
    </row>
    <row r="4" spans="1:5" x14ac:dyDescent="0.3">
      <c r="A4" s="32">
        <v>1</v>
      </c>
      <c r="B4" s="30">
        <v>4</v>
      </c>
      <c r="C4" s="30">
        <v>6</v>
      </c>
      <c r="D4" s="30">
        <v>6</v>
      </c>
      <c r="E4" s="33">
        <v>4</v>
      </c>
    </row>
    <row r="5" spans="1:5" x14ac:dyDescent="0.3">
      <c r="A5" s="33">
        <v>1</v>
      </c>
      <c r="B5" s="30">
        <v>4</v>
      </c>
      <c r="C5" s="30">
        <v>4</v>
      </c>
      <c r="D5" s="30">
        <v>6</v>
      </c>
      <c r="E5" s="30">
        <v>6</v>
      </c>
    </row>
    <row r="6" spans="1:5" x14ac:dyDescent="0.3">
      <c r="A6" s="31">
        <v>1</v>
      </c>
      <c r="B6" s="30">
        <v>1</v>
      </c>
      <c r="C6" s="32">
        <v>1</v>
      </c>
      <c r="D6" s="26">
        <v>2</v>
      </c>
      <c r="E6" s="26">
        <v>2</v>
      </c>
    </row>
  </sheetData>
  <conditionalFormatting sqref="A2:E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Fallas Tecnológicas</vt:lpstr>
      <vt:lpstr>Datos</vt:lpstr>
      <vt:lpstr>VLinguisticas</vt:lpstr>
      <vt:lpstr>ORC</vt:lpstr>
      <vt:lpstr>MPerdidas</vt:lpstr>
      <vt:lpstr>MN.Impacto</vt:lpstr>
      <vt:lpstr>M.Gestion</vt:lpstr>
      <vt:lpstr>MG1_1</vt:lpstr>
      <vt:lpstr>MG1_2</vt:lpstr>
      <vt:lpstr>MG1_3</vt:lpstr>
      <vt:lpstr>MG1_0.5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Peña Palacio</dc:creator>
  <cp:lastModifiedBy>user</cp:lastModifiedBy>
  <dcterms:created xsi:type="dcterms:W3CDTF">2013-02-21T14:05:05Z</dcterms:created>
  <dcterms:modified xsi:type="dcterms:W3CDTF">2020-07-08T20:05:57Z</dcterms:modified>
</cp:coreProperties>
</file>