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53222"/>
  <bookViews>
    <workbookView xWindow="0" yWindow="0" windowWidth="21570" windowHeight="9450"/>
  </bookViews>
  <sheets>
    <sheet name="results" sheetId="3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9" i="3" l="1"/>
  <c r="K80" i="3"/>
  <c r="K81" i="3"/>
  <c r="K82" i="3"/>
  <c r="K83" i="3"/>
  <c r="K84" i="3"/>
  <c r="K85" i="3"/>
  <c r="K86" i="3"/>
  <c r="K78" i="3"/>
  <c r="I78" i="3"/>
  <c r="D86" i="3"/>
  <c r="D85" i="3"/>
  <c r="D84" i="3"/>
  <c r="D83" i="3"/>
  <c r="D82" i="3"/>
  <c r="D81" i="3"/>
  <c r="D80" i="3"/>
  <c r="D79" i="3"/>
  <c r="D78" i="3"/>
  <c r="I4" i="3" l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N30" i="3" s="1"/>
  <c r="I31" i="3"/>
  <c r="N31" i="3" s="1"/>
  <c r="I32" i="3"/>
  <c r="N32" i="3" s="1"/>
  <c r="I33" i="3"/>
  <c r="N33" i="3" s="1"/>
  <c r="I34" i="3"/>
  <c r="N34" i="3" s="1"/>
  <c r="I35" i="3"/>
  <c r="N35" i="3" s="1"/>
  <c r="I36" i="3"/>
  <c r="N36" i="3" s="1"/>
  <c r="I37" i="3"/>
  <c r="N37" i="3" s="1"/>
  <c r="I38" i="3"/>
  <c r="N38" i="3" s="1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3" i="3"/>
  <c r="N67" i="3" l="1"/>
  <c r="N74" i="3"/>
  <c r="N58" i="3"/>
  <c r="N42" i="3"/>
  <c r="N57" i="3"/>
  <c r="N64" i="3"/>
  <c r="N48" i="3"/>
  <c r="N71" i="3"/>
  <c r="N63" i="3"/>
  <c r="N55" i="3"/>
  <c r="N47" i="3"/>
  <c r="N39" i="3"/>
  <c r="N51" i="3"/>
  <c r="N43" i="3"/>
  <c r="N66" i="3"/>
  <c r="N50" i="3"/>
  <c r="N73" i="3"/>
  <c r="N65" i="3"/>
  <c r="N49" i="3"/>
  <c r="N41" i="3"/>
  <c r="N72" i="3"/>
  <c r="N56" i="3"/>
  <c r="N40" i="3"/>
  <c r="N70" i="3"/>
  <c r="N62" i="3"/>
  <c r="N54" i="3"/>
  <c r="N46" i="3"/>
  <c r="N69" i="3"/>
  <c r="N61" i="3"/>
  <c r="N53" i="3"/>
  <c r="N45" i="3"/>
  <c r="N59" i="3"/>
  <c r="N68" i="3"/>
  <c r="N60" i="3"/>
  <c r="N52" i="3"/>
  <c r="N44" i="3"/>
  <c r="N3" i="3"/>
  <c r="N19" i="3"/>
  <c r="N10" i="3"/>
  <c r="N9" i="3"/>
  <c r="N24" i="3"/>
  <c r="N16" i="3"/>
  <c r="N8" i="3"/>
  <c r="N23" i="3"/>
  <c r="N15" i="3"/>
  <c r="N7" i="3"/>
  <c r="N27" i="3"/>
  <c r="N18" i="3"/>
  <c r="N25" i="3"/>
  <c r="N22" i="3"/>
  <c r="N6" i="3"/>
  <c r="N29" i="3"/>
  <c r="N21" i="3"/>
  <c r="N13" i="3"/>
  <c r="N5" i="3"/>
  <c r="N11" i="3"/>
  <c r="N26" i="3"/>
  <c r="N17" i="3"/>
  <c r="N14" i="3"/>
  <c r="N28" i="3"/>
  <c r="N20" i="3"/>
  <c r="N12" i="3"/>
  <c r="N4" i="3"/>
  <c r="J17" i="3"/>
  <c r="J26" i="3"/>
  <c r="J48" i="3"/>
  <c r="J57" i="3"/>
  <c r="J12" i="3"/>
  <c r="J39" i="3"/>
  <c r="J8" i="3"/>
  <c r="J53" i="3"/>
  <c r="J21" i="3"/>
  <c r="J71" i="3"/>
  <c r="J62" i="3"/>
  <c r="J30" i="3"/>
  <c r="J44" i="3"/>
  <c r="J3" i="3"/>
  <c r="J66" i="3"/>
  <c r="J35" i="3"/>
</calcChain>
</file>

<file path=xl/sharedStrings.xml><?xml version="1.0" encoding="utf-8"?>
<sst xmlns="http://schemas.openxmlformats.org/spreadsheetml/2006/main" count="123" uniqueCount="29">
  <si>
    <t>siteKey</t>
  </si>
  <si>
    <t>jmeter.version</t>
  </si>
  <si>
    <t>htmlParser</t>
  </si>
  <si>
    <t>github.com</t>
  </si>
  <si>
    <t>2.13 r1665067</t>
  </si>
  <si>
    <t>HtmlParserHTMLParser</t>
  </si>
  <si>
    <t>JTidyHTMLParser</t>
  </si>
  <si>
    <t>JsoupBasedHtmlParser</t>
  </si>
  <si>
    <t>LagartoBasedHtmlParser</t>
  </si>
  <si>
    <t>RegexpHTMLParser</t>
  </si>
  <si>
    <t>3.0 r1743807</t>
  </si>
  <si>
    <t>google.ru</t>
  </si>
  <si>
    <t>habrahabr.ru</t>
  </si>
  <si>
    <t>jmeter.apache.org</t>
  </si>
  <si>
    <t>linkedin.com</t>
  </si>
  <si>
    <t>mos.ru</t>
  </si>
  <si>
    <t>stackoverflow.com</t>
  </si>
  <si>
    <t>yandex.ru</t>
  </si>
  <si>
    <t>Среднее по парсеру</t>
  </si>
  <si>
    <t>Среднее по jmeter</t>
  </si>
  <si>
    <t xml:space="preserve"> Before Start Render</t>
  </si>
  <si>
    <t>Document Complete</t>
  </si>
  <si>
    <t>Fully Loaded</t>
  </si>
  <si>
    <t>Chrome, webpagetest.org</t>
  </si>
  <si>
    <t>Apache.Jmeter</t>
  </si>
  <si>
    <t>Качество по Fully Loaded</t>
  </si>
  <si>
    <t>Подзапросы для сайтов (без yandex) для парсеров</t>
  </si>
  <si>
    <t>Подзапросы для сайтов (без yandex) для Chrome</t>
  </si>
  <si>
    <t>Среднее качество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</si>
</sst>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 tint="0.3499862666707357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b/>
      <sz val="11"/>
      <color theme="1" tint="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/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7" xfId="0" applyFont="1" applyBorder="1"/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/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/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/>
    <xf numFmtId="10" fontId="2" fillId="0" borderId="36" xfId="0" applyNumberFormat="1" applyFont="1" applyBorder="1"/>
    <xf numFmtId="10" fontId="1" fillId="0" borderId="36" xfId="0" applyNumberFormat="1" applyFont="1" applyBorder="1"/>
    <xf numFmtId="10" fontId="2" fillId="0" borderId="37" xfId="0" applyNumberFormat="1" applyFont="1" applyBorder="1"/>
    <xf numFmtId="10" fontId="2" fillId="0" borderId="35" xfId="0" applyNumberFormat="1" applyFont="1" applyBorder="1"/>
    <xf numFmtId="10" fontId="2" fillId="0" borderId="39" xfId="0" applyNumberFormat="1" applyFont="1" applyBorder="1"/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0" fillId="0" borderId="43" xfId="0" applyBorder="1"/>
    <xf numFmtId="0" fontId="0" fillId="0" borderId="44" xfId="0" applyBorder="1"/>
    <xf numFmtId="0" fontId="1" fillId="0" borderId="45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2" fillId="0" borderId="3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10" fontId="4" fillId="0" borderId="39" xfId="0" applyNumberFormat="1" applyFont="1" applyBorder="1"/>
    <xf numFmtId="10" fontId="5" fillId="0" borderId="39" xfId="0" applyNumberFormat="1" applyFont="1" applyBorder="1"/>
    <xf numFmtId="10" fontId="4" fillId="0" borderId="35" xfId="0" applyNumberFormat="1" applyFont="1" applyBorder="1"/>
    <xf numFmtId="10" fontId="4" fillId="0" borderId="36" xfId="0" applyNumberFormat="1" applyFont="1" applyBorder="1"/>
    <xf numFmtId="10" fontId="5" fillId="0" borderId="36" xfId="0" applyNumberFormat="1" applyFont="1" applyBorder="1"/>
    <xf numFmtId="10" fontId="4" fillId="0" borderId="37" xfId="0" applyNumberFormat="1" applyFont="1" applyBorder="1"/>
    <xf numFmtId="10" fontId="4" fillId="0" borderId="38" xfId="0" applyNumberFormat="1" applyFont="1" applyBorder="1"/>
    <xf numFmtId="0" fontId="1" fillId="0" borderId="0" xfId="0" applyFont="1"/>
    <xf numFmtId="0" fontId="3" fillId="0" borderId="2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1" fillId="0" borderId="5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1" fillId="0" borderId="41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topLeftCell="A49" workbookViewId="0">
      <selection activeCell="N84" sqref="N84"/>
    </sheetView>
  </sheetViews>
  <sheetFormatPr defaultRowHeight="15" x14ac:dyDescent="0.25"/>
  <cols>
    <col min="1" max="1" width="18.85546875" customWidth="1"/>
    <col min="3" max="3" width="26.140625" customWidth="1"/>
    <col min="4" max="8" width="5.7109375" customWidth="1"/>
    <col min="9" max="13" width="11.7109375" customWidth="1"/>
  </cols>
  <sheetData>
    <row r="1" spans="1:14" ht="15" customHeight="1" thickBot="1" x14ac:dyDescent="0.3">
      <c r="A1" s="30"/>
      <c r="B1" s="40" t="s">
        <v>24</v>
      </c>
      <c r="C1" s="38"/>
      <c r="D1" s="38"/>
      <c r="E1" s="38"/>
      <c r="F1" s="38"/>
      <c r="G1" s="38"/>
      <c r="H1" s="38"/>
      <c r="I1" s="38"/>
      <c r="J1" s="39"/>
      <c r="K1" s="37" t="s">
        <v>23</v>
      </c>
      <c r="L1" s="38"/>
      <c r="M1" s="39"/>
      <c r="N1" s="31"/>
    </row>
    <row r="2" spans="1:14" ht="43.5" customHeight="1" thickBot="1" x14ac:dyDescent="0.3">
      <c r="A2" s="32" t="s">
        <v>0</v>
      </c>
      <c r="B2" s="26" t="s">
        <v>1</v>
      </c>
      <c r="C2" s="27" t="s">
        <v>2</v>
      </c>
      <c r="D2" s="27">
        <v>1</v>
      </c>
      <c r="E2" s="27">
        <v>2</v>
      </c>
      <c r="F2" s="27">
        <v>3</v>
      </c>
      <c r="G2" s="27">
        <v>4</v>
      </c>
      <c r="H2" s="27">
        <v>5</v>
      </c>
      <c r="I2" s="27" t="s">
        <v>18</v>
      </c>
      <c r="J2" s="28" t="s">
        <v>19</v>
      </c>
      <c r="K2" s="33" t="s">
        <v>20</v>
      </c>
      <c r="L2" s="27" t="s">
        <v>21</v>
      </c>
      <c r="M2" s="28" t="s">
        <v>22</v>
      </c>
      <c r="N2" s="29" t="s">
        <v>25</v>
      </c>
    </row>
    <row r="3" spans="1:14" ht="15" customHeight="1" x14ac:dyDescent="0.25">
      <c r="A3" s="45" t="s">
        <v>3</v>
      </c>
      <c r="B3" s="53" t="s">
        <v>4</v>
      </c>
      <c r="C3" s="5" t="s">
        <v>5</v>
      </c>
      <c r="D3" s="9">
        <v>12</v>
      </c>
      <c r="E3" s="9">
        <v>12</v>
      </c>
      <c r="F3" s="9">
        <v>12</v>
      </c>
      <c r="G3" s="9">
        <v>12</v>
      </c>
      <c r="H3" s="10">
        <v>12</v>
      </c>
      <c r="I3" s="11">
        <f>AVERAGE(D3:H3)</f>
        <v>12</v>
      </c>
      <c r="J3" s="44">
        <f>AVERAGE(I3:I7)</f>
        <v>12</v>
      </c>
      <c r="K3" s="35">
        <v>15</v>
      </c>
      <c r="L3" s="35">
        <v>17</v>
      </c>
      <c r="M3" s="66">
        <v>20</v>
      </c>
      <c r="N3" s="58">
        <f>I3/M$3</f>
        <v>0.6</v>
      </c>
    </row>
    <row r="4" spans="1:14" x14ac:dyDescent="0.25">
      <c r="A4" s="46"/>
      <c r="B4" s="54"/>
      <c r="C4" s="6" t="s">
        <v>6</v>
      </c>
      <c r="D4" s="12">
        <v>12</v>
      </c>
      <c r="E4" s="12">
        <v>12</v>
      </c>
      <c r="F4" s="12">
        <v>12</v>
      </c>
      <c r="G4" s="12">
        <v>12</v>
      </c>
      <c r="H4" s="13">
        <v>12</v>
      </c>
      <c r="I4" s="14">
        <f t="shared" ref="I4:I67" si="0">AVERAGE(D4:H4)</f>
        <v>12</v>
      </c>
      <c r="J4" s="41"/>
      <c r="K4" s="35"/>
      <c r="L4" s="35"/>
      <c r="M4" s="66"/>
      <c r="N4" s="58">
        <f t="shared" ref="N4:N11" si="1">I4/M$3</f>
        <v>0.6</v>
      </c>
    </row>
    <row r="5" spans="1:14" x14ac:dyDescent="0.25">
      <c r="A5" s="46"/>
      <c r="B5" s="54"/>
      <c r="C5" s="6" t="s">
        <v>7</v>
      </c>
      <c r="D5" s="12">
        <v>12</v>
      </c>
      <c r="E5" s="12">
        <v>12</v>
      </c>
      <c r="F5" s="12">
        <v>12</v>
      </c>
      <c r="G5" s="12">
        <v>12</v>
      </c>
      <c r="H5" s="13">
        <v>12</v>
      </c>
      <c r="I5" s="14">
        <f t="shared" si="0"/>
        <v>12</v>
      </c>
      <c r="J5" s="41"/>
      <c r="K5" s="35"/>
      <c r="L5" s="35"/>
      <c r="M5" s="66"/>
      <c r="N5" s="58">
        <f t="shared" si="1"/>
        <v>0.6</v>
      </c>
    </row>
    <row r="6" spans="1:14" x14ac:dyDescent="0.25">
      <c r="A6" s="46"/>
      <c r="B6" s="54"/>
      <c r="C6" s="1" t="s">
        <v>8</v>
      </c>
      <c r="D6" s="2">
        <v>12</v>
      </c>
      <c r="E6" s="2">
        <v>12</v>
      </c>
      <c r="F6" s="2">
        <v>12</v>
      </c>
      <c r="G6" s="2">
        <v>12</v>
      </c>
      <c r="H6" s="3">
        <v>12</v>
      </c>
      <c r="I6" s="4">
        <f t="shared" si="0"/>
        <v>12</v>
      </c>
      <c r="J6" s="41"/>
      <c r="K6" s="35"/>
      <c r="L6" s="35"/>
      <c r="M6" s="66"/>
      <c r="N6" s="59">
        <f t="shared" si="1"/>
        <v>0.6</v>
      </c>
    </row>
    <row r="7" spans="1:14" x14ac:dyDescent="0.25">
      <c r="A7" s="46"/>
      <c r="B7" s="55"/>
      <c r="C7" s="6" t="s">
        <v>9</v>
      </c>
      <c r="D7" s="12">
        <v>12</v>
      </c>
      <c r="E7" s="12">
        <v>12</v>
      </c>
      <c r="F7" s="12">
        <v>12</v>
      </c>
      <c r="G7" s="12">
        <v>12</v>
      </c>
      <c r="H7" s="13">
        <v>12</v>
      </c>
      <c r="I7" s="14">
        <f t="shared" si="0"/>
        <v>12</v>
      </c>
      <c r="J7" s="41"/>
      <c r="K7" s="35"/>
      <c r="L7" s="35"/>
      <c r="M7" s="66"/>
      <c r="N7" s="58">
        <f t="shared" si="1"/>
        <v>0.6</v>
      </c>
    </row>
    <row r="8" spans="1:14" ht="15" customHeight="1" x14ac:dyDescent="0.25">
      <c r="A8" s="46"/>
      <c r="B8" s="56" t="s">
        <v>10</v>
      </c>
      <c r="C8" s="6" t="s">
        <v>6</v>
      </c>
      <c r="D8" s="12">
        <v>12</v>
      </c>
      <c r="E8" s="12">
        <v>12</v>
      </c>
      <c r="F8" s="12">
        <v>12</v>
      </c>
      <c r="G8" s="12">
        <v>12</v>
      </c>
      <c r="H8" s="13">
        <v>12</v>
      </c>
      <c r="I8" s="14">
        <f t="shared" si="0"/>
        <v>12</v>
      </c>
      <c r="J8" s="41">
        <f>AVERAGE(I8:I11)</f>
        <v>12</v>
      </c>
      <c r="K8" s="35"/>
      <c r="L8" s="35"/>
      <c r="M8" s="66"/>
      <c r="N8" s="58">
        <f t="shared" si="1"/>
        <v>0.6</v>
      </c>
    </row>
    <row r="9" spans="1:14" x14ac:dyDescent="0.25">
      <c r="A9" s="46"/>
      <c r="B9" s="54"/>
      <c r="C9" s="6" t="s">
        <v>7</v>
      </c>
      <c r="D9" s="12">
        <v>12</v>
      </c>
      <c r="E9" s="12">
        <v>12</v>
      </c>
      <c r="F9" s="12">
        <v>12</v>
      </c>
      <c r="G9" s="12">
        <v>12</v>
      </c>
      <c r="H9" s="13">
        <v>12</v>
      </c>
      <c r="I9" s="14">
        <f t="shared" si="0"/>
        <v>12</v>
      </c>
      <c r="J9" s="41"/>
      <c r="K9" s="35"/>
      <c r="L9" s="35"/>
      <c r="M9" s="66"/>
      <c r="N9" s="58">
        <f t="shared" si="1"/>
        <v>0.6</v>
      </c>
    </row>
    <row r="10" spans="1:14" x14ac:dyDescent="0.25">
      <c r="A10" s="46"/>
      <c r="B10" s="54"/>
      <c r="C10" s="1" t="s">
        <v>8</v>
      </c>
      <c r="D10" s="2">
        <v>12</v>
      </c>
      <c r="E10" s="2">
        <v>12</v>
      </c>
      <c r="F10" s="2">
        <v>12</v>
      </c>
      <c r="G10" s="2">
        <v>12</v>
      </c>
      <c r="H10" s="3">
        <v>12</v>
      </c>
      <c r="I10" s="4">
        <f t="shared" si="0"/>
        <v>12</v>
      </c>
      <c r="J10" s="41"/>
      <c r="K10" s="35"/>
      <c r="L10" s="35"/>
      <c r="M10" s="66"/>
      <c r="N10" s="59">
        <f t="shared" si="1"/>
        <v>0.6</v>
      </c>
    </row>
    <row r="11" spans="1:14" ht="15.75" thickBot="1" x14ac:dyDescent="0.3">
      <c r="A11" s="47"/>
      <c r="B11" s="57"/>
      <c r="C11" s="7" t="s">
        <v>9</v>
      </c>
      <c r="D11" s="15">
        <v>12</v>
      </c>
      <c r="E11" s="15">
        <v>12</v>
      </c>
      <c r="F11" s="15">
        <v>12</v>
      </c>
      <c r="G11" s="15">
        <v>12</v>
      </c>
      <c r="H11" s="16">
        <v>12</v>
      </c>
      <c r="I11" s="17">
        <f t="shared" si="0"/>
        <v>12</v>
      </c>
      <c r="J11" s="42"/>
      <c r="K11" s="36"/>
      <c r="L11" s="36"/>
      <c r="M11" s="67"/>
      <c r="N11" s="58">
        <f t="shared" si="1"/>
        <v>0.6</v>
      </c>
    </row>
    <row r="12" spans="1:14" x14ac:dyDescent="0.25">
      <c r="A12" s="45" t="s">
        <v>11</v>
      </c>
      <c r="B12" s="48" t="s">
        <v>4</v>
      </c>
      <c r="C12" s="8" t="s">
        <v>5</v>
      </c>
      <c r="D12" s="18">
        <v>4</v>
      </c>
      <c r="E12" s="18">
        <v>4</v>
      </c>
      <c r="F12" s="18">
        <v>4</v>
      </c>
      <c r="G12" s="18">
        <v>4</v>
      </c>
      <c r="H12" s="19">
        <v>4</v>
      </c>
      <c r="I12" s="20">
        <f t="shared" si="0"/>
        <v>4</v>
      </c>
      <c r="J12" s="43">
        <f>AVERAGE(I12:I16)</f>
        <v>3.56</v>
      </c>
      <c r="K12" s="34">
        <v>3</v>
      </c>
      <c r="L12" s="34">
        <v>9</v>
      </c>
      <c r="M12" s="68">
        <v>12</v>
      </c>
      <c r="N12" s="60">
        <f>I12/M$12</f>
        <v>0.33333333333333331</v>
      </c>
    </row>
    <row r="13" spans="1:14" x14ac:dyDescent="0.25">
      <c r="A13" s="46"/>
      <c r="B13" s="49"/>
      <c r="C13" s="6" t="s">
        <v>6</v>
      </c>
      <c r="D13" s="12">
        <v>3</v>
      </c>
      <c r="E13" s="12">
        <v>4</v>
      </c>
      <c r="F13" s="12">
        <v>4</v>
      </c>
      <c r="G13" s="12">
        <v>4</v>
      </c>
      <c r="H13" s="13">
        <v>4</v>
      </c>
      <c r="I13" s="14">
        <f t="shared" si="0"/>
        <v>3.8</v>
      </c>
      <c r="J13" s="41"/>
      <c r="K13" s="35"/>
      <c r="L13" s="35"/>
      <c r="M13" s="66"/>
      <c r="N13" s="61">
        <f>I13/M$12</f>
        <v>0.31666666666666665</v>
      </c>
    </row>
    <row r="14" spans="1:14" x14ac:dyDescent="0.25">
      <c r="A14" s="46"/>
      <c r="B14" s="49"/>
      <c r="C14" s="6" t="s">
        <v>7</v>
      </c>
      <c r="D14" s="12">
        <v>4</v>
      </c>
      <c r="E14" s="12">
        <v>4</v>
      </c>
      <c r="F14" s="12">
        <v>4</v>
      </c>
      <c r="G14" s="12">
        <v>4</v>
      </c>
      <c r="H14" s="13">
        <v>4</v>
      </c>
      <c r="I14" s="14">
        <f t="shared" si="0"/>
        <v>4</v>
      </c>
      <c r="J14" s="41"/>
      <c r="K14" s="35"/>
      <c r="L14" s="35"/>
      <c r="M14" s="66"/>
      <c r="N14" s="61">
        <f t="shared" ref="N14:N19" si="2">I14/M$12</f>
        <v>0.33333333333333331</v>
      </c>
    </row>
    <row r="15" spans="1:14" x14ac:dyDescent="0.25">
      <c r="A15" s="46"/>
      <c r="B15" s="49"/>
      <c r="C15" s="1" t="s">
        <v>8</v>
      </c>
      <c r="D15" s="2">
        <v>4</v>
      </c>
      <c r="E15" s="2">
        <v>4</v>
      </c>
      <c r="F15" s="2">
        <v>4</v>
      </c>
      <c r="G15" s="2">
        <v>4</v>
      </c>
      <c r="H15" s="3">
        <v>4</v>
      </c>
      <c r="I15" s="4">
        <f t="shared" si="0"/>
        <v>4</v>
      </c>
      <c r="J15" s="41"/>
      <c r="K15" s="35"/>
      <c r="L15" s="35"/>
      <c r="M15" s="66"/>
      <c r="N15" s="62">
        <f t="shared" si="2"/>
        <v>0.33333333333333331</v>
      </c>
    </row>
    <row r="16" spans="1:14" x14ac:dyDescent="0.25">
      <c r="A16" s="46"/>
      <c r="B16" s="50"/>
      <c r="C16" s="6" t="s">
        <v>9</v>
      </c>
      <c r="D16" s="12">
        <v>2</v>
      </c>
      <c r="E16" s="12">
        <v>2</v>
      </c>
      <c r="F16" s="12">
        <v>2</v>
      </c>
      <c r="G16" s="12">
        <v>2</v>
      </c>
      <c r="H16" s="13">
        <v>2</v>
      </c>
      <c r="I16" s="14">
        <f t="shared" si="0"/>
        <v>2</v>
      </c>
      <c r="J16" s="41"/>
      <c r="K16" s="35"/>
      <c r="L16" s="35"/>
      <c r="M16" s="66"/>
      <c r="N16" s="61">
        <f t="shared" si="2"/>
        <v>0.16666666666666666</v>
      </c>
    </row>
    <row r="17" spans="1:14" x14ac:dyDescent="0.25">
      <c r="A17" s="46"/>
      <c r="B17" s="51" t="s">
        <v>10</v>
      </c>
      <c r="C17" s="6" t="s">
        <v>6</v>
      </c>
      <c r="D17" s="12">
        <v>4</v>
      </c>
      <c r="E17" s="12">
        <v>4</v>
      </c>
      <c r="F17" s="12">
        <v>4</v>
      </c>
      <c r="G17" s="12">
        <v>4</v>
      </c>
      <c r="H17" s="13">
        <v>4</v>
      </c>
      <c r="I17" s="14">
        <f t="shared" si="0"/>
        <v>4</v>
      </c>
      <c r="J17" s="41">
        <f>AVERAGE(I17:I20)</f>
        <v>3.45</v>
      </c>
      <c r="K17" s="35"/>
      <c r="L17" s="35"/>
      <c r="M17" s="66"/>
      <c r="N17" s="61">
        <f t="shared" si="2"/>
        <v>0.33333333333333331</v>
      </c>
    </row>
    <row r="18" spans="1:14" x14ac:dyDescent="0.25">
      <c r="A18" s="46"/>
      <c r="B18" s="49"/>
      <c r="C18" s="6" t="s">
        <v>7</v>
      </c>
      <c r="D18" s="12">
        <v>4</v>
      </c>
      <c r="E18" s="12">
        <v>4</v>
      </c>
      <c r="F18" s="12">
        <v>4</v>
      </c>
      <c r="G18" s="12">
        <v>4</v>
      </c>
      <c r="H18" s="13">
        <v>4</v>
      </c>
      <c r="I18" s="14">
        <f t="shared" si="0"/>
        <v>4</v>
      </c>
      <c r="J18" s="41"/>
      <c r="K18" s="35"/>
      <c r="L18" s="35"/>
      <c r="M18" s="66"/>
      <c r="N18" s="61">
        <f t="shared" si="2"/>
        <v>0.33333333333333331</v>
      </c>
    </row>
    <row r="19" spans="1:14" x14ac:dyDescent="0.25">
      <c r="A19" s="46"/>
      <c r="B19" s="49"/>
      <c r="C19" s="1" t="s">
        <v>8</v>
      </c>
      <c r="D19" s="2">
        <v>3</v>
      </c>
      <c r="E19" s="2">
        <v>4</v>
      </c>
      <c r="F19" s="2">
        <v>4</v>
      </c>
      <c r="G19" s="2">
        <v>4</v>
      </c>
      <c r="H19" s="3">
        <v>4</v>
      </c>
      <c r="I19" s="4">
        <f t="shared" si="0"/>
        <v>3.8</v>
      </c>
      <c r="J19" s="41"/>
      <c r="K19" s="35"/>
      <c r="L19" s="35"/>
      <c r="M19" s="66"/>
      <c r="N19" s="62">
        <f t="shared" si="2"/>
        <v>0.31666666666666665</v>
      </c>
    </row>
    <row r="20" spans="1:14" ht="15.75" thickBot="1" x14ac:dyDescent="0.3">
      <c r="A20" s="47"/>
      <c r="B20" s="52"/>
      <c r="C20" s="7" t="s">
        <v>9</v>
      </c>
      <c r="D20" s="15">
        <v>2</v>
      </c>
      <c r="E20" s="15">
        <v>2</v>
      </c>
      <c r="F20" s="15">
        <v>2</v>
      </c>
      <c r="G20" s="15">
        <v>2</v>
      </c>
      <c r="H20" s="16">
        <v>2</v>
      </c>
      <c r="I20" s="17">
        <f t="shared" si="0"/>
        <v>2</v>
      </c>
      <c r="J20" s="42"/>
      <c r="K20" s="36"/>
      <c r="L20" s="36"/>
      <c r="M20" s="67"/>
      <c r="N20" s="63">
        <f>I20/M$12</f>
        <v>0.16666666666666666</v>
      </c>
    </row>
    <row r="21" spans="1:14" x14ac:dyDescent="0.25">
      <c r="A21" s="45" t="s">
        <v>12</v>
      </c>
      <c r="B21" s="48" t="s">
        <v>4</v>
      </c>
      <c r="C21" s="8" t="s">
        <v>5</v>
      </c>
      <c r="D21" s="18">
        <v>64</v>
      </c>
      <c r="E21" s="18">
        <v>64</v>
      </c>
      <c r="F21" s="18">
        <v>64</v>
      </c>
      <c r="G21" s="18">
        <v>64</v>
      </c>
      <c r="H21" s="19">
        <v>64</v>
      </c>
      <c r="I21" s="20">
        <f t="shared" si="0"/>
        <v>64</v>
      </c>
      <c r="J21" s="43">
        <f>AVERAGE(I21:I25)</f>
        <v>63.6</v>
      </c>
      <c r="K21" s="34">
        <v>38</v>
      </c>
      <c r="L21" s="34">
        <v>112</v>
      </c>
      <c r="M21" s="68">
        <v>117</v>
      </c>
      <c r="N21" s="58">
        <f>I21/M$21</f>
        <v>0.54700854700854706</v>
      </c>
    </row>
    <row r="22" spans="1:14" x14ac:dyDescent="0.25">
      <c r="A22" s="46"/>
      <c r="B22" s="49"/>
      <c r="C22" s="6" t="s">
        <v>6</v>
      </c>
      <c r="D22" s="12">
        <v>64</v>
      </c>
      <c r="E22" s="12">
        <v>64</v>
      </c>
      <c r="F22" s="12">
        <v>64</v>
      </c>
      <c r="G22" s="12">
        <v>64</v>
      </c>
      <c r="H22" s="13">
        <v>64</v>
      </c>
      <c r="I22" s="14">
        <f t="shared" si="0"/>
        <v>64</v>
      </c>
      <c r="J22" s="41"/>
      <c r="K22" s="35"/>
      <c r="L22" s="35"/>
      <c r="M22" s="66"/>
      <c r="N22" s="61">
        <f>I22/M$21</f>
        <v>0.54700854700854706</v>
      </c>
    </row>
    <row r="23" spans="1:14" x14ac:dyDescent="0.25">
      <c r="A23" s="46"/>
      <c r="B23" s="49"/>
      <c r="C23" s="6" t="s">
        <v>7</v>
      </c>
      <c r="D23" s="12">
        <v>64</v>
      </c>
      <c r="E23" s="12">
        <v>64</v>
      </c>
      <c r="F23" s="12">
        <v>64</v>
      </c>
      <c r="G23" s="12">
        <v>64</v>
      </c>
      <c r="H23" s="13">
        <v>64</v>
      </c>
      <c r="I23" s="14">
        <f t="shared" si="0"/>
        <v>64</v>
      </c>
      <c r="J23" s="41"/>
      <c r="K23" s="35"/>
      <c r="L23" s="35"/>
      <c r="M23" s="66"/>
      <c r="N23" s="61">
        <f t="shared" ref="N23:N28" si="3">I23/M$21</f>
        <v>0.54700854700854706</v>
      </c>
    </row>
    <row r="24" spans="1:14" x14ac:dyDescent="0.25">
      <c r="A24" s="46"/>
      <c r="B24" s="49"/>
      <c r="C24" s="1" t="s">
        <v>8</v>
      </c>
      <c r="D24" s="2">
        <v>61</v>
      </c>
      <c r="E24" s="2">
        <v>61</v>
      </c>
      <c r="F24" s="2">
        <v>61</v>
      </c>
      <c r="G24" s="2">
        <v>61</v>
      </c>
      <c r="H24" s="3">
        <v>61</v>
      </c>
      <c r="I24" s="4">
        <f t="shared" si="0"/>
        <v>61</v>
      </c>
      <c r="J24" s="41"/>
      <c r="K24" s="35"/>
      <c r="L24" s="35"/>
      <c r="M24" s="66"/>
      <c r="N24" s="62">
        <f t="shared" si="3"/>
        <v>0.5213675213675214</v>
      </c>
    </row>
    <row r="25" spans="1:14" x14ac:dyDescent="0.25">
      <c r="A25" s="46"/>
      <c r="B25" s="50"/>
      <c r="C25" s="6" t="s">
        <v>9</v>
      </c>
      <c r="D25" s="12">
        <v>65</v>
      </c>
      <c r="E25" s="12">
        <v>65</v>
      </c>
      <c r="F25" s="12">
        <v>65</v>
      </c>
      <c r="G25" s="12">
        <v>65</v>
      </c>
      <c r="H25" s="13">
        <v>65</v>
      </c>
      <c r="I25" s="14">
        <f t="shared" si="0"/>
        <v>65</v>
      </c>
      <c r="J25" s="41"/>
      <c r="K25" s="35"/>
      <c r="L25" s="35"/>
      <c r="M25" s="66"/>
      <c r="N25" s="61">
        <f t="shared" si="3"/>
        <v>0.55555555555555558</v>
      </c>
    </row>
    <row r="26" spans="1:14" x14ac:dyDescent="0.25">
      <c r="A26" s="46"/>
      <c r="B26" s="51" t="s">
        <v>10</v>
      </c>
      <c r="C26" s="6" t="s">
        <v>6</v>
      </c>
      <c r="D26" s="12">
        <v>58</v>
      </c>
      <c r="E26" s="12">
        <v>58</v>
      </c>
      <c r="F26" s="12">
        <v>58</v>
      </c>
      <c r="G26" s="12">
        <v>58</v>
      </c>
      <c r="H26" s="13">
        <v>58</v>
      </c>
      <c r="I26" s="14">
        <f t="shared" si="0"/>
        <v>58</v>
      </c>
      <c r="J26" s="41">
        <f>AVERAGE(I26:I29)</f>
        <v>57.5</v>
      </c>
      <c r="K26" s="35"/>
      <c r="L26" s="35"/>
      <c r="M26" s="66"/>
      <c r="N26" s="61">
        <f t="shared" si="3"/>
        <v>0.49572649572649574</v>
      </c>
    </row>
    <row r="27" spans="1:14" x14ac:dyDescent="0.25">
      <c r="A27" s="46"/>
      <c r="B27" s="49"/>
      <c r="C27" s="6" t="s">
        <v>7</v>
      </c>
      <c r="D27" s="12">
        <v>58</v>
      </c>
      <c r="E27" s="12">
        <v>58</v>
      </c>
      <c r="F27" s="12">
        <v>58</v>
      </c>
      <c r="G27" s="12">
        <v>58</v>
      </c>
      <c r="H27" s="13">
        <v>58</v>
      </c>
      <c r="I27" s="14">
        <f t="shared" si="0"/>
        <v>58</v>
      </c>
      <c r="J27" s="41"/>
      <c r="K27" s="35"/>
      <c r="L27" s="35"/>
      <c r="M27" s="66"/>
      <c r="N27" s="61">
        <f t="shared" si="3"/>
        <v>0.49572649572649574</v>
      </c>
    </row>
    <row r="28" spans="1:14" x14ac:dyDescent="0.25">
      <c r="A28" s="46"/>
      <c r="B28" s="49"/>
      <c r="C28" s="1" t="s">
        <v>8</v>
      </c>
      <c r="D28" s="2">
        <v>55</v>
      </c>
      <c r="E28" s="2">
        <v>55</v>
      </c>
      <c r="F28" s="2">
        <v>55</v>
      </c>
      <c r="G28" s="2">
        <v>55</v>
      </c>
      <c r="H28" s="3">
        <v>55</v>
      </c>
      <c r="I28" s="4">
        <f t="shared" si="0"/>
        <v>55</v>
      </c>
      <c r="J28" s="41"/>
      <c r="K28" s="35"/>
      <c r="L28" s="35"/>
      <c r="M28" s="66"/>
      <c r="N28" s="62">
        <f t="shared" si="3"/>
        <v>0.47008547008547008</v>
      </c>
    </row>
    <row r="29" spans="1:14" ht="15.75" thickBot="1" x14ac:dyDescent="0.3">
      <c r="A29" s="47"/>
      <c r="B29" s="52"/>
      <c r="C29" s="7" t="s">
        <v>9</v>
      </c>
      <c r="D29" s="15">
        <v>59</v>
      </c>
      <c r="E29" s="15">
        <v>59</v>
      </c>
      <c r="F29" s="15">
        <v>59</v>
      </c>
      <c r="G29" s="15">
        <v>59</v>
      </c>
      <c r="H29" s="16">
        <v>59</v>
      </c>
      <c r="I29" s="17">
        <f t="shared" si="0"/>
        <v>59</v>
      </c>
      <c r="J29" s="42"/>
      <c r="K29" s="36"/>
      <c r="L29" s="36"/>
      <c r="M29" s="67"/>
      <c r="N29" s="64">
        <f>I29/M$21</f>
        <v>0.50427350427350426</v>
      </c>
    </row>
    <row r="30" spans="1:14" x14ac:dyDescent="0.25">
      <c r="A30" s="45" t="s">
        <v>13</v>
      </c>
      <c r="B30" s="48" t="s">
        <v>4</v>
      </c>
      <c r="C30" s="8" t="s">
        <v>5</v>
      </c>
      <c r="D30" s="18">
        <v>9</v>
      </c>
      <c r="E30" s="18">
        <v>9</v>
      </c>
      <c r="F30" s="18">
        <v>9</v>
      </c>
      <c r="G30" s="18">
        <v>9</v>
      </c>
      <c r="H30" s="19">
        <v>9</v>
      </c>
      <c r="I30" s="20">
        <f t="shared" si="0"/>
        <v>9</v>
      </c>
      <c r="J30" s="43">
        <f>AVERAGE(I30:I34)</f>
        <v>9</v>
      </c>
      <c r="K30" s="34">
        <v>8</v>
      </c>
      <c r="L30" s="34">
        <v>9</v>
      </c>
      <c r="M30" s="68">
        <v>10</v>
      </c>
      <c r="N30" s="60">
        <f>I30/M$30</f>
        <v>0.9</v>
      </c>
    </row>
    <row r="31" spans="1:14" x14ac:dyDescent="0.25">
      <c r="A31" s="46"/>
      <c r="B31" s="49"/>
      <c r="C31" s="6" t="s">
        <v>6</v>
      </c>
      <c r="D31" s="12">
        <v>9</v>
      </c>
      <c r="E31" s="12">
        <v>9</v>
      </c>
      <c r="F31" s="12">
        <v>9</v>
      </c>
      <c r="G31" s="12">
        <v>9</v>
      </c>
      <c r="H31" s="13">
        <v>9</v>
      </c>
      <c r="I31" s="14">
        <f t="shared" si="0"/>
        <v>9</v>
      </c>
      <c r="J31" s="41"/>
      <c r="K31" s="35"/>
      <c r="L31" s="35"/>
      <c r="M31" s="66"/>
      <c r="N31" s="61">
        <f>I31/M$30</f>
        <v>0.9</v>
      </c>
    </row>
    <row r="32" spans="1:14" x14ac:dyDescent="0.25">
      <c r="A32" s="46"/>
      <c r="B32" s="49"/>
      <c r="C32" s="6" t="s">
        <v>7</v>
      </c>
      <c r="D32" s="12">
        <v>9</v>
      </c>
      <c r="E32" s="12">
        <v>9</v>
      </c>
      <c r="F32" s="12">
        <v>9</v>
      </c>
      <c r="G32" s="12">
        <v>9</v>
      </c>
      <c r="H32" s="13">
        <v>9</v>
      </c>
      <c r="I32" s="14">
        <f t="shared" si="0"/>
        <v>9</v>
      </c>
      <c r="J32" s="41"/>
      <c r="K32" s="35"/>
      <c r="L32" s="35"/>
      <c r="M32" s="66"/>
      <c r="N32" s="61">
        <f t="shared" ref="N32:N34" si="4">I32/M$30</f>
        <v>0.9</v>
      </c>
    </row>
    <row r="33" spans="1:14" x14ac:dyDescent="0.25">
      <c r="A33" s="46"/>
      <c r="B33" s="49"/>
      <c r="C33" s="1" t="s">
        <v>8</v>
      </c>
      <c r="D33" s="2">
        <v>9</v>
      </c>
      <c r="E33" s="2">
        <v>9</v>
      </c>
      <c r="F33" s="2">
        <v>9</v>
      </c>
      <c r="G33" s="2">
        <v>9</v>
      </c>
      <c r="H33" s="3">
        <v>9</v>
      </c>
      <c r="I33" s="4">
        <f t="shared" si="0"/>
        <v>9</v>
      </c>
      <c r="J33" s="41"/>
      <c r="K33" s="35"/>
      <c r="L33" s="35"/>
      <c r="M33" s="66"/>
      <c r="N33" s="62">
        <f t="shared" si="4"/>
        <v>0.9</v>
      </c>
    </row>
    <row r="34" spans="1:14" x14ac:dyDescent="0.25">
      <c r="A34" s="46"/>
      <c r="B34" s="50"/>
      <c r="C34" s="6" t="s">
        <v>9</v>
      </c>
      <c r="D34" s="12">
        <v>9</v>
      </c>
      <c r="E34" s="12">
        <v>9</v>
      </c>
      <c r="F34" s="12">
        <v>9</v>
      </c>
      <c r="G34" s="12">
        <v>9</v>
      </c>
      <c r="H34" s="13">
        <v>9</v>
      </c>
      <c r="I34" s="14">
        <f t="shared" si="0"/>
        <v>9</v>
      </c>
      <c r="J34" s="41"/>
      <c r="K34" s="35"/>
      <c r="L34" s="35"/>
      <c r="M34" s="66"/>
      <c r="N34" s="61">
        <f t="shared" si="4"/>
        <v>0.9</v>
      </c>
    </row>
    <row r="35" spans="1:14" x14ac:dyDescent="0.25">
      <c r="A35" s="46"/>
      <c r="B35" s="51" t="s">
        <v>10</v>
      </c>
      <c r="C35" s="6" t="s">
        <v>6</v>
      </c>
      <c r="D35" s="12">
        <v>10</v>
      </c>
      <c r="E35" s="12">
        <v>10</v>
      </c>
      <c r="F35" s="12">
        <v>10</v>
      </c>
      <c r="G35" s="12">
        <v>10</v>
      </c>
      <c r="H35" s="13">
        <v>10</v>
      </c>
      <c r="I35" s="14">
        <f t="shared" si="0"/>
        <v>10</v>
      </c>
      <c r="J35" s="41">
        <f>AVERAGE(I35:I38)</f>
        <v>10</v>
      </c>
      <c r="K35" s="35"/>
      <c r="L35" s="35"/>
      <c r="M35" s="66"/>
      <c r="N35" s="61">
        <f>I35/M$30</f>
        <v>1</v>
      </c>
    </row>
    <row r="36" spans="1:14" x14ac:dyDescent="0.25">
      <c r="A36" s="46"/>
      <c r="B36" s="49"/>
      <c r="C36" s="6" t="s">
        <v>7</v>
      </c>
      <c r="D36" s="12">
        <v>10</v>
      </c>
      <c r="E36" s="12">
        <v>10</v>
      </c>
      <c r="F36" s="12">
        <v>10</v>
      </c>
      <c r="G36" s="12">
        <v>10</v>
      </c>
      <c r="H36" s="13">
        <v>10</v>
      </c>
      <c r="I36" s="14">
        <f t="shared" si="0"/>
        <v>10</v>
      </c>
      <c r="J36" s="41"/>
      <c r="K36" s="35"/>
      <c r="L36" s="35"/>
      <c r="M36" s="66"/>
      <c r="N36" s="61">
        <f t="shared" ref="N36:N37" si="5">I36/M$30</f>
        <v>1</v>
      </c>
    </row>
    <row r="37" spans="1:14" x14ac:dyDescent="0.25">
      <c r="A37" s="46"/>
      <c r="B37" s="49"/>
      <c r="C37" s="1" t="s">
        <v>8</v>
      </c>
      <c r="D37" s="2">
        <v>10</v>
      </c>
      <c r="E37" s="2">
        <v>10</v>
      </c>
      <c r="F37" s="2">
        <v>10</v>
      </c>
      <c r="G37" s="2">
        <v>10</v>
      </c>
      <c r="H37" s="3">
        <v>10</v>
      </c>
      <c r="I37" s="4">
        <f t="shared" si="0"/>
        <v>10</v>
      </c>
      <c r="J37" s="41"/>
      <c r="K37" s="35"/>
      <c r="L37" s="35"/>
      <c r="M37" s="66"/>
      <c r="N37" s="62">
        <f t="shared" si="5"/>
        <v>1</v>
      </c>
    </row>
    <row r="38" spans="1:14" ht="15.75" thickBot="1" x14ac:dyDescent="0.3">
      <c r="A38" s="47"/>
      <c r="B38" s="52"/>
      <c r="C38" s="7" t="s">
        <v>9</v>
      </c>
      <c r="D38" s="15">
        <v>10</v>
      </c>
      <c r="E38" s="15">
        <v>10</v>
      </c>
      <c r="F38" s="15">
        <v>10</v>
      </c>
      <c r="G38" s="15">
        <v>10</v>
      </c>
      <c r="H38" s="16">
        <v>10</v>
      </c>
      <c r="I38" s="17">
        <f t="shared" si="0"/>
        <v>10</v>
      </c>
      <c r="J38" s="42"/>
      <c r="K38" s="36"/>
      <c r="L38" s="36"/>
      <c r="M38" s="67"/>
      <c r="N38" s="63">
        <f>I38/M$30</f>
        <v>1</v>
      </c>
    </row>
    <row r="39" spans="1:14" x14ac:dyDescent="0.25">
      <c r="A39" s="45" t="s">
        <v>14</v>
      </c>
      <c r="B39" s="48" t="s">
        <v>4</v>
      </c>
      <c r="C39" s="8" t="s">
        <v>5</v>
      </c>
      <c r="D39" s="18">
        <v>10</v>
      </c>
      <c r="E39" s="18">
        <v>10</v>
      </c>
      <c r="F39" s="18">
        <v>10</v>
      </c>
      <c r="G39" s="18">
        <v>10</v>
      </c>
      <c r="H39" s="19">
        <v>10</v>
      </c>
      <c r="I39" s="20">
        <f t="shared" si="0"/>
        <v>10</v>
      </c>
      <c r="J39" s="43">
        <f>AVERAGE(I39:I43)</f>
        <v>9.52</v>
      </c>
      <c r="K39" s="34">
        <v>12</v>
      </c>
      <c r="L39" s="34">
        <v>19</v>
      </c>
      <c r="M39" s="68">
        <v>21</v>
      </c>
      <c r="N39" s="58">
        <f>I39/M$39</f>
        <v>0.47619047619047616</v>
      </c>
    </row>
    <row r="40" spans="1:14" x14ac:dyDescent="0.25">
      <c r="A40" s="46"/>
      <c r="B40" s="49"/>
      <c r="C40" s="6" t="s">
        <v>6</v>
      </c>
      <c r="D40" s="12">
        <v>10</v>
      </c>
      <c r="E40" s="12">
        <v>10</v>
      </c>
      <c r="F40" s="12">
        <v>10</v>
      </c>
      <c r="G40" s="12">
        <v>10</v>
      </c>
      <c r="H40" s="13">
        <v>10</v>
      </c>
      <c r="I40" s="14">
        <f t="shared" si="0"/>
        <v>10</v>
      </c>
      <c r="J40" s="41"/>
      <c r="K40" s="35"/>
      <c r="L40" s="35"/>
      <c r="M40" s="66"/>
      <c r="N40" s="58">
        <f>I40/M$39</f>
        <v>0.47619047619047616</v>
      </c>
    </row>
    <row r="41" spans="1:14" x14ac:dyDescent="0.25">
      <c r="A41" s="46"/>
      <c r="B41" s="49"/>
      <c r="C41" s="6" t="s">
        <v>7</v>
      </c>
      <c r="D41" s="12">
        <v>10</v>
      </c>
      <c r="E41" s="12">
        <v>10</v>
      </c>
      <c r="F41" s="12">
        <v>10</v>
      </c>
      <c r="G41" s="12">
        <v>10</v>
      </c>
      <c r="H41" s="13">
        <v>10</v>
      </c>
      <c r="I41" s="14">
        <f t="shared" si="0"/>
        <v>10</v>
      </c>
      <c r="J41" s="41"/>
      <c r="K41" s="35"/>
      <c r="L41" s="35"/>
      <c r="M41" s="66"/>
      <c r="N41" s="58">
        <f t="shared" ref="N41:N46" si="6">I41/M$39</f>
        <v>0.47619047619047616</v>
      </c>
    </row>
    <row r="42" spans="1:14" x14ac:dyDescent="0.25">
      <c r="A42" s="46"/>
      <c r="B42" s="49"/>
      <c r="C42" s="1" t="s">
        <v>8</v>
      </c>
      <c r="D42" s="2">
        <v>10</v>
      </c>
      <c r="E42" s="2">
        <v>10</v>
      </c>
      <c r="F42" s="2">
        <v>10</v>
      </c>
      <c r="G42" s="2">
        <v>10</v>
      </c>
      <c r="H42" s="3">
        <v>10</v>
      </c>
      <c r="I42" s="4">
        <f t="shared" si="0"/>
        <v>10</v>
      </c>
      <c r="J42" s="41"/>
      <c r="K42" s="35"/>
      <c r="L42" s="35"/>
      <c r="M42" s="66"/>
      <c r="N42" s="59">
        <f t="shared" si="6"/>
        <v>0.47619047619047616</v>
      </c>
    </row>
    <row r="43" spans="1:14" x14ac:dyDescent="0.25">
      <c r="A43" s="46"/>
      <c r="B43" s="50"/>
      <c r="C43" s="6" t="s">
        <v>9</v>
      </c>
      <c r="D43" s="12">
        <v>6</v>
      </c>
      <c r="E43" s="12">
        <v>10</v>
      </c>
      <c r="F43" s="12">
        <v>6</v>
      </c>
      <c r="G43" s="12">
        <v>6</v>
      </c>
      <c r="H43" s="13">
        <v>10</v>
      </c>
      <c r="I43" s="14">
        <f t="shared" si="0"/>
        <v>7.6</v>
      </c>
      <c r="J43" s="41"/>
      <c r="K43" s="35"/>
      <c r="L43" s="35"/>
      <c r="M43" s="66"/>
      <c r="N43" s="58">
        <f t="shared" si="6"/>
        <v>0.3619047619047619</v>
      </c>
    </row>
    <row r="44" spans="1:14" x14ac:dyDescent="0.25">
      <c r="A44" s="46"/>
      <c r="B44" s="51" t="s">
        <v>10</v>
      </c>
      <c r="C44" s="6" t="s">
        <v>6</v>
      </c>
      <c r="D44" s="12">
        <v>10</v>
      </c>
      <c r="E44" s="12">
        <v>10</v>
      </c>
      <c r="F44" s="12">
        <v>10</v>
      </c>
      <c r="G44" s="12">
        <v>10</v>
      </c>
      <c r="H44" s="13">
        <v>10</v>
      </c>
      <c r="I44" s="14">
        <f t="shared" si="0"/>
        <v>10</v>
      </c>
      <c r="J44" s="41">
        <f>AVERAGE(I44:I47)</f>
        <v>9.4</v>
      </c>
      <c r="K44" s="35"/>
      <c r="L44" s="35"/>
      <c r="M44" s="66"/>
      <c r="N44" s="58">
        <f t="shared" si="6"/>
        <v>0.47619047619047616</v>
      </c>
    </row>
    <row r="45" spans="1:14" x14ac:dyDescent="0.25">
      <c r="A45" s="46"/>
      <c r="B45" s="49"/>
      <c r="C45" s="6" t="s">
        <v>7</v>
      </c>
      <c r="D45" s="12">
        <v>10</v>
      </c>
      <c r="E45" s="12">
        <v>10</v>
      </c>
      <c r="F45" s="12">
        <v>10</v>
      </c>
      <c r="G45" s="12">
        <v>10</v>
      </c>
      <c r="H45" s="13">
        <v>10</v>
      </c>
      <c r="I45" s="14">
        <f t="shared" si="0"/>
        <v>10</v>
      </c>
      <c r="J45" s="41"/>
      <c r="K45" s="35"/>
      <c r="L45" s="35"/>
      <c r="M45" s="66"/>
      <c r="N45" s="58">
        <f t="shared" si="6"/>
        <v>0.47619047619047616</v>
      </c>
    </row>
    <row r="46" spans="1:14" x14ac:dyDescent="0.25">
      <c r="A46" s="46"/>
      <c r="B46" s="49"/>
      <c r="C46" s="1" t="s">
        <v>8</v>
      </c>
      <c r="D46" s="2">
        <v>10</v>
      </c>
      <c r="E46" s="2">
        <v>10</v>
      </c>
      <c r="F46" s="2">
        <v>10</v>
      </c>
      <c r="G46" s="2">
        <v>10</v>
      </c>
      <c r="H46" s="3">
        <v>10</v>
      </c>
      <c r="I46" s="4">
        <f t="shared" si="0"/>
        <v>10</v>
      </c>
      <c r="J46" s="41"/>
      <c r="K46" s="35"/>
      <c r="L46" s="35"/>
      <c r="M46" s="66"/>
      <c r="N46" s="59">
        <f t="shared" si="6"/>
        <v>0.47619047619047616</v>
      </c>
    </row>
    <row r="47" spans="1:14" ht="15.75" thickBot="1" x14ac:dyDescent="0.3">
      <c r="A47" s="47"/>
      <c r="B47" s="52"/>
      <c r="C47" s="7" t="s">
        <v>9</v>
      </c>
      <c r="D47" s="15">
        <v>10</v>
      </c>
      <c r="E47" s="15">
        <v>10</v>
      </c>
      <c r="F47" s="15">
        <v>6</v>
      </c>
      <c r="G47" s="15">
        <v>6</v>
      </c>
      <c r="H47" s="16">
        <v>6</v>
      </c>
      <c r="I47" s="17">
        <f t="shared" si="0"/>
        <v>7.6</v>
      </c>
      <c r="J47" s="42"/>
      <c r="K47" s="36"/>
      <c r="L47" s="36"/>
      <c r="M47" s="67"/>
      <c r="N47" s="64">
        <f>I47/M$39</f>
        <v>0.3619047619047619</v>
      </c>
    </row>
    <row r="48" spans="1:14" x14ac:dyDescent="0.25">
      <c r="A48" s="45" t="s">
        <v>15</v>
      </c>
      <c r="B48" s="48" t="s">
        <v>4</v>
      </c>
      <c r="C48" s="8" t="s">
        <v>5</v>
      </c>
      <c r="D48" s="18">
        <v>24</v>
      </c>
      <c r="E48" s="18">
        <v>24</v>
      </c>
      <c r="F48" s="18">
        <v>24</v>
      </c>
      <c r="G48" s="18">
        <v>24</v>
      </c>
      <c r="H48" s="19">
        <v>24</v>
      </c>
      <c r="I48" s="20">
        <f t="shared" si="0"/>
        <v>24</v>
      </c>
      <c r="J48" s="43">
        <f>AVERAGE(I48:I52)</f>
        <v>20.84</v>
      </c>
      <c r="K48" s="34">
        <v>14</v>
      </c>
      <c r="L48" s="34">
        <v>119</v>
      </c>
      <c r="M48" s="68">
        <v>144</v>
      </c>
      <c r="N48" s="60">
        <f>I48/M$48</f>
        <v>0.16666666666666666</v>
      </c>
    </row>
    <row r="49" spans="1:14" x14ac:dyDescent="0.25">
      <c r="A49" s="46"/>
      <c r="B49" s="49"/>
      <c r="C49" s="6" t="s">
        <v>6</v>
      </c>
      <c r="D49" s="12">
        <v>24</v>
      </c>
      <c r="E49" s="12">
        <v>24</v>
      </c>
      <c r="F49" s="12">
        <v>24</v>
      </c>
      <c r="G49" s="12">
        <v>24</v>
      </c>
      <c r="H49" s="13">
        <v>24</v>
      </c>
      <c r="I49" s="14">
        <f t="shared" si="0"/>
        <v>24</v>
      </c>
      <c r="J49" s="41"/>
      <c r="K49" s="35"/>
      <c r="L49" s="35"/>
      <c r="M49" s="66"/>
      <c r="N49" s="61">
        <f>I49/M$48</f>
        <v>0.16666666666666666</v>
      </c>
    </row>
    <row r="50" spans="1:14" x14ac:dyDescent="0.25">
      <c r="A50" s="46"/>
      <c r="B50" s="49"/>
      <c r="C50" s="6" t="s">
        <v>7</v>
      </c>
      <c r="D50" s="12">
        <v>24</v>
      </c>
      <c r="E50" s="12">
        <v>24</v>
      </c>
      <c r="F50" s="12">
        <v>24</v>
      </c>
      <c r="G50" s="12">
        <v>24</v>
      </c>
      <c r="H50" s="13">
        <v>24</v>
      </c>
      <c r="I50" s="14">
        <f t="shared" si="0"/>
        <v>24</v>
      </c>
      <c r="J50" s="41"/>
      <c r="K50" s="35"/>
      <c r="L50" s="35"/>
      <c r="M50" s="66"/>
      <c r="N50" s="61">
        <f t="shared" ref="N50:N55" si="7">I50/M$48</f>
        <v>0.16666666666666666</v>
      </c>
    </row>
    <row r="51" spans="1:14" x14ac:dyDescent="0.25">
      <c r="A51" s="46"/>
      <c r="B51" s="49"/>
      <c r="C51" s="1" t="s">
        <v>8</v>
      </c>
      <c r="D51" s="2">
        <v>13</v>
      </c>
      <c r="E51" s="2">
        <v>13</v>
      </c>
      <c r="F51" s="2">
        <v>13</v>
      </c>
      <c r="G51" s="2">
        <v>13</v>
      </c>
      <c r="H51" s="3">
        <v>13</v>
      </c>
      <c r="I51" s="4">
        <f t="shared" si="0"/>
        <v>13</v>
      </c>
      <c r="J51" s="41"/>
      <c r="K51" s="35"/>
      <c r="L51" s="35"/>
      <c r="M51" s="66"/>
      <c r="N51" s="62">
        <f t="shared" si="7"/>
        <v>9.0277777777777776E-2</v>
      </c>
    </row>
    <row r="52" spans="1:14" x14ac:dyDescent="0.25">
      <c r="A52" s="46"/>
      <c r="B52" s="50"/>
      <c r="C52" s="6" t="s">
        <v>9</v>
      </c>
      <c r="D52" s="12">
        <v>24</v>
      </c>
      <c r="E52" s="12">
        <v>24</v>
      </c>
      <c r="F52" s="12">
        <v>0</v>
      </c>
      <c r="G52" s="12">
        <v>24</v>
      </c>
      <c r="H52" s="13">
        <v>24</v>
      </c>
      <c r="I52" s="14">
        <f t="shared" si="0"/>
        <v>19.2</v>
      </c>
      <c r="J52" s="41"/>
      <c r="K52" s="35"/>
      <c r="L52" s="35"/>
      <c r="M52" s="66"/>
      <c r="N52" s="61">
        <f t="shared" si="7"/>
        <v>0.13333333333333333</v>
      </c>
    </row>
    <row r="53" spans="1:14" x14ac:dyDescent="0.25">
      <c r="A53" s="46"/>
      <c r="B53" s="51" t="s">
        <v>10</v>
      </c>
      <c r="C53" s="6" t="s">
        <v>6</v>
      </c>
      <c r="D53" s="12">
        <v>25</v>
      </c>
      <c r="E53" s="12">
        <v>25</v>
      </c>
      <c r="F53" s="12">
        <v>25</v>
      </c>
      <c r="G53" s="12">
        <v>25</v>
      </c>
      <c r="H53" s="13">
        <v>25</v>
      </c>
      <c r="I53" s="14">
        <f t="shared" si="0"/>
        <v>25</v>
      </c>
      <c r="J53" s="41">
        <f>AVERAGE(I53:I56)</f>
        <v>22.25</v>
      </c>
      <c r="K53" s="35"/>
      <c r="L53" s="35"/>
      <c r="M53" s="66"/>
      <c r="N53" s="61">
        <f t="shared" si="7"/>
        <v>0.1736111111111111</v>
      </c>
    </row>
    <row r="54" spans="1:14" x14ac:dyDescent="0.25">
      <c r="A54" s="46"/>
      <c r="B54" s="49"/>
      <c r="C54" s="6" t="s">
        <v>7</v>
      </c>
      <c r="D54" s="12">
        <v>25</v>
      </c>
      <c r="E54" s="12">
        <v>25</v>
      </c>
      <c r="F54" s="12">
        <v>25</v>
      </c>
      <c r="G54" s="12">
        <v>25</v>
      </c>
      <c r="H54" s="13">
        <v>25</v>
      </c>
      <c r="I54" s="14">
        <f t="shared" si="0"/>
        <v>25</v>
      </c>
      <c r="J54" s="41"/>
      <c r="K54" s="35"/>
      <c r="L54" s="35"/>
      <c r="M54" s="66"/>
      <c r="N54" s="61">
        <f t="shared" si="7"/>
        <v>0.1736111111111111</v>
      </c>
    </row>
    <row r="55" spans="1:14" x14ac:dyDescent="0.25">
      <c r="A55" s="46"/>
      <c r="B55" s="49"/>
      <c r="C55" s="1" t="s">
        <v>8</v>
      </c>
      <c r="D55" s="2">
        <v>14</v>
      </c>
      <c r="E55" s="2">
        <v>14</v>
      </c>
      <c r="F55" s="2">
        <v>14</v>
      </c>
      <c r="G55" s="2">
        <v>14</v>
      </c>
      <c r="H55" s="3">
        <v>14</v>
      </c>
      <c r="I55" s="4">
        <f t="shared" si="0"/>
        <v>14</v>
      </c>
      <c r="J55" s="41"/>
      <c r="K55" s="35"/>
      <c r="L55" s="35"/>
      <c r="M55" s="66"/>
      <c r="N55" s="62">
        <f t="shared" si="7"/>
        <v>9.7222222222222224E-2</v>
      </c>
    </row>
    <row r="56" spans="1:14" ht="15.75" thickBot="1" x14ac:dyDescent="0.3">
      <c r="A56" s="47"/>
      <c r="B56" s="52"/>
      <c r="C56" s="7" t="s">
        <v>9</v>
      </c>
      <c r="D56" s="15">
        <v>25</v>
      </c>
      <c r="E56" s="15">
        <v>25</v>
      </c>
      <c r="F56" s="15">
        <v>25</v>
      </c>
      <c r="G56" s="15">
        <v>25</v>
      </c>
      <c r="H56" s="16">
        <v>25</v>
      </c>
      <c r="I56" s="17">
        <f t="shared" si="0"/>
        <v>25</v>
      </c>
      <c r="J56" s="42"/>
      <c r="K56" s="36"/>
      <c r="L56" s="36"/>
      <c r="M56" s="67"/>
      <c r="N56" s="63">
        <f>I56/M$48</f>
        <v>0.1736111111111111</v>
      </c>
    </row>
    <row r="57" spans="1:14" x14ac:dyDescent="0.25">
      <c r="A57" s="45" t="s">
        <v>16</v>
      </c>
      <c r="B57" s="48" t="s">
        <v>4</v>
      </c>
      <c r="C57" s="8" t="s">
        <v>5</v>
      </c>
      <c r="D57" s="18">
        <v>17</v>
      </c>
      <c r="E57" s="18">
        <v>17</v>
      </c>
      <c r="F57" s="18">
        <v>17</v>
      </c>
      <c r="G57" s="18">
        <v>17</v>
      </c>
      <c r="H57" s="19">
        <v>17</v>
      </c>
      <c r="I57" s="20">
        <f t="shared" si="0"/>
        <v>17</v>
      </c>
      <c r="J57" s="43">
        <f>AVERAGE(I57:I61)</f>
        <v>16.440000000000001</v>
      </c>
      <c r="K57" s="34">
        <v>18</v>
      </c>
      <c r="L57" s="34">
        <v>41</v>
      </c>
      <c r="M57" s="68">
        <v>42</v>
      </c>
      <c r="N57" s="60">
        <f>I57/M$57</f>
        <v>0.40476190476190477</v>
      </c>
    </row>
    <row r="58" spans="1:14" x14ac:dyDescent="0.25">
      <c r="A58" s="46"/>
      <c r="B58" s="49"/>
      <c r="C58" s="6" t="s">
        <v>6</v>
      </c>
      <c r="D58" s="12">
        <v>17</v>
      </c>
      <c r="E58" s="12">
        <v>17</v>
      </c>
      <c r="F58" s="12">
        <v>17</v>
      </c>
      <c r="G58" s="12">
        <v>17</v>
      </c>
      <c r="H58" s="13">
        <v>17</v>
      </c>
      <c r="I58" s="14">
        <f t="shared" si="0"/>
        <v>17</v>
      </c>
      <c r="J58" s="41"/>
      <c r="K58" s="35"/>
      <c r="L58" s="35"/>
      <c r="M58" s="66"/>
      <c r="N58" s="61">
        <f>I58/M$57</f>
        <v>0.40476190476190477</v>
      </c>
    </row>
    <row r="59" spans="1:14" x14ac:dyDescent="0.25">
      <c r="A59" s="46"/>
      <c r="B59" s="49"/>
      <c r="C59" s="6" t="s">
        <v>7</v>
      </c>
      <c r="D59" s="12">
        <v>16</v>
      </c>
      <c r="E59" s="12">
        <v>16</v>
      </c>
      <c r="F59" s="12">
        <v>16</v>
      </c>
      <c r="G59" s="12">
        <v>16</v>
      </c>
      <c r="H59" s="13">
        <v>16</v>
      </c>
      <c r="I59" s="14">
        <f t="shared" si="0"/>
        <v>16</v>
      </c>
      <c r="J59" s="41"/>
      <c r="K59" s="35"/>
      <c r="L59" s="35"/>
      <c r="M59" s="66"/>
      <c r="N59" s="61">
        <f t="shared" ref="N59:N64" si="8">I59/M$57</f>
        <v>0.38095238095238093</v>
      </c>
    </row>
    <row r="60" spans="1:14" x14ac:dyDescent="0.25">
      <c r="A60" s="46"/>
      <c r="B60" s="49"/>
      <c r="C60" s="1" t="s">
        <v>8</v>
      </c>
      <c r="D60" s="2">
        <v>16</v>
      </c>
      <c r="E60" s="2">
        <v>16</v>
      </c>
      <c r="F60" s="2">
        <v>16</v>
      </c>
      <c r="G60" s="2">
        <v>16</v>
      </c>
      <c r="H60" s="3">
        <v>16</v>
      </c>
      <c r="I60" s="4">
        <f t="shared" si="0"/>
        <v>16</v>
      </c>
      <c r="J60" s="41"/>
      <c r="K60" s="35"/>
      <c r="L60" s="35"/>
      <c r="M60" s="66"/>
      <c r="N60" s="62">
        <f t="shared" si="8"/>
        <v>0.38095238095238093</v>
      </c>
    </row>
    <row r="61" spans="1:14" x14ac:dyDescent="0.25">
      <c r="A61" s="46"/>
      <c r="B61" s="50"/>
      <c r="C61" s="6" t="s">
        <v>9</v>
      </c>
      <c r="D61" s="12">
        <v>17</v>
      </c>
      <c r="E61" s="12">
        <v>16</v>
      </c>
      <c r="F61" s="12">
        <v>16</v>
      </c>
      <c r="G61" s="12">
        <v>16</v>
      </c>
      <c r="H61" s="13">
        <v>16</v>
      </c>
      <c r="I61" s="14">
        <f t="shared" si="0"/>
        <v>16.2</v>
      </c>
      <c r="J61" s="41"/>
      <c r="K61" s="35"/>
      <c r="L61" s="35"/>
      <c r="M61" s="66"/>
      <c r="N61" s="61">
        <f t="shared" si="8"/>
        <v>0.38571428571428568</v>
      </c>
    </row>
    <row r="62" spans="1:14" x14ac:dyDescent="0.25">
      <c r="A62" s="46"/>
      <c r="B62" s="51" t="s">
        <v>10</v>
      </c>
      <c r="C62" s="6" t="s">
        <v>6</v>
      </c>
      <c r="D62" s="12">
        <v>16</v>
      </c>
      <c r="E62" s="12">
        <v>16</v>
      </c>
      <c r="F62" s="12">
        <v>16</v>
      </c>
      <c r="G62" s="12">
        <v>16</v>
      </c>
      <c r="H62" s="13">
        <v>16</v>
      </c>
      <c r="I62" s="14">
        <f t="shared" si="0"/>
        <v>16</v>
      </c>
      <c r="J62" s="41">
        <f>AVERAGE(I62:I65)</f>
        <v>15.75</v>
      </c>
      <c r="K62" s="35"/>
      <c r="L62" s="35"/>
      <c r="M62" s="66"/>
      <c r="N62" s="61">
        <f t="shared" si="8"/>
        <v>0.38095238095238093</v>
      </c>
    </row>
    <row r="63" spans="1:14" x14ac:dyDescent="0.25">
      <c r="A63" s="46"/>
      <c r="B63" s="49"/>
      <c r="C63" s="6" t="s">
        <v>7</v>
      </c>
      <c r="D63" s="12">
        <v>16</v>
      </c>
      <c r="E63" s="12">
        <v>16</v>
      </c>
      <c r="F63" s="12">
        <v>16</v>
      </c>
      <c r="G63" s="12">
        <v>16</v>
      </c>
      <c r="H63" s="13">
        <v>16</v>
      </c>
      <c r="I63" s="14">
        <f t="shared" si="0"/>
        <v>16</v>
      </c>
      <c r="J63" s="41"/>
      <c r="K63" s="35"/>
      <c r="L63" s="35"/>
      <c r="M63" s="66"/>
      <c r="N63" s="61">
        <f t="shared" si="8"/>
        <v>0.38095238095238093</v>
      </c>
    </row>
    <row r="64" spans="1:14" x14ac:dyDescent="0.25">
      <c r="A64" s="46"/>
      <c r="B64" s="49"/>
      <c r="C64" s="1" t="s">
        <v>8</v>
      </c>
      <c r="D64" s="2">
        <v>15</v>
      </c>
      <c r="E64" s="2">
        <v>15</v>
      </c>
      <c r="F64" s="2">
        <v>15</v>
      </c>
      <c r="G64" s="2">
        <v>15</v>
      </c>
      <c r="H64" s="3">
        <v>15</v>
      </c>
      <c r="I64" s="4">
        <f t="shared" si="0"/>
        <v>15</v>
      </c>
      <c r="J64" s="41"/>
      <c r="K64" s="35"/>
      <c r="L64" s="35"/>
      <c r="M64" s="66"/>
      <c r="N64" s="62">
        <f t="shared" si="8"/>
        <v>0.35714285714285715</v>
      </c>
    </row>
    <row r="65" spans="1:14" ht="15.75" thickBot="1" x14ac:dyDescent="0.3">
      <c r="A65" s="47"/>
      <c r="B65" s="52"/>
      <c r="C65" s="7" t="s">
        <v>9</v>
      </c>
      <c r="D65" s="15">
        <v>16</v>
      </c>
      <c r="E65" s="15">
        <v>16</v>
      </c>
      <c r="F65" s="15">
        <v>16</v>
      </c>
      <c r="G65" s="15">
        <v>16</v>
      </c>
      <c r="H65" s="16">
        <v>16</v>
      </c>
      <c r="I65" s="17">
        <f t="shared" si="0"/>
        <v>16</v>
      </c>
      <c r="J65" s="42"/>
      <c r="K65" s="36"/>
      <c r="L65" s="36"/>
      <c r="M65" s="67"/>
      <c r="N65" s="63">
        <f>I65/M$57</f>
        <v>0.38095238095238093</v>
      </c>
    </row>
    <row r="66" spans="1:14" x14ac:dyDescent="0.25">
      <c r="A66" s="45" t="s">
        <v>17</v>
      </c>
      <c r="B66" s="48" t="s">
        <v>4</v>
      </c>
      <c r="C66" s="8" t="s">
        <v>5</v>
      </c>
      <c r="D66" s="18">
        <v>70</v>
      </c>
      <c r="E66" s="18">
        <v>68</v>
      </c>
      <c r="F66" s="18">
        <v>72</v>
      </c>
      <c r="G66" s="18">
        <v>67</v>
      </c>
      <c r="H66" s="19">
        <v>69</v>
      </c>
      <c r="I66" s="20">
        <f t="shared" si="0"/>
        <v>69.2</v>
      </c>
      <c r="J66" s="43">
        <f>AVERAGE(I66:I70)</f>
        <v>27.52</v>
      </c>
      <c r="K66" s="34">
        <v>9</v>
      </c>
      <c r="L66" s="34">
        <v>33</v>
      </c>
      <c r="M66" s="68">
        <v>35</v>
      </c>
      <c r="N66" s="60">
        <f>I66/M$66</f>
        <v>1.9771428571428573</v>
      </c>
    </row>
    <row r="67" spans="1:14" x14ac:dyDescent="0.25">
      <c r="A67" s="46"/>
      <c r="B67" s="49"/>
      <c r="C67" s="6" t="s">
        <v>6</v>
      </c>
      <c r="D67" s="12">
        <v>18</v>
      </c>
      <c r="E67" s="12">
        <v>18</v>
      </c>
      <c r="F67" s="12">
        <v>19</v>
      </c>
      <c r="G67" s="12">
        <v>18</v>
      </c>
      <c r="H67" s="13">
        <v>18</v>
      </c>
      <c r="I67" s="14">
        <f t="shared" si="0"/>
        <v>18.2</v>
      </c>
      <c r="J67" s="41"/>
      <c r="K67" s="35"/>
      <c r="L67" s="35"/>
      <c r="M67" s="66"/>
      <c r="N67" s="61">
        <f>I67/M$66</f>
        <v>0.52</v>
      </c>
    </row>
    <row r="68" spans="1:14" x14ac:dyDescent="0.25">
      <c r="A68" s="46"/>
      <c r="B68" s="49"/>
      <c r="C68" s="6" t="s">
        <v>7</v>
      </c>
      <c r="D68" s="12">
        <v>18</v>
      </c>
      <c r="E68" s="12">
        <v>18</v>
      </c>
      <c r="F68" s="12">
        <v>18</v>
      </c>
      <c r="G68" s="12">
        <v>18</v>
      </c>
      <c r="H68" s="13">
        <v>18</v>
      </c>
      <c r="I68" s="14">
        <f t="shared" ref="I68:I74" si="9">AVERAGE(D68:H68)</f>
        <v>18</v>
      </c>
      <c r="J68" s="41"/>
      <c r="K68" s="35"/>
      <c r="L68" s="35"/>
      <c r="M68" s="66"/>
      <c r="N68" s="61">
        <f t="shared" ref="N68:N73" si="10">I68/M$66</f>
        <v>0.51428571428571423</v>
      </c>
    </row>
    <row r="69" spans="1:14" x14ac:dyDescent="0.25">
      <c r="A69" s="46"/>
      <c r="B69" s="49"/>
      <c r="C69" s="1" t="s">
        <v>8</v>
      </c>
      <c r="D69" s="2">
        <v>14</v>
      </c>
      <c r="E69" s="2">
        <v>14</v>
      </c>
      <c r="F69" s="2">
        <v>14</v>
      </c>
      <c r="G69" s="2">
        <v>14</v>
      </c>
      <c r="H69" s="3">
        <v>14</v>
      </c>
      <c r="I69" s="4">
        <f t="shared" si="9"/>
        <v>14</v>
      </c>
      <c r="J69" s="41"/>
      <c r="K69" s="35"/>
      <c r="L69" s="35"/>
      <c r="M69" s="66"/>
      <c r="N69" s="62">
        <f t="shared" si="10"/>
        <v>0.4</v>
      </c>
    </row>
    <row r="70" spans="1:14" x14ac:dyDescent="0.25">
      <c r="A70" s="46"/>
      <c r="B70" s="50"/>
      <c r="C70" s="6" t="s">
        <v>9</v>
      </c>
      <c r="D70" s="12">
        <v>18</v>
      </c>
      <c r="E70" s="12">
        <v>18</v>
      </c>
      <c r="F70" s="12">
        <v>18</v>
      </c>
      <c r="G70" s="12">
        <v>18</v>
      </c>
      <c r="H70" s="13">
        <v>19</v>
      </c>
      <c r="I70" s="14">
        <f t="shared" si="9"/>
        <v>18.2</v>
      </c>
      <c r="J70" s="41"/>
      <c r="K70" s="35"/>
      <c r="L70" s="35"/>
      <c r="M70" s="66"/>
      <c r="N70" s="61">
        <f t="shared" si="10"/>
        <v>0.52</v>
      </c>
    </row>
    <row r="71" spans="1:14" x14ac:dyDescent="0.25">
      <c r="A71" s="46"/>
      <c r="B71" s="51" t="s">
        <v>10</v>
      </c>
      <c r="C71" s="6" t="s">
        <v>6</v>
      </c>
      <c r="D71" s="12">
        <v>647</v>
      </c>
      <c r="E71" s="12">
        <v>645</v>
      </c>
      <c r="F71" s="12">
        <v>619</v>
      </c>
      <c r="G71" s="12">
        <v>644</v>
      </c>
      <c r="H71" s="13">
        <v>578</v>
      </c>
      <c r="I71" s="14">
        <f t="shared" si="9"/>
        <v>626.6</v>
      </c>
      <c r="J71" s="41">
        <f>AVERAGE(I71:I74)</f>
        <v>550.15000000000009</v>
      </c>
      <c r="K71" s="35"/>
      <c r="L71" s="35"/>
      <c r="M71" s="66"/>
      <c r="N71" s="61">
        <f t="shared" si="10"/>
        <v>17.902857142857144</v>
      </c>
    </row>
    <row r="72" spans="1:14" x14ac:dyDescent="0.25">
      <c r="A72" s="46"/>
      <c r="B72" s="49"/>
      <c r="C72" s="6" t="s">
        <v>7</v>
      </c>
      <c r="D72" s="12">
        <v>579</v>
      </c>
      <c r="E72" s="12">
        <v>640</v>
      </c>
      <c r="F72" s="12">
        <v>638</v>
      </c>
      <c r="G72" s="12">
        <v>644</v>
      </c>
      <c r="H72" s="13">
        <v>620</v>
      </c>
      <c r="I72" s="14">
        <f t="shared" si="9"/>
        <v>624.20000000000005</v>
      </c>
      <c r="J72" s="41"/>
      <c r="K72" s="35"/>
      <c r="L72" s="35"/>
      <c r="M72" s="66"/>
      <c r="N72" s="61">
        <f t="shared" si="10"/>
        <v>17.834285714285716</v>
      </c>
    </row>
    <row r="73" spans="1:14" x14ac:dyDescent="0.25">
      <c r="A73" s="46"/>
      <c r="B73" s="49"/>
      <c r="C73" s="1" t="s">
        <v>8</v>
      </c>
      <c r="D73" s="2">
        <v>48</v>
      </c>
      <c r="E73" s="2">
        <v>451</v>
      </c>
      <c r="F73" s="2">
        <v>441</v>
      </c>
      <c r="G73" s="2">
        <v>450</v>
      </c>
      <c r="H73" s="3">
        <v>450</v>
      </c>
      <c r="I73" s="4">
        <f t="shared" si="9"/>
        <v>368</v>
      </c>
      <c r="J73" s="41"/>
      <c r="K73" s="35"/>
      <c r="L73" s="35"/>
      <c r="M73" s="66"/>
      <c r="N73" s="62">
        <f t="shared" si="10"/>
        <v>10.514285714285714</v>
      </c>
    </row>
    <row r="74" spans="1:14" ht="15.75" thickBot="1" x14ac:dyDescent="0.3">
      <c r="A74" s="47"/>
      <c r="B74" s="52"/>
      <c r="C74" s="7" t="s">
        <v>9</v>
      </c>
      <c r="D74" s="15">
        <v>642</v>
      </c>
      <c r="E74" s="15">
        <v>644</v>
      </c>
      <c r="F74" s="15">
        <v>337</v>
      </c>
      <c r="G74" s="15">
        <v>642</v>
      </c>
      <c r="H74" s="16">
        <v>644</v>
      </c>
      <c r="I74" s="17">
        <f t="shared" si="9"/>
        <v>581.79999999999995</v>
      </c>
      <c r="J74" s="42"/>
      <c r="K74" s="36"/>
      <c r="L74" s="36"/>
      <c r="M74" s="67"/>
      <c r="N74" s="63">
        <f>I74/M$66</f>
        <v>16.622857142857143</v>
      </c>
    </row>
    <row r="75" spans="1:14" x14ac:dyDescent="0.25">
      <c r="M75" s="65"/>
    </row>
    <row r="76" spans="1:14" ht="15.75" thickBot="1" x14ac:dyDescent="0.3"/>
    <row r="77" spans="1:14" ht="30.75" customHeight="1" thickBot="1" x14ac:dyDescent="0.3">
      <c r="B77" s="26" t="s">
        <v>1</v>
      </c>
      <c r="C77" s="27" t="s">
        <v>2</v>
      </c>
      <c r="D77" s="88" t="s">
        <v>26</v>
      </c>
      <c r="E77" s="88"/>
      <c r="F77" s="88"/>
      <c r="G77" s="88"/>
      <c r="H77" s="90"/>
      <c r="I77" s="89" t="s">
        <v>27</v>
      </c>
      <c r="J77" s="90"/>
      <c r="K77" s="29" t="s">
        <v>28</v>
      </c>
    </row>
    <row r="78" spans="1:14" x14ac:dyDescent="0.25">
      <c r="B78" s="84" t="s">
        <v>4</v>
      </c>
      <c r="C78" s="85" t="s">
        <v>5</v>
      </c>
      <c r="D78" s="86">
        <f>I3+I12+I21+I30+I39+I48+I57</f>
        <v>140</v>
      </c>
      <c r="E78" s="86"/>
      <c r="F78" s="86"/>
      <c r="G78" s="86"/>
      <c r="H78" s="87"/>
      <c r="I78" s="91">
        <f>M3+M12+M21+M30+M39+M48+M57</f>
        <v>366</v>
      </c>
      <c r="J78" s="92"/>
      <c r="K78" s="25">
        <f>D78/$I$78</f>
        <v>0.38251366120218577</v>
      </c>
    </row>
    <row r="79" spans="1:14" x14ac:dyDescent="0.25">
      <c r="B79" s="70"/>
      <c r="C79" s="76" t="s">
        <v>6</v>
      </c>
      <c r="D79" s="73">
        <f>I4+I13+I22+I31+I40+I49+I58</f>
        <v>139.80000000000001</v>
      </c>
      <c r="E79" s="73"/>
      <c r="F79" s="73"/>
      <c r="G79" s="73"/>
      <c r="H79" s="81"/>
      <c r="I79" s="93"/>
      <c r="J79" s="94"/>
      <c r="K79" s="21">
        <f t="shared" ref="K79:K86" si="11">D79/$I$78</f>
        <v>0.38196721311475412</v>
      </c>
    </row>
    <row r="80" spans="1:14" x14ac:dyDescent="0.25">
      <c r="B80" s="70"/>
      <c r="C80" s="76" t="s">
        <v>7</v>
      </c>
      <c r="D80" s="73">
        <f>I5+I14+I23+I32+I41+I50+I59</f>
        <v>139</v>
      </c>
      <c r="E80" s="73"/>
      <c r="F80" s="73"/>
      <c r="G80" s="73"/>
      <c r="H80" s="81"/>
      <c r="I80" s="93"/>
      <c r="J80" s="94"/>
      <c r="K80" s="21">
        <f t="shared" si="11"/>
        <v>0.3797814207650273</v>
      </c>
    </row>
    <row r="81" spans="2:11" x14ac:dyDescent="0.25">
      <c r="B81" s="70"/>
      <c r="C81" s="69" t="s">
        <v>8</v>
      </c>
      <c r="D81" s="72">
        <f>I6+I15+I24+I33+I42+I51+I60</f>
        <v>125</v>
      </c>
      <c r="E81" s="72"/>
      <c r="F81" s="72"/>
      <c r="G81" s="72"/>
      <c r="H81" s="82"/>
      <c r="I81" s="93"/>
      <c r="J81" s="94"/>
      <c r="K81" s="22">
        <f t="shared" si="11"/>
        <v>0.34153005464480873</v>
      </c>
    </row>
    <row r="82" spans="2:11" ht="15.75" thickBot="1" x14ac:dyDescent="0.3">
      <c r="B82" s="71"/>
      <c r="C82" s="75" t="s">
        <v>9</v>
      </c>
      <c r="D82" s="74">
        <f>I7+I16+I25+I34+I43+I52+I61</f>
        <v>131</v>
      </c>
      <c r="E82" s="74"/>
      <c r="F82" s="74"/>
      <c r="G82" s="74"/>
      <c r="H82" s="83"/>
      <c r="I82" s="93"/>
      <c r="J82" s="94"/>
      <c r="K82" s="23">
        <f t="shared" si="11"/>
        <v>0.35792349726775957</v>
      </c>
    </row>
    <row r="83" spans="2:11" x14ac:dyDescent="0.25">
      <c r="B83" s="77" t="s">
        <v>10</v>
      </c>
      <c r="C83" s="78" t="s">
        <v>6</v>
      </c>
      <c r="D83" s="79">
        <f>I8+I17+I26+I35+I44+I53+I62</f>
        <v>135</v>
      </c>
      <c r="E83" s="79"/>
      <c r="F83" s="79"/>
      <c r="G83" s="79"/>
      <c r="H83" s="80"/>
      <c r="I83" s="93"/>
      <c r="J83" s="94"/>
      <c r="K83" s="24">
        <f t="shared" si="11"/>
        <v>0.36885245901639346</v>
      </c>
    </row>
    <row r="84" spans="2:11" x14ac:dyDescent="0.25">
      <c r="B84" s="70"/>
      <c r="C84" s="76" t="s">
        <v>7</v>
      </c>
      <c r="D84" s="73">
        <f>I9+I18+I27+I36+I45+I54+I63</f>
        <v>135</v>
      </c>
      <c r="E84" s="73"/>
      <c r="F84" s="73"/>
      <c r="G84" s="73"/>
      <c r="H84" s="81"/>
      <c r="I84" s="93"/>
      <c r="J84" s="94"/>
      <c r="K84" s="21">
        <f t="shared" si="11"/>
        <v>0.36885245901639346</v>
      </c>
    </row>
    <row r="85" spans="2:11" x14ac:dyDescent="0.25">
      <c r="B85" s="70"/>
      <c r="C85" s="69" t="s">
        <v>8</v>
      </c>
      <c r="D85" s="72">
        <f>I10+I19+I28+I37+I46+I55+I64</f>
        <v>119.8</v>
      </c>
      <c r="E85" s="72"/>
      <c r="F85" s="72"/>
      <c r="G85" s="72"/>
      <c r="H85" s="82"/>
      <c r="I85" s="93"/>
      <c r="J85" s="94"/>
      <c r="K85" s="22">
        <f t="shared" si="11"/>
        <v>0.32732240437158472</v>
      </c>
    </row>
    <row r="86" spans="2:11" ht="15.75" thickBot="1" x14ac:dyDescent="0.3">
      <c r="B86" s="71"/>
      <c r="C86" s="75" t="s">
        <v>9</v>
      </c>
      <c r="D86" s="74">
        <f>I11+I20+I29+I38+I47+I56+I65</f>
        <v>131.6</v>
      </c>
      <c r="E86" s="74"/>
      <c r="F86" s="74"/>
      <c r="G86" s="74"/>
      <c r="H86" s="83"/>
      <c r="I86" s="95"/>
      <c r="J86" s="96"/>
      <c r="K86" s="23">
        <f t="shared" si="11"/>
        <v>0.35956284153005463</v>
      </c>
    </row>
  </sheetData>
  <mergeCells count="80">
    <mergeCell ref="I78:J86"/>
    <mergeCell ref="I77:J77"/>
    <mergeCell ref="B78:B82"/>
    <mergeCell ref="B83:B86"/>
    <mergeCell ref="D77:H77"/>
    <mergeCell ref="D78:H78"/>
    <mergeCell ref="D79:H79"/>
    <mergeCell ref="D80:H80"/>
    <mergeCell ref="D81:H81"/>
    <mergeCell ref="D82:H82"/>
    <mergeCell ref="D83:H83"/>
    <mergeCell ref="D84:H84"/>
    <mergeCell ref="D85:H85"/>
    <mergeCell ref="D86:H86"/>
    <mergeCell ref="A3:A11"/>
    <mergeCell ref="B3:B7"/>
    <mergeCell ref="B8:B11"/>
    <mergeCell ref="A12:A20"/>
    <mergeCell ref="B12:B16"/>
    <mergeCell ref="B17:B20"/>
    <mergeCell ref="A21:A29"/>
    <mergeCell ref="B21:B25"/>
    <mergeCell ref="B26:B29"/>
    <mergeCell ref="A30:A38"/>
    <mergeCell ref="B30:B34"/>
    <mergeCell ref="B35:B38"/>
    <mergeCell ref="A39:A47"/>
    <mergeCell ref="B39:B43"/>
    <mergeCell ref="B44:B47"/>
    <mergeCell ref="A48:A56"/>
    <mergeCell ref="B48:B52"/>
    <mergeCell ref="B53:B56"/>
    <mergeCell ref="A57:A65"/>
    <mergeCell ref="B57:B61"/>
    <mergeCell ref="B62:B65"/>
    <mergeCell ref="A66:A74"/>
    <mergeCell ref="B66:B70"/>
    <mergeCell ref="B71:B74"/>
    <mergeCell ref="J8:J11"/>
    <mergeCell ref="J12:J16"/>
    <mergeCell ref="J17:J20"/>
    <mergeCell ref="J21:J25"/>
    <mergeCell ref="J26:J29"/>
    <mergeCell ref="M57:M65"/>
    <mergeCell ref="M66:M74"/>
    <mergeCell ref="K1:M1"/>
    <mergeCell ref="B1:J1"/>
    <mergeCell ref="J53:J56"/>
    <mergeCell ref="J57:J61"/>
    <mergeCell ref="J62:J65"/>
    <mergeCell ref="J66:J70"/>
    <mergeCell ref="J71:J74"/>
    <mergeCell ref="J30:J34"/>
    <mergeCell ref="J35:J38"/>
    <mergeCell ref="J39:J43"/>
    <mergeCell ref="J44:J47"/>
    <mergeCell ref="J48:J52"/>
    <mergeCell ref="J3:J7"/>
    <mergeCell ref="K48:K56"/>
    <mergeCell ref="K57:K65"/>
    <mergeCell ref="K66:K74"/>
    <mergeCell ref="L57:L65"/>
    <mergeCell ref="L66:L74"/>
    <mergeCell ref="K3:K11"/>
    <mergeCell ref="K12:K20"/>
    <mergeCell ref="K21:K29"/>
    <mergeCell ref="K30:K38"/>
    <mergeCell ref="K39:K47"/>
    <mergeCell ref="M48:M56"/>
    <mergeCell ref="L3:L11"/>
    <mergeCell ref="L12:L20"/>
    <mergeCell ref="L21:L29"/>
    <mergeCell ref="L30:L38"/>
    <mergeCell ref="L39:L47"/>
    <mergeCell ref="L48:L56"/>
    <mergeCell ref="M3:M11"/>
    <mergeCell ref="M12:M20"/>
    <mergeCell ref="M21:M29"/>
    <mergeCell ref="M30:M38"/>
    <mergeCell ref="M39:M47"/>
  </mergeCells>
  <conditionalFormatting sqref="K3:M3 D3:J11">
    <cfRule type="colorScale" priority="56">
      <colorScale>
        <cfvo type="min"/>
        <cfvo type="max"/>
        <color theme="9" tint="0.79998168889431442"/>
        <color theme="9" tint="0.39997558519241921"/>
      </colorScale>
    </cfRule>
    <cfRule type="colorScale" priority="57">
      <colorScale>
        <cfvo type="min"/>
        <cfvo type="max"/>
        <color theme="0"/>
        <color theme="9" tint="0.39997558519241921"/>
      </colorScale>
    </cfRule>
    <cfRule type="colorScale" priority="58">
      <colorScale>
        <cfvo type="min"/>
        <cfvo type="max"/>
        <color theme="5"/>
        <color theme="9"/>
      </colorScale>
    </cfRule>
  </conditionalFormatting>
  <conditionalFormatting sqref="K12:M12 D12:J20">
    <cfRule type="colorScale" priority="62">
      <colorScale>
        <cfvo type="min"/>
        <cfvo type="max"/>
        <color theme="4" tint="0.79998168889431442"/>
        <color theme="4" tint="0.39997558519241921"/>
      </colorScale>
    </cfRule>
    <cfRule type="colorScale" priority="63">
      <colorScale>
        <cfvo type="min"/>
        <cfvo type="max"/>
        <color theme="0"/>
        <color theme="4" tint="0.39997558519241921"/>
      </colorScale>
    </cfRule>
    <cfRule type="colorScale" priority="64">
      <colorScale>
        <cfvo type="min"/>
        <cfvo type="max"/>
        <color rgb="FFFF7128"/>
        <color theme="4"/>
      </colorScale>
    </cfRule>
  </conditionalFormatting>
  <conditionalFormatting sqref="K21:M21 D21:J29">
    <cfRule type="colorScale" priority="68">
      <colorScale>
        <cfvo type="min"/>
        <cfvo type="max"/>
        <color theme="9" tint="0.79998168889431442"/>
        <color theme="9" tint="0.39997558519241921"/>
      </colorScale>
    </cfRule>
  </conditionalFormatting>
  <conditionalFormatting sqref="K30:M30 D30:J38">
    <cfRule type="colorScale" priority="70">
      <colorScale>
        <cfvo type="min"/>
        <cfvo type="max"/>
        <color theme="4" tint="0.79998168889431442"/>
        <color theme="4" tint="0.39997558519241921"/>
      </colorScale>
    </cfRule>
  </conditionalFormatting>
  <conditionalFormatting sqref="K39:M39 D39:J47">
    <cfRule type="colorScale" priority="72">
      <colorScale>
        <cfvo type="min"/>
        <cfvo type="max"/>
        <color theme="9" tint="0.79998168889431442"/>
        <color theme="9" tint="0.39997558519241921"/>
      </colorScale>
    </cfRule>
  </conditionalFormatting>
  <conditionalFormatting sqref="K48:M48 D48:J56">
    <cfRule type="colorScale" priority="74">
      <colorScale>
        <cfvo type="min"/>
        <cfvo type="max"/>
        <color theme="4" tint="0.79998168889431442"/>
        <color theme="4" tint="0.39997558519241921"/>
      </colorScale>
    </cfRule>
  </conditionalFormatting>
  <conditionalFormatting sqref="K57:M57 D57:J65">
    <cfRule type="colorScale" priority="76">
      <colorScale>
        <cfvo type="min"/>
        <cfvo type="max"/>
        <color theme="9" tint="0.79998168889431442"/>
        <color theme="9" tint="0.39997558519241921"/>
      </colorScale>
    </cfRule>
  </conditionalFormatting>
  <conditionalFormatting sqref="K66:M66 D66:J74">
    <cfRule type="colorScale" priority="78">
      <colorScale>
        <cfvo type="min"/>
        <cfvo type="max"/>
        <color theme="4" tint="0.79998168889431442"/>
        <color theme="4" tint="0.39997558519241921"/>
      </colorScale>
    </cfRule>
  </conditionalFormatting>
  <conditionalFormatting sqref="N3:N65 N67:N70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8:K8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2016-08-21T19:43:42Z</dcterms:created>
  <dcterms:modified xsi:type="dcterms:W3CDTF">2016-08-22T08:50:01Z</dcterms:modified>
</cp:coreProperties>
</file>