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8.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1095" yWindow="495" windowWidth="35655" windowHeight="18765" tabRatio="600" firstSheet="0" activeTab="1" autoFilterDateGrouping="1"/>
  </bookViews>
  <sheets>
    <sheet name="Übersicht" sheetId="1" state="visible" r:id="rId1"/>
    <sheet name="BTT" sheetId="2" state="visible" r:id="rId2"/>
    <sheet name="BPML" sheetId="3" state="visible" r:id="rId3"/>
    <sheet name="Transaktionen" sheetId="4" state="visible" r:id="rId4"/>
    <sheet name="Quercheck Transaktionen" sheetId="5" state="visible" r:id="rId5"/>
    <sheet name="Formulare" sheetId="6" state="visible" r:id="rId6"/>
    <sheet name="Schnittstellen" sheetId="7" state="visible" r:id="rId7"/>
    <sheet name="Datengrundlage adesso" sheetId="8" state="visible" r:id="rId8"/>
  </sheets>
  <externalReferences>
    <externalReference r:id="rId10"/>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fullCalcOnLoad="1" concurrentCalc="0"/>
  <pivotCaches>
    <pivotCache cacheId="11" r:id="rId9"/>
  </pivotCaches>
</workbook>
</file>

<file path=xl/styles.xml><?xml version="1.0" encoding="utf-8"?>
<styleSheet xmlns="http://schemas.openxmlformats.org/spreadsheetml/2006/main">
  <numFmts count="0"/>
  <fonts count="9">
    <font>
      <name val="Calibri"/>
      <family val="2"/>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9">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0" fillId="0" borderId="0" applyAlignment="1" pivotButton="0" quotePrefix="0" xfId="0">
      <alignment wrapText="1"/>
    </xf>
    <xf numFmtId="0" fontId="0" fillId="0" borderId="3" pivotButton="0" quotePrefix="0" xfId="0"/>
    <xf numFmtId="0" fontId="0" fillId="0" borderId="4" pivotButton="0" quotePrefix="0" xfId="0"/>
    <xf numFmtId="0" fontId="0" fillId="0" borderId="6" pivotButton="0" quotePrefix="0" xfId="0"/>
    <xf numFmtId="0" fontId="1" fillId="2" borderId="0" applyAlignment="1" pivotButton="0" quotePrefix="0" xfId="0">
      <alignment horizontal="center"/>
    </xf>
    <xf numFmtId="0" fontId="0" fillId="0" borderId="5" pivotButton="0" quotePrefix="0" xfId="0"/>
    <xf numFmtId="0" fontId="0" fillId="0" borderId="0" pivotButton="0" quotePrefix="0" xfId="0"/>
    <xf numFmtId="0" fontId="0" fillId="0" borderId="0" pivotButton="1" quotePrefix="0" xfId="0"/>
    <xf numFmtId="0" fontId="0" fillId="0" borderId="0" applyAlignment="1" pivotButton="0" quotePrefix="0" xfId="0">
      <alignment horizontal="left"/>
    </xf>
    <xf numFmtId="3" fontId="0" fillId="0" borderId="0" pivotButton="0" quotePrefix="0" xfId="0"/>
    <xf numFmtId="0" fontId="0" fillId="0" borderId="0" pivotButton="0" quotePrefix="0" xfId="0"/>
    <xf numFmtId="0" fontId="0" fillId="0" borderId="0" pivotButton="0" quotePrefix="0" xfId="0"/>
    <xf numFmtId="0" fontId="1" fillId="5" borderId="3" applyAlignment="1" pivotButton="0" quotePrefix="0" xfId="0">
      <alignment horizontal="center"/>
    </xf>
    <xf numFmtId="0" fontId="1" fillId="5" borderId="4" applyAlignment="1" pivotButton="0" quotePrefix="0" xfId="0">
      <alignment horizontal="center"/>
    </xf>
    <xf numFmtId="0" fontId="1" fillId="4" borderId="1" applyAlignment="1" pivotButton="0" quotePrefix="0" xfId="0">
      <alignment horizontal="center" vertical="center"/>
    </xf>
    <xf numFmtId="0" fontId="1" fillId="4" borderId="2" applyAlignment="1" pivotButton="0" quotePrefix="0" xfId="0">
      <alignment horizontal="center" vertical="center"/>
    </xf>
    <xf numFmtId="0" fontId="1" fillId="4" borderId="3" applyAlignment="1" pivotButton="0" quotePrefix="0" xfId="0">
      <alignment horizontal="center" vertical="center"/>
    </xf>
    <xf numFmtId="0" fontId="1" fillId="4" borderId="4" applyAlignment="1" pivotButton="0" quotePrefix="0" xfId="0">
      <alignment horizontal="center" vertical="center"/>
    </xf>
    <xf numFmtId="0" fontId="1" fillId="4" borderId="0" applyAlignment="1" pivotButton="0" quotePrefix="0" xfId="0">
      <alignment horizontal="center"/>
    </xf>
    <xf numFmtId="0" fontId="1" fillId="2" borderId="0" applyAlignment="1" pivotButton="0" quotePrefix="0" xfId="0">
      <alignment horizontal="center"/>
    </xf>
    <xf numFmtId="0" fontId="2" fillId="2" borderId="0" applyAlignment="1" pivotButton="0" quotePrefix="0" xfId="0">
      <alignment horizontal="center"/>
    </xf>
    <xf numFmtId="0" fontId="1" fillId="3" borderId="0" applyAlignment="1" pivotButton="0" quotePrefix="0" xfId="0">
      <alignment horizontal="center"/>
    </xf>
    <xf numFmtId="0" fontId="1" fillId="4" borderId="8" applyAlignment="1" pivotButton="0" quotePrefix="0" xfId="0">
      <alignment horizontal="center" vertical="center"/>
    </xf>
    <xf numFmtId="0" fontId="0" fillId="0" borderId="2" pivotButton="0" quotePrefix="0" xfId="0"/>
    <xf numFmtId="0" fontId="1" fillId="5" borderId="7" applyAlignment="1" pivotButton="0" quotePrefix="0" xfId="0">
      <alignment horizontal="center"/>
    </xf>
  </cellXfs>
  <cellStyles count="1">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wrapText="1"/>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pivotCacheDefinition" Target="/xl/pivotCache/pivotCacheDefinition1.xml" Id="rId9" /><Relationship Type="http://schemas.openxmlformats.org/officeDocument/2006/relationships/externalLink" Target="/xl/externalLinks/externalLink1.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externalLinks/_rels/externalLink1.xml.rels><Relationships xmlns="http://schemas.openxmlformats.org/package/2006/relationships"><Relationship Type="http://schemas.openxmlformats.org/officeDocument/2006/relationships/externalLinkPath" Target="/Users/BWXT343/Downloads/BTT_Master_konsolidiert_2024-01-17_BLQ%20(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OnLoad="1" refreshedBy="Petra Grosse" refreshedDate="45391.35867870371" createdVersion="6" refreshedVersion="6" minRefreshableVersion="3" recordCount="4277" r:id="rId1">
  <cacheSource type="worksheet">
    <worksheetSource name="Transaktionen"/>
  </cacheSource>
  <cacheFields count="7">
    <cacheField name="Transaktionen" uniqueList="1" numFmtId="0" sqlType="0" hierarchy="0" level="0" databaseField="1">
      <sharedItems count="0"/>
    </cacheField>
    <cacheField name="Langtext" uniqueList="1" numFmtId="0" sqlType="0" hierarchy="0" level="0" databaseField="1">
      <sharedItems count="0" containsBlank="1"/>
    </cacheField>
    <cacheField name="Modul" uniqueList="1" numFmtId="0" sqlType="0" hierarchy="0" level="0" databaseField="1">
      <sharedItems count="45" containsBlank="1">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uniqueList="1" numFmtId="3" sqlType="0" hierarchy="0" level="0" databaseField="1">
      <sharedItems count="0" containsBlank="1" containsInteger="1" containsMixedTypes="1" containsNumber="1" minValue="1" maxValue="67553431"/>
    </cacheField>
    <cacheField name="Tasktyp" uniqueList="1" numFmtId="0" sqlType="0" hierarchy="0" level="0" databaseField="1">
      <sharedItems count="0" containsBlank="1"/>
    </cacheField>
    <cacheField name="verwendet in BTT" uniqueList="1" numFmtId="0" sqlType="0" hierarchy="0" level="0" databaseField="1">
      <sharedItems count="2">
        <s v="nein"/>
        <s v="ja"/>
      </sharedItems>
    </cacheField>
    <cacheField name="Bemerkungen" uniqueList="1" numFmtId="0" sqlType="0" hierarchy="0" level="0" databaseField="1">
      <sharedItems count="82" containsBlank="1">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pivotCacheDefinition>
</file>

<file path=xl/pivotCache/pivotCacheRecords1.xml><?xml version="1.0" encoding="utf-8"?>
<pivotCacheRecords xmlns="http://schemas.openxmlformats.org/spreadsheetml/2006/main"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1"/>
    <x v="0"/>
  </r>
  <r>
    <s v="/HOAG/AKR_AZPOB"/>
    <s v="AK:Auszugs-Pos. n. Ordnungsbegriffen"/>
    <x v="0"/>
    <n v="71138"/>
    <s v="DIALOG"/>
    <x v="1"/>
    <x v="0"/>
  </r>
  <r>
    <s v="/HOAG/AKR_AZPOB_N"/>
    <s v="AK:Auszugs-Pos. n. Ordnungsbegriffen"/>
    <x v="0"/>
    <n v="867"/>
    <s v="DIALOG"/>
    <x v="1"/>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1"/>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1"/>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1"/>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1"/>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1"/>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1"/>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1"/>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1"/>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1"/>
    <x v="0"/>
  </r>
  <r>
    <s v="F-19"/>
    <s v="Statistische Buchung zurücknehmen"/>
    <x v="0"/>
    <n v="26"/>
    <s v="DIALOG"/>
    <x v="0"/>
    <x v="0"/>
  </r>
  <r>
    <s v="F-21"/>
    <s v="Umbuchung erfassen"/>
    <x v="0"/>
    <n v="81988"/>
    <s v="DIALOG"/>
    <x v="1"/>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1"/>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1"/>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1"/>
    <x v="0"/>
  </r>
  <r>
    <s v="FB08"/>
    <s v="Beleg stornieren"/>
    <x v="0"/>
    <n v="22689"/>
    <s v="DIALOG"/>
    <x v="1"/>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1"/>
    <x v="0"/>
  </r>
  <r>
    <s v="FBD2"/>
    <s v="Dauerbuchung ändern"/>
    <x v="0"/>
    <n v="21634"/>
    <s v="DIALOG"/>
    <x v="1"/>
    <x v="0"/>
  </r>
  <r>
    <s v="FBD3"/>
    <s v="Dauerbuchung anzeigen"/>
    <x v="0"/>
    <n v="37909"/>
    <s v="DIALOG"/>
    <x v="1"/>
    <x v="0"/>
  </r>
  <r>
    <s v="FBD4"/>
    <s v="Dauerbelegänderungen anzeigen"/>
    <x v="0"/>
    <n v="150"/>
    <s v="DIALOG"/>
    <x v="1"/>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1"/>
    <x v="0"/>
  </r>
  <r>
    <s v="FBL3"/>
    <s v="Sachkonten Einzelposten anzeigen"/>
    <x v="16"/>
    <n v="352"/>
    <s v="DIALOG"/>
    <x v="0"/>
    <x v="0"/>
  </r>
  <r>
    <s v="FBL3N"/>
    <s v="Einzelposten Sachkonten"/>
    <x v="16"/>
    <n v="3686103"/>
    <s v="DIALOG"/>
    <x v="1"/>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1"/>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1"/>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1"/>
    <x v="0"/>
  </r>
  <r>
    <s v="FD02"/>
    <s v="Ändern Debitor (Buchhaltung)"/>
    <x v="0"/>
    <n v="49404"/>
    <s v="DIALOG"/>
    <x v="1"/>
    <x v="0"/>
  </r>
  <r>
    <s v="FD03"/>
    <s v="Anzeigen Debitor (Buchhaltung)"/>
    <x v="0"/>
    <n v="199840"/>
    <s v="DIALOG"/>
    <x v="1"/>
    <x v="0"/>
  </r>
  <r>
    <s v="FD04"/>
    <s v="Debitoränderungen (Buchhaltung)"/>
    <x v="0"/>
    <n v="45"/>
    <s v="DIALOG"/>
    <x v="0"/>
    <x v="0"/>
  </r>
  <r>
    <s v="FD05"/>
    <s v="Sperren Debitor (Buchhaltung)"/>
    <x v="0"/>
    <n v="735"/>
    <s v="DIALOG"/>
    <x v="1"/>
    <x v="0"/>
  </r>
  <r>
    <s v="FD06"/>
    <s v="Löschvormerk. Debitor (Buchhaltung)"/>
    <x v="0"/>
    <n v="268"/>
    <s v="DIALOG"/>
    <x v="1"/>
    <x v="0"/>
  </r>
  <r>
    <s v="FD10N"/>
    <s v="Saldenanzeige Debitoren"/>
    <x v="0"/>
    <n v="352"/>
    <s v="DIALOG"/>
    <x v="1"/>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1"/>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1"/>
    <x v="0"/>
  </r>
  <r>
    <s v="FINTSHOW"/>
    <s v="Übersicht Zinsläufe Postenverzinsung"/>
    <x v="0"/>
    <n v="102"/>
    <s v="DIALOG"/>
    <x v="1"/>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1"/>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0"/>
    <x v="0"/>
  </r>
  <r>
    <s v="IE03"/>
    <s v="Equipment anzeigen"/>
    <x v="2"/>
    <n v="2677541"/>
    <s v="DIALOG"/>
    <x v="0"/>
    <x v="0"/>
  </r>
  <r>
    <s v="IE05"/>
    <s v="Equipment ändern"/>
    <x v="2"/>
    <n v="34251"/>
    <s v="DIALOG"/>
    <x v="1"/>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1"/>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1"/>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1"/>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1"/>
    <x v="0"/>
  </r>
  <r>
    <s v="IP24"/>
    <s v="Wartungsterminübersicht Listform"/>
    <x v="2"/>
    <n v="16749"/>
    <s v="DIALOG"/>
    <x v="1"/>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1"/>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1"/>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1"/>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1"/>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1"/>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1"/>
    <x v="0"/>
  </r>
  <r>
    <s v="KB23"/>
    <s v="Verrechnung von Leistungen anzeigen"/>
    <x v="24"/>
    <s v=""/>
    <s v=""/>
    <x v="0"/>
    <x v="1"/>
  </r>
  <r>
    <s v="KB23N"/>
    <s v="Direkte Leistungsver. anzeigen"/>
    <x v="24"/>
    <n v="31788"/>
    <s v="DIALOG"/>
    <x v="1"/>
    <x v="0"/>
  </r>
  <r>
    <s v="KB24N"/>
    <s v="Direkte Leistungsver. stornieren"/>
    <x v="24"/>
    <n v="4871"/>
    <s v="DIALOG"/>
    <x v="1"/>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1"/>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1"/>
    <x v="0"/>
  </r>
  <r>
    <s v="KCRMCO_CRM_SEL"/>
    <s v="Servicevorganganalyse"/>
    <x v="24"/>
    <n v="700"/>
    <s v="DIALOG"/>
    <x v="1"/>
    <x v="0"/>
  </r>
  <r>
    <s v="KCRMCO_CSCEN"/>
    <s v="Erweiterte Servicevorgangsanalyse"/>
    <x v="24"/>
    <n v="8223"/>
    <s v="DIALOG"/>
    <x v="1"/>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1"/>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1"/>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1"/>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1"/>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1"/>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1"/>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1"/>
    <x v="0"/>
  </r>
  <r>
    <s v="MB31"/>
    <s v="Wareneingang zum Fertigungsauftrag"/>
    <x v="12"/>
    <n v="845"/>
    <s v="DIALOG"/>
    <x v="0"/>
    <x v="0"/>
  </r>
  <r>
    <s v="MB51"/>
    <s v="Materialbelegliste"/>
    <x v="12"/>
    <n v="555368"/>
    <s v="DIALOG"/>
    <x v="1"/>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1"/>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1"/>
    <x v="0"/>
  </r>
  <r>
    <s v="ME23"/>
    <s v="Bestellung anzeigen"/>
    <x v="12"/>
    <n v="30639"/>
    <s v="DIALOG"/>
    <x v="0"/>
    <x v="0"/>
  </r>
  <r>
    <s v="ME23N"/>
    <s v="Bestellung anzeigen"/>
    <x v="12"/>
    <n v="67553431"/>
    <s v="DIALOG"/>
    <x v="1"/>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1"/>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1"/>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1"/>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1"/>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1"/>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1"/>
    <x v="0"/>
  </r>
  <r>
    <s v="S_ALR_87012994"/>
    <s v="Auftrag: lfd. Periode/kumuliert"/>
    <x v="13"/>
    <n v="573354"/>
    <s v="DIALOG"/>
    <x v="1"/>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1"/>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1"/>
    <x v="0"/>
  </r>
  <r>
    <s v="S_ALR_87013621"/>
    <s v="Bereich: Ist/Plan/Obligo"/>
    <x v="0"/>
    <s v=""/>
    <s v=""/>
    <x v="0"/>
    <x v="1"/>
  </r>
  <r>
    <s v="S_ALR_87013623"/>
    <s v="Kostenstellen: Quartalsvergleich"/>
    <x v="0"/>
    <n v="15294"/>
    <s v="DIALOG"/>
    <x v="0"/>
    <x v="0"/>
  </r>
  <r>
    <s v="S_ALR_87013624"/>
    <s v="Kostenstellen: Geschäftsjahresvgl."/>
    <x v="0"/>
    <n v="11854"/>
    <s v="DIALOG"/>
    <x v="1"/>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1"/>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1"/>
    <x v="0"/>
  </r>
  <r>
    <s v="V/05"/>
    <s v="KondTab: anzeigen  (Preis Vertrieb)"/>
    <x v="8"/>
    <s v=""/>
    <s v=""/>
    <x v="0"/>
    <x v="1"/>
  </r>
  <r>
    <s v="V/LD"/>
    <s v="Konditionsliste ausführen"/>
    <x v="8"/>
    <s v=""/>
    <s v=""/>
    <x v="0"/>
    <x v="1"/>
  </r>
  <r>
    <s v="V/LE"/>
    <s v="Konditionslisten generieren"/>
    <x v="8"/>
    <s v=""/>
    <s v=""/>
    <x v="0"/>
    <x v="1"/>
  </r>
  <r>
    <s v="VA01"/>
    <s v="Kundenauftrag anlegen"/>
    <x v="8"/>
    <n v="370683"/>
    <s v="DIALOG"/>
    <x v="1"/>
    <x v="0"/>
  </r>
  <r>
    <s v="VA02"/>
    <s v="Kundenauftrag ändern"/>
    <x v="8"/>
    <n v="685220"/>
    <s v="DIALOG"/>
    <x v="1"/>
    <x v="0"/>
  </r>
  <r>
    <s v="VA03"/>
    <s v="Kundenauftrag anzeigen"/>
    <x v="8"/>
    <n v="28436"/>
    <s v="DIALOG"/>
    <x v="1"/>
    <x v="0"/>
  </r>
  <r>
    <s v="VA05"/>
    <s v="Liste Aufträge"/>
    <x v="8"/>
    <n v="525"/>
    <s v="DIALOG"/>
    <x v="1"/>
    <x v="0"/>
  </r>
  <r>
    <s v="VA05N"/>
    <s v="Liste Aufträge"/>
    <x v="8"/>
    <n v="9"/>
    <s v="DIALOG"/>
    <x v="1"/>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1"/>
    <x v="0"/>
  </r>
  <r>
    <s v="VA22"/>
    <s v="Angebot ändern"/>
    <x v="8"/>
    <n v="150793"/>
    <s v="DIALOG"/>
    <x v="1"/>
    <x v="0"/>
  </r>
  <r>
    <s v="VA23"/>
    <s v="Angebot anzeigen"/>
    <x v="8"/>
    <n v="24357"/>
    <s v="DIALOG"/>
    <x v="1"/>
    <x v="0"/>
  </r>
  <r>
    <s v="VA25"/>
    <s v="Liste Angebote"/>
    <x v="8"/>
    <n v="404"/>
    <s v=""/>
    <x v="1"/>
    <x v="0"/>
  </r>
  <r>
    <s v="VA44"/>
    <s v="Zuschläge IST:  Kundenauftrag"/>
    <x v="15"/>
    <s v=""/>
    <s v=""/>
    <x v="0"/>
    <x v="1"/>
  </r>
  <r>
    <s v="VA88"/>
    <s v="Ist-Abrechnung: Kundenaufträge"/>
    <x v="15"/>
    <n v="949"/>
    <s v="DIALOG"/>
    <x v="1"/>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1"/>
    <x v="0"/>
  </r>
  <r>
    <s v="VF02"/>
    <s v="Ändern Faktura"/>
    <x v="8"/>
    <n v="38351"/>
    <s v="DIALOG"/>
    <x v="1"/>
    <x v="0"/>
  </r>
  <r>
    <s v="VF03"/>
    <s v="Anzeigen Faktura"/>
    <x v="8"/>
    <n v="65181"/>
    <s v="DIALOG"/>
    <x v="1"/>
    <x v="0"/>
  </r>
  <r>
    <s v="VF04"/>
    <s v="Fakturavorrat bearbeiten"/>
    <x v="8"/>
    <n v="6589"/>
    <s v="DIALOG"/>
    <x v="1"/>
    <x v="0"/>
  </r>
  <r>
    <s v="VF05"/>
    <s v="Liste Fakturen"/>
    <x v="8"/>
    <n v="867"/>
    <s v="DIALOG"/>
    <x v="1"/>
    <x v="0"/>
  </r>
  <r>
    <s v="VF05N"/>
    <s v="Liste Fakturen"/>
    <x v="8"/>
    <n v="20"/>
    <s v="DIALOG"/>
    <x v="1"/>
    <x v="0"/>
  </r>
  <r>
    <s v="VF06"/>
    <s v="Batchfakturierung"/>
    <x v="8"/>
    <n v="516"/>
    <s v=""/>
    <x v="0"/>
    <x v="67"/>
  </r>
  <r>
    <s v="VF07"/>
    <s v="Anzeigen Faktura aus Archiv"/>
    <x v="8"/>
    <n v="6"/>
    <s v="DIALOG"/>
    <x v="0"/>
    <x v="0"/>
  </r>
  <r>
    <s v="VF11"/>
    <s v="Stornieren Faktura"/>
    <x v="8"/>
    <n v="18910"/>
    <s v="DIALOG"/>
    <x v="1"/>
    <x v="0"/>
  </r>
  <r>
    <s v="VF25"/>
    <s v="Liste Rechnungslisten"/>
    <x v="8"/>
    <n v="88"/>
    <s v="DIALOG"/>
    <x v="0"/>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1"/>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1"/>
    <x v="0"/>
  </r>
  <r>
    <s v="ZAA20"/>
    <s v="SAM: Inventurstatistik/ -abschluss"/>
    <x v="11"/>
    <n v="113079"/>
    <s v="DIALOG"/>
    <x v="1"/>
    <x v="0"/>
  </r>
  <r>
    <s v="ZAA21"/>
    <s v="SAM: Stationäres Anlagenmanagemnt"/>
    <x v="11"/>
    <n v="270850"/>
    <s v="DIALOG"/>
    <x v="1"/>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1"/>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1"/>
    <x v="0"/>
  </r>
  <r>
    <s v="ZCS30"/>
    <s v="Ändern Status im CS-Auftrag"/>
    <x v="37"/>
    <n v="3131"/>
    <s v="DIALOG"/>
    <x v="0"/>
    <x v="0"/>
  </r>
  <r>
    <s v="ZCS50"/>
    <s v="CS: ProfitCenter prüfen"/>
    <x v="37"/>
    <s v=""/>
    <s v=""/>
    <x v="1"/>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1"/>
    <x v="0"/>
  </r>
  <r>
    <s v="ZFI03"/>
    <s v="Schnittstelle Wang  Rechnungsjournal"/>
    <x v="0"/>
    <n v="13636"/>
    <s v="DIALOG"/>
    <x v="1"/>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1"/>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1"/>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1"/>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1"/>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1"/>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1"/>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1"/>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1"/>
    <x v="0"/>
  </r>
  <r>
    <s v="ZPM40"/>
    <s v="Massendruck Meldungen"/>
    <x v="2"/>
    <n v="636"/>
    <s v="DIALOG"/>
    <x v="0"/>
    <x v="0"/>
  </r>
  <r>
    <s v="ZPM41"/>
    <s v="Massendruck Aufträge"/>
    <x v="2"/>
    <n v="54"/>
    <s v="DIALOG"/>
    <x v="0"/>
    <x v="0"/>
  </r>
  <r>
    <s v="ZPM42"/>
    <s v="Massenpflege Partner zu Aufträgen"/>
    <x v="2"/>
    <n v="11292"/>
    <s v="UPDATE"/>
    <x v="1"/>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1"/>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0"/>
    <x v="0"/>
  </r>
  <r>
    <s v="ZSD24"/>
    <s v="Belege zur GEMEINSAMEN ZULEITUNG"/>
    <x v="8"/>
    <n v="24"/>
    <s v=""/>
    <x v="0"/>
    <x v="0"/>
  </r>
  <r>
    <s v="ZSD26"/>
    <s v="Differenz Faktura- Buchungsdatum"/>
    <x v="8"/>
    <n v="1054"/>
    <s v="DIALOG"/>
    <x v="1"/>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1" dataOnRows="0" dataCaption="Werte" showError="0" showMissing="1" updatedVersion="6"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4:B47" firstHeaderRow="1" firstDataRow="1" firstDataCol="1" rowPageCount="2" colPageCount="1"/>
  <pivotFields count="7">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46">
        <item t="data" sd="1" x="17"/>
        <item t="data" sd="1" x="5"/>
        <item t="data" sd="1" x="41"/>
        <item t="data" sd="1" x="13"/>
        <item t="data" sd="1" x="24"/>
        <item t="data" sd="1" x="15"/>
        <item t="data" sd="1" x="10"/>
        <item t="data" sd="1" x="23"/>
        <item t="data" sd="1" x="37"/>
        <item t="data" sd="1" x="9"/>
        <item t="data" sd="1" x="42"/>
        <item t="data" sd="1" x="0"/>
        <item t="data" sd="1" x="11"/>
        <item t="data" sd="1" x="28"/>
        <item t="data" sd="1" x="30"/>
        <item t="data" sd="1" x="29"/>
        <item t="data" sd="1" x="14"/>
        <item t="data" sd="1" x="18"/>
        <item t="data" sd="1" x="16"/>
        <item t="data" sd="1" x="36"/>
        <item t="data" sd="1" x="32"/>
        <item t="data" sd="1" x="35"/>
        <item t="data" sd="1" x="34"/>
        <item t="data" sd="1" x="26"/>
        <item t="data" sd="1" x="22"/>
        <item t="data" sd="1" x="6"/>
        <item t="data" sd="1" x="1"/>
        <item t="data" sd="1" x="12"/>
        <item t="data" sd="1" x="33"/>
        <item t="data" sd="1" x="27"/>
        <item t="data" sd="1" x="3"/>
        <item t="data" sd="1" x="39"/>
        <item t="data" sd="1" x="38"/>
        <item t="data" sd="1" x="2"/>
        <item t="data" sd="1" x="19"/>
        <item t="data" sd="1" x="21"/>
        <item t="data" sd="1" x="25"/>
        <item t="data" sd="1" x="4"/>
        <item t="data" sd="1" x="44"/>
        <item t="data" sd="1" x="20"/>
        <item t="data" sd="1" x="8"/>
        <item t="data" sd="1" x="40"/>
        <item t="data" sd="1" x="7"/>
        <item t="data" sd="1" x="31"/>
        <item t="data" sd="1" x="43"/>
        <item t="default" sd="1"/>
      </items>
    </pivotField>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axis="axisPage" showDropDowns="1" compact="1" outline="1" subtotalTop="1" dragToRow="1" dragToCol="1" dragToPage="1" dragToData="1" dragOff="1" showAll="0" topAutoShow="1" itemPageCount="10" sortType="manual" defaultSubtotal="1">
      <items count="3">
        <item t="data" sd="1" x="1"/>
        <item t="data" sd="1" x="0"/>
        <item t="default" sd="1"/>
      </items>
    </pivotField>
    <pivotField axis="axisPage" showDropDowns="1" compact="1" outline="1" subtotalTop="1" dragToRow="1" dragToCol="1" dragToPage="1" dragToData="1" dragOff="1" showAll="0" topAutoShow="1" itemPageCount="10" sortType="manual" defaultSubtotal="1">
      <items count="83">
        <item t="data" sd="1" x="15"/>
        <item t="data" sd="1" x="41"/>
        <item t="data" sd="1" x="6"/>
        <item t="data" sd="1" x="25"/>
        <item t="data" sd="1" x="64"/>
        <item t="data" sd="1" x="3"/>
        <item t="data" sd="1" x="77"/>
        <item t="data" sd="1" x="24"/>
        <item t="data" sd="1" x="23"/>
        <item t="data" sd="1" x="29"/>
        <item t="data" sd="1" x="17"/>
        <item t="data" sd="1" x="76"/>
        <item t="data" sd="1" m="1" x="80"/>
        <item t="data" sd="1" m="1" x="81"/>
        <item t="data" sd="1" x="5"/>
        <item t="data" sd="1" x="78"/>
        <item t="data" sd="1" x="35"/>
        <item t="data" sd="1" x="42"/>
        <item t="data" sd="1" x="16"/>
        <item t="data" sd="1" x="11"/>
        <item t="data" sd="1" x="43"/>
        <item t="data" sd="1" x="27"/>
        <item t="data" sd="1" x="10"/>
        <item t="data" sd="1" x="7"/>
        <item t="data" sd="1" x="28"/>
        <item t="data" sd="1" x="30"/>
        <item t="data" sd="1" x="72"/>
        <item t="data" sd="1" x="31"/>
        <item t="data" sd="1" x="32"/>
        <item t="data" sd="1" x="4"/>
        <item t="data" sd="1" x="14"/>
        <item t="data" sd="1" x="39"/>
        <item t="data" sd="1" x="22"/>
        <item t="data" sd="1" x="0"/>
        <item t="data" sd="1" x="2"/>
        <item t="data" sd="1" x="8"/>
        <item t="data" sd="1" x="9"/>
        <item t="data" sd="1" x="12"/>
        <item t="data" sd="1" x="13"/>
        <item t="data" sd="1" x="18"/>
        <item t="data" sd="1" x="19"/>
        <item t="data" sd="1" x="20"/>
        <item t="data" sd="1" x="21"/>
        <item t="data" sd="1" x="40"/>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38"/>
        <item t="data" sd="1" x="59"/>
        <item t="data" sd="1" x="60"/>
        <item t="data" sd="1" x="61"/>
        <item t="data" sd="1" x="62"/>
        <item t="data" sd="1" x="63"/>
        <item t="data" sd="1" x="65"/>
        <item t="data" sd="1" x="66"/>
        <item t="data" sd="1" x="70"/>
        <item t="data" sd="1" x="79"/>
        <item t="data" sd="1" x="1"/>
        <item t="data" sd="1" x="26"/>
        <item t="data" sd="1" x="33"/>
        <item t="data" sd="1" x="34"/>
        <item t="data" sd="1" x="36"/>
        <item t="data" sd="1" x="37"/>
        <item t="data" sd="1" x="67"/>
        <item t="data" sd="1" x="68"/>
        <item t="data" sd="1" x="69"/>
        <item t="data" sd="1" x="71"/>
        <item t="data" sd="1" x="73"/>
        <item t="data" sd="1" x="74"/>
        <item t="data" sd="1" x="75"/>
        <item t="default" sd="1"/>
      </items>
    </pivotField>
  </pivotFields>
  <rowFields count="1">
    <field x="2"/>
  </rowFields>
  <rowItems count="43">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20"/>
    </i>
    <i t="data" r="0" i="0">
      <x v="21"/>
    </i>
    <i t="data" r="0" i="0">
      <x v="22"/>
    </i>
    <i t="data" r="0" i="0">
      <x v="23"/>
    </i>
    <i t="data" r="0" i="0">
      <x v="24"/>
    </i>
    <i t="data" r="0" i="0">
      <x v="25"/>
    </i>
    <i t="data" r="0" i="0">
      <x v="26"/>
    </i>
    <i t="data" r="0" i="0">
      <x v="27"/>
    </i>
    <i t="data" r="0" i="0">
      <x v="28"/>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4"/>
    </i>
    <i t="grand" r="0" i="0">
      <x v="0"/>
    </i>
  </rowItems>
  <colItems count="1">
    <i t="data" r="0" i="0"/>
  </colItems>
  <pageFields count="2">
    <pageField fld="5" item="1" hier="-1"/>
    <pageField fld="6" item="33" hier="-1"/>
  </pageFields>
  <dataFields count="1">
    <dataField name="Anzahl von Transaktionen" fld="0" subtotal="count" showDataAs="normal"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eilprojekte" displayName="Teilprojekte" ref="E1:H13" headerRowCount="1"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409" headerRowCount="1" totalsRowShown="0" headerRowDxfId="27">
  <autoFilter ref="A2:AT409"/>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8" headerRowCount="1"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pivotTable" Target="/xl/pivotTables/pivotTable1.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8.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codeName="Tabelle1">
    <outlinePr summaryBelow="1" summaryRight="1"/>
    <pageSetUpPr/>
  </sheetPr>
  <dimension ref="A1:H13"/>
  <sheetViews>
    <sheetView zoomScaleNormal="100" workbookViewId="0">
      <selection activeCell="A1" sqref="A1:B2"/>
    </sheetView>
  </sheetViews>
  <sheetFormatPr baseColWidth="10" defaultRowHeight="15"/>
  <cols>
    <col width="44.85546875" bestFit="1" customWidth="1" style="15" min="1" max="1"/>
    <col width="14.85546875" bestFit="1" customWidth="1" style="15" min="5" max="5"/>
    <col width="11.42578125" bestFit="1" customWidth="1" style="15" min="6" max="6"/>
  </cols>
  <sheetData>
    <row r="1">
      <c r="A1" s="26" t="inlineStr">
        <is>
          <t>Nebenleistungen</t>
        </is>
      </c>
      <c r="B1" s="27" t="n"/>
      <c r="E1" t="inlineStr">
        <is>
          <t>Teilprojekte</t>
        </is>
      </c>
      <c r="F1" t="inlineStr">
        <is>
          <t>Kürzel</t>
        </is>
      </c>
      <c r="G1" t="inlineStr">
        <is>
          <t>Anfangszeile</t>
        </is>
      </c>
      <c r="H1" t="inlineStr">
        <is>
          <t>Endzeile</t>
        </is>
      </c>
    </row>
    <row r="2">
      <c r="A2" s="5" t="n"/>
      <c r="B2" s="6"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s="15">
      <c r="A3" s="28" t="inlineStr">
        <is>
          <t>Qualitätssicherung</t>
        </is>
      </c>
      <c r="B3" s="6"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5" t="inlineStr">
        <is>
          <t>Anzahl Einträge gesamt</t>
        </is>
      </c>
      <c r="B4" s="6">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5" t="inlineStr">
        <is>
          <t>leeres Pflichtfeld Discover</t>
        </is>
      </c>
      <c r="B5" s="6">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5" t="inlineStr">
        <is>
          <t>falscher Subprozess</t>
        </is>
      </c>
      <c r="B6" s="6">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5" t="inlineStr">
        <is>
          <t>Hauptprozess anderes TP</t>
        </is>
      </c>
      <c r="B7" s="6">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5" t="inlineStr">
        <is>
          <t>Modul anders Transaktionen</t>
        </is>
      </c>
      <c r="B8" s="6">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5" t="inlineStr">
        <is>
          <t>Modul anders Zeilen</t>
        </is>
      </c>
      <c r="B9" s="6">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5" t="inlineStr">
        <is>
          <t>Transaktion mehrfach in verschiedenen TP</t>
        </is>
      </c>
      <c r="B10" s="6">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5" t="inlineStr">
        <is>
          <t>Transaktion mehrfach eingetragen durch anderes TP</t>
        </is>
      </c>
      <c r="B11" s="6">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9"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sheetData>
  <mergeCells count="2">
    <mergeCell ref="A1:B2"/>
    <mergeCell ref="A3:B3"/>
  </mergeCells>
  <dataValidations count="1">
    <dataValidation sqref="A1" showDropDown="0" showInputMessage="1" showErrorMessage="1" allowBlank="0" type="list">
      <formula1>Teilprojekt_lang</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409"/>
  <sheetViews>
    <sheetView tabSelected="1" zoomScale="98" zoomScaleNormal="98" workbookViewId="0">
      <pane xSplit="4" ySplit="2" topLeftCell="E57" activePane="bottomRight" state="frozen"/>
      <selection pane="topRight" activeCell="E1" sqref="E1"/>
      <selection pane="bottomLeft" activeCell="A3" sqref="A3"/>
      <selection pane="bottomRight" activeCell="D75" sqref="D75"/>
    </sheetView>
  </sheetViews>
  <sheetFormatPr baseColWidth="10" defaultRowHeight="15"/>
  <cols>
    <col width="10.42578125" customWidth="1" style="15" min="1" max="1"/>
    <col width="43.42578125" bestFit="1" customWidth="1" style="15" min="2" max="2"/>
    <col width="16.42578125" bestFit="1" customWidth="1" style="15" min="3" max="3"/>
    <col width="15.5703125" customWidth="1" style="15" min="4" max="4"/>
    <col width="20.85546875" customWidth="1" style="15" min="6" max="6"/>
    <col width="13.5703125" bestFit="1" customWidth="1" style="15" min="7" max="7"/>
    <col width="12.42578125" bestFit="1" customWidth="1" style="15" min="8" max="8"/>
    <col width="15.140625" bestFit="1" customWidth="1" style="15" min="9" max="9"/>
    <col width="15.140625" customWidth="1" style="15" min="10" max="10"/>
    <col width="14.85546875" customWidth="1" style="15" min="11" max="11"/>
    <col width="14.42578125" customWidth="1" style="15" min="12" max="12"/>
    <col width="14.85546875" customWidth="1" style="15" min="13" max="13"/>
    <col width="15.42578125" customWidth="1" style="15" min="14" max="14"/>
    <col width="12.85546875" customWidth="1" style="15" min="15" max="15"/>
    <col width="16.85546875" customWidth="1" style="15" min="16" max="16"/>
    <col width="16.42578125" customWidth="1" style="15" min="17" max="17"/>
    <col width="24.42578125" bestFit="1" customWidth="1" style="15" min="18" max="18"/>
    <col width="24.42578125" customWidth="1" style="15" min="19" max="19"/>
    <col width="17.42578125" customWidth="1" style="15" min="20" max="20"/>
    <col width="18.85546875" bestFit="1" customWidth="1" style="15" min="21" max="21"/>
    <col width="18.85546875" customWidth="1" style="15" min="22" max="22"/>
    <col width="21.140625" customWidth="1" style="15" min="23" max="23"/>
    <col width="15.5703125" customWidth="1" style="15" min="24" max="24"/>
    <col width="24" customWidth="1" style="15" min="25" max="25"/>
    <col width="13" bestFit="1" customWidth="1" style="15" min="26" max="26"/>
    <col width="17.85546875" customWidth="1" style="15" min="27" max="27"/>
    <col width="18.140625" customWidth="1" style="15" min="28" max="28"/>
    <col width="20" customWidth="1" style="15" min="29" max="29"/>
    <col width="13.5703125" customWidth="1" style="15" min="30" max="30"/>
    <col width="15.42578125" customWidth="1" style="15" min="31" max="32"/>
    <col width="17.85546875" customWidth="1" style="15" min="33" max="33"/>
    <col width="16" customWidth="1" style="15" min="34" max="34"/>
    <col width="15" customWidth="1" style="15" min="35" max="35"/>
    <col width="12.85546875" customWidth="1" style="15" min="36" max="36"/>
    <col width="20.42578125" customWidth="1" style="15" min="37" max="37"/>
    <col width="22.140625" bestFit="1" customWidth="1" style="15" min="38" max="38"/>
    <col width="17.42578125" customWidth="1" style="15" min="39" max="39"/>
    <col width="16.5703125" customWidth="1" style="15" min="40" max="40"/>
    <col width="14.140625" customWidth="1" style="15" min="41" max="42"/>
    <col width="17.42578125" bestFit="1" customWidth="1" style="15" min="43" max="43"/>
    <col width="21.85546875" customWidth="1" style="15" min="44" max="44"/>
    <col width="14.5703125" customWidth="1" style="15" min="45" max="45"/>
    <col width="12.85546875" customWidth="1" style="15" min="46" max="46"/>
  </cols>
  <sheetData>
    <row r="1" ht="23.25" customHeight="1" s="15">
      <c r="A1" s="22">
        <f>"Business Transformation Tracker: "&amp;aktives_Teilprojekt</f>
        <v/>
      </c>
      <c r="E1" s="22" t="inlineStr">
        <is>
          <t>Discover-Phase: Zuordnung Ist-Transaktion zu Hauptprozess und Anreichern Informationen bis 11/2023</t>
        </is>
      </c>
      <c r="AA1" s="23" t="n"/>
      <c r="AB1" s="23" t="inlineStr">
        <is>
          <t>Prepare-Phase: Ergebnisse UX-Journey und Festlegung Scope</t>
        </is>
      </c>
      <c r="AK1" s="25" t="inlineStr">
        <is>
          <t>Qualitätssicherung</t>
        </is>
      </c>
    </row>
    <row r="2" ht="42.95" customHeight="1" s="15">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1"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1"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ht="30" customHeight="1" s="15">
      <c r="A3">
        <f>IFERROR(IF(BTT[[#This Row],[Lfd Nr. 
(aus konsolidierter Datei)]]&lt;&gt;"",BTT[[#This Row],[Lfd Nr. 
(aus konsolidierter Datei)]],VLOOKUP(aktives_Teilprojekt,Teilprojekte[[Teilprojekte]:[Kürzel]],2,FALSE)&amp;ROW(BTT[[#This Row],[Lfd Nr.
(automatisch)]])-2),"")</f>
        <v/>
      </c>
      <c r="B3" t="inlineStr">
        <is>
          <t>Stammdatenpflege technische Objekte durchführen</t>
        </is>
      </c>
      <c r="D3" t="inlineStr">
        <is>
          <t>Datenherkunft zu GuiXT optimierten Fahrzeugequis ermitteln</t>
        </is>
      </c>
      <c r="E3">
        <f>IFERROR(IF(NOT(BTT[[#This Row],[Manuelle Änderung des Verantwortliches TP
(Auswahl - bei Bedarf)]]=""),BTT[[#This Row],[Manuelle Änderung des Verantwortliches TP
(Auswahl - bei Bedarf)]],VLOOKUP(BTT[[#This Row],[Hauptprozess
(Pflichtauswahl)]],Hauptprozesse[],3,FALSE)),"")</f>
        <v/>
      </c>
      <c r="F3" t="inlineStr">
        <is>
          <t>NL</t>
        </is>
      </c>
      <c r="H3" t="inlineStr">
        <is>
          <t>PM</t>
        </is>
      </c>
      <c r="I3" t="inlineStr">
        <is>
          <t>ZPM39</t>
        </is>
      </c>
      <c r="J3">
        <f>IFERROR(VLOOKUP(BTT[[#This Row],[Verwendete Transaktion (Pflichtauswahl)]],Transaktionen[[Transaktionen]:[Langtext]],2,FALSE),"")</f>
        <v/>
      </c>
      <c r="M3" t="inlineStr">
        <is>
          <t>ja</t>
        </is>
      </c>
      <c r="O3" t="inlineStr">
        <is>
          <t>nein</t>
        </is>
      </c>
      <c r="S3" t="inlineStr">
        <is>
          <t>nein</t>
        </is>
      </c>
      <c r="T3" t="inlineStr">
        <is>
          <t>keiner</t>
        </is>
      </c>
      <c r="V3">
        <f>IFERROR(VLOOKUP(BTT[[#This Row],[Verwendetes Formular
(Auswahl falls relevant)]],Formulare[[Formularbezeichnung]:[Formularname (technisch)]],2,FALSE),"")</f>
        <v/>
      </c>
      <c r="X3" t="inlineStr">
        <is>
          <t>nein</t>
        </is>
      </c>
      <c r="Y3" s="4" t="inlineStr">
        <is>
          <t>ggf. obsolet -&gt; Digital vehicle Suite</t>
        </is>
      </c>
      <c r="Z3" t="inlineStr">
        <is>
          <t>Must-have</t>
        </is>
      </c>
      <c r="AK3">
        <f>IF(BTT[[#This Row],[Subprozess
(optionale Auswahl)]]="","okay",IF(VLOOKUP(BTT[[#This Row],[Subprozess
(optionale Auswahl)]],BPML[[Subprozess]:[Zugeordneter Hauptprozess]],3,FALSE)=BTT[[#This Row],[Hauptprozess
(Pflichtauswahl)]],"okay","falscher Subprozess"))</f>
        <v/>
      </c>
      <c r="AL3">
        <f>IF(aktives_Teilprojekt="Master","",IF(BTT[[#This Row],[Verantwortliches TP
(automatisch)]]=VLOOKUP(aktives_Teilprojekt,Teilprojekte[[Teilprojekte]:[Kürzel]],2,FALSE),"okay","Hauptprozess anderes TP"))</f>
        <v/>
      </c>
      <c r="AM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
        <f>IFERROR(IF(BTT[[#This Row],[SAP-Modul
(Pflichtauswahl)]]&lt;&gt;VLOOKUP(BTT[[#This Row],[Verwendete Transaktion (Pflichtauswahl)]],Transaktionen[[Transaktionen]:[Modul]],3,FALSE),"Modul anders","okay"),"")</f>
        <v/>
      </c>
      <c r="AP3">
        <f>IFERROR(IF(COUNTIFS(BTT[Verwendete Transaktion (Pflichtauswahl)],BTT[[#This Row],[Verwendete Transaktion (Pflichtauswahl)]],BTT[SAP-Modul
(Pflichtauswahl)],"&lt;&gt;"&amp;BTT[[#This Row],[SAP-Modul
(Pflichtauswahl)]])&gt;0,"Modul anders","okay"),"")</f>
        <v/>
      </c>
      <c r="AQ3">
        <f>IFERROR(IF(COUNTIFS(BTT[Verwendete Transaktion (Pflichtauswahl)],BTT[[#This Row],[Verwendete Transaktion (Pflichtauswahl)]],BTT[Verantwortliches TP
(automatisch)],"&lt;&gt;"&amp;BTT[[#This Row],[Verantwortliches TP
(automatisch)]])&gt;0,"Transaktion mehrfach","okay"),"")</f>
        <v/>
      </c>
      <c r="AR3">
        <f>IFERROR(IF(COUNTIFS(BTT[Verwendete Transaktion (Pflichtauswahl)],BTT[[#This Row],[Verwendete Transaktion (Pflichtauswahl)]],BTT[Verantwortliches TP
(automatisch)],"&lt;&gt;"&amp;VLOOKUP(aktives_Teilprojekt,Teilprojekte[[Teilprojekte]:[Kürzel]],2,FALSE))&gt;0,"Transaktion mehrfach","okay"),"")</f>
        <v/>
      </c>
      <c r="AS3" t="inlineStr">
        <is>
          <t>IH232</t>
        </is>
      </c>
    </row>
    <row r="4">
      <c r="A4">
        <f>IFERROR(IF(BTT[[#This Row],[Lfd Nr. 
(aus konsolidierter Datei)]]&lt;&gt;"",BTT[[#This Row],[Lfd Nr. 
(aus konsolidierter Datei)]],VLOOKUP(aktives_Teilprojekt,Teilprojekte[[Teilprojekte]:[Kürzel]],2,FALSE)&amp;ROW(BTT[[#This Row],[Lfd Nr.
(automatisch)]])-2),"")</f>
        <v/>
      </c>
      <c r="B4" t="inlineStr">
        <is>
          <t>Anfrage bearbeiten</t>
        </is>
      </c>
      <c r="D4" t="inlineStr">
        <is>
          <t>Onlineanfrage HA erfassen</t>
        </is>
      </c>
      <c r="E4">
        <f>IFERROR(IF(NOT(BTT[[#This Row],[Manuelle Änderung des Verantwortliches TP
(Auswahl - bei Bedarf)]]=""),BTT[[#This Row],[Manuelle Änderung des Verantwortliches TP
(Auswahl - bei Bedarf)]],VLOOKUP(BTT[[#This Row],[Hauptprozess
(Pflichtauswahl)]],Hauptprozesse[],3,FALSE)),"")</f>
        <v/>
      </c>
      <c r="G4" t="inlineStr">
        <is>
          <t>WV</t>
        </is>
      </c>
      <c r="H4" t="inlineStr">
        <is>
          <t>Non-SAP</t>
        </is>
      </c>
      <c r="I4" t="inlineStr">
        <is>
          <t>Drittsystem</t>
        </is>
      </c>
      <c r="J4">
        <f>IFERROR(VLOOKUP(BTT[[#This Row],[Verwendete Transaktion (Pflichtauswahl)]],Transaktionen[[Transaktionen]:[Langtext]],2,FALSE),"")</f>
        <v/>
      </c>
      <c r="N4" t="inlineStr">
        <is>
          <t>MCF ???</t>
        </is>
      </c>
      <c r="O4" t="inlineStr">
        <is>
          <t>nein</t>
        </is>
      </c>
      <c r="R4" t="inlineStr">
        <is>
          <t>BWB Kundenportal</t>
        </is>
      </c>
      <c r="T4" t="inlineStr">
        <is>
          <t>weiterer</t>
        </is>
      </c>
      <c r="V4">
        <f>IFERROR(VLOOKUP(BTT[[#This Row],[Verwendetes Formular
(Auswahl falls relevant)]],Formulare[[Formularbezeichnung]:[Formularname (technisch)]],2,FALSE),"")</f>
        <v/>
      </c>
      <c r="W4" t="inlineStr">
        <is>
          <t>Invaris</t>
        </is>
      </c>
      <c r="X4" t="inlineStr">
        <is>
          <t>nein</t>
        </is>
      </c>
      <c r="Y4" s="4" t="inlineStr">
        <is>
          <t>HA-Prozess</t>
        </is>
      </c>
      <c r="Z4" t="inlineStr">
        <is>
          <t>Must-have</t>
        </is>
      </c>
      <c r="AK4">
        <f>IF(BTT[[#This Row],[Subprozess
(optionale Auswahl)]]="","okay",IF(VLOOKUP(BTT[[#This Row],[Subprozess
(optionale Auswahl)]],BPML[[Subprozess]:[Zugeordneter Hauptprozess]],3,FALSE)=BTT[[#This Row],[Hauptprozess
(Pflichtauswahl)]],"okay","falscher Subprozess"))</f>
        <v/>
      </c>
      <c r="AL4">
        <f>IF(aktives_Teilprojekt="Master","",IF(BTT[[#This Row],[Verantwortliches TP
(automatisch)]]=VLOOKUP(aktives_Teilprojekt,Teilprojekte[[Teilprojekte]:[Kürzel]],2,FALSE),"okay","Hauptprozess anderes TP"))</f>
        <v/>
      </c>
      <c r="AM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
        <f>IFERROR(IF(BTT[[#This Row],[SAP-Modul
(Pflichtauswahl)]]&lt;&gt;VLOOKUP(BTT[[#This Row],[Verwendete Transaktion (Pflichtauswahl)]],Transaktionen[[Transaktionen]:[Modul]],3,FALSE),"Modul anders","okay"),"")</f>
        <v/>
      </c>
      <c r="AP4">
        <f>IFERROR(IF(COUNTIFS(BTT[Verwendete Transaktion (Pflichtauswahl)],BTT[[#This Row],[Verwendete Transaktion (Pflichtauswahl)]],BTT[SAP-Modul
(Pflichtauswahl)],"&lt;&gt;"&amp;BTT[[#This Row],[SAP-Modul
(Pflichtauswahl)]])&gt;0,"Modul anders","okay"),"")</f>
        <v/>
      </c>
      <c r="AQ4">
        <f>IFERROR(IF(COUNTIFS(BTT[Verwendete Transaktion (Pflichtauswahl)],BTT[[#This Row],[Verwendete Transaktion (Pflichtauswahl)]],BTT[Verantwortliches TP
(automatisch)],"&lt;&gt;"&amp;BTT[[#This Row],[Verantwortliches TP
(automatisch)]])&gt;0,"Transaktion mehrfach","okay"),"")</f>
        <v/>
      </c>
      <c r="AR4">
        <f>IFERROR(IF(COUNTIFS(BTT[Verwendete Transaktion (Pflichtauswahl)],BTT[[#This Row],[Verwendete Transaktion (Pflichtauswahl)]],BTT[Verantwortliches TP
(automatisch)],"&lt;&gt;"&amp;VLOOKUP(aktives_Teilprojekt,Teilprojekte[[Teilprojekte]:[Kürzel]],2,FALSE))&gt;0,"Transaktion mehrfach","okay"),"")</f>
        <v/>
      </c>
      <c r="AS4" t="inlineStr">
        <is>
          <t>NL1</t>
        </is>
      </c>
    </row>
    <row r="5" ht="30" customHeight="1" s="15">
      <c r="A5">
        <f>IFERROR(IF(BTT[[#This Row],[Lfd Nr. 
(aus konsolidierter Datei)]]&lt;&gt;"",BTT[[#This Row],[Lfd Nr. 
(aus konsolidierter Datei)]],VLOOKUP(aktives_Teilprojekt,Teilprojekte[[Teilprojekte]:[Kürzel]],2,FALSE)&amp;ROW(BTT[[#This Row],[Lfd Nr.
(automatisch)]])-2),"")</f>
        <v/>
      </c>
      <c r="B5" t="inlineStr">
        <is>
          <t>Anfrage bearbeiten</t>
        </is>
      </c>
      <c r="D5" t="inlineStr">
        <is>
          <t>Onlineanfrage HA prüfen (ADB)</t>
        </is>
      </c>
      <c r="E5">
        <f>IFERROR(IF(NOT(BTT[[#This Row],[Manuelle Änderung des Verantwortliches TP
(Auswahl - bei Bedarf)]]=""),BTT[[#This Row],[Manuelle Änderung des Verantwortliches TP
(Auswahl - bei Bedarf)]],VLOOKUP(BTT[[#This Row],[Hauptprozess
(Pflichtauswahl)]],Hauptprozesse[],3,FALSE)),"")</f>
        <v/>
      </c>
      <c r="G5" t="inlineStr">
        <is>
          <t>WV</t>
        </is>
      </c>
      <c r="H5" t="inlineStr">
        <is>
          <t>IS-U</t>
        </is>
      </c>
      <c r="I5" t="inlineStr">
        <is>
          <t>Z_BPC_ADB_DISPLAY_DH</t>
        </is>
      </c>
      <c r="J5">
        <f>IFERROR(VLOOKUP(BTT[[#This Row],[Verwendete Transaktion (Pflichtauswahl)]],Transaktionen[[Transaktionen]:[Langtext]],2,FALSE),"")</f>
        <v/>
      </c>
      <c r="K5" t="inlineStr">
        <is>
          <t>Z_BPC_ADB_DISPLAY</t>
        </is>
      </c>
      <c r="O5" t="inlineStr">
        <is>
          <t>nein</t>
        </is>
      </c>
      <c r="P5" t="inlineStr">
        <is>
          <t>WfKz (DMS)</t>
        </is>
      </c>
      <c r="R5" t="inlineStr">
        <is>
          <t>MOPS_PROD</t>
        </is>
      </c>
      <c r="S5" t="inlineStr">
        <is>
          <t>DMS</t>
        </is>
      </c>
      <c r="T5" t="inlineStr">
        <is>
          <t>weiterer</t>
        </is>
      </c>
      <c r="V5">
        <f>IFERROR(VLOOKUP(BTT[[#This Row],[Verwendetes Formular
(Auswahl falls relevant)]],Formulare[[Formularbezeichnung]:[Formularname (technisch)]],2,FALSE),"")</f>
        <v/>
      </c>
      <c r="W5" t="inlineStr">
        <is>
          <t>Invaris</t>
        </is>
      </c>
      <c r="X5" t="inlineStr">
        <is>
          <t>nein</t>
        </is>
      </c>
      <c r="Y5" s="4" t="inlineStr">
        <is>
          <t>HA-Prozess, Anbindung ADB</t>
        </is>
      </c>
      <c r="Z5" t="inlineStr">
        <is>
          <t>Must-have</t>
        </is>
      </c>
      <c r="AK5">
        <f>IF(BTT[[#This Row],[Subprozess
(optionale Auswahl)]]="","okay",IF(VLOOKUP(BTT[[#This Row],[Subprozess
(optionale Auswahl)]],BPML[[Subprozess]:[Zugeordneter Hauptprozess]],3,FALSE)=BTT[[#This Row],[Hauptprozess
(Pflichtauswahl)]],"okay","falscher Subprozess"))</f>
        <v/>
      </c>
      <c r="AL5">
        <f>IF(aktives_Teilprojekt="Master","",IF(BTT[[#This Row],[Verantwortliches TP
(automatisch)]]=VLOOKUP(aktives_Teilprojekt,Teilprojekte[[Teilprojekte]:[Kürzel]],2,FALSE),"okay","Hauptprozess anderes TP"))</f>
        <v/>
      </c>
      <c r="AM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
        <f>IFERROR(IF(BTT[[#This Row],[SAP-Modul
(Pflichtauswahl)]]&lt;&gt;VLOOKUP(BTT[[#This Row],[Verwendete Transaktion (Pflichtauswahl)]],Transaktionen[[Transaktionen]:[Modul]],3,FALSE),"Modul anders","okay"),"")</f>
        <v/>
      </c>
      <c r="AP5">
        <f>IFERROR(IF(COUNTIFS(BTT[Verwendete Transaktion (Pflichtauswahl)],BTT[[#This Row],[Verwendete Transaktion (Pflichtauswahl)]],BTT[SAP-Modul
(Pflichtauswahl)],"&lt;&gt;"&amp;BTT[[#This Row],[SAP-Modul
(Pflichtauswahl)]])&gt;0,"Modul anders","okay"),"")</f>
        <v/>
      </c>
      <c r="AQ5">
        <f>IFERROR(IF(COUNTIFS(BTT[Verwendete Transaktion (Pflichtauswahl)],BTT[[#This Row],[Verwendete Transaktion (Pflichtauswahl)]],BTT[Verantwortliches TP
(automatisch)],"&lt;&gt;"&amp;BTT[[#This Row],[Verantwortliches TP
(automatisch)]])&gt;0,"Transaktion mehrfach","okay"),"")</f>
        <v/>
      </c>
      <c r="AR5">
        <f>IFERROR(IF(COUNTIFS(BTT[Verwendete Transaktion (Pflichtauswahl)],BTT[[#This Row],[Verwendete Transaktion (Pflichtauswahl)]],BTT[Verantwortliches TP
(automatisch)],"&lt;&gt;"&amp;VLOOKUP(aktives_Teilprojekt,Teilprojekte[[Teilprojekte]:[Kürzel]],2,FALSE))&gt;0,"Transaktion mehrfach","okay"),"")</f>
        <v/>
      </c>
      <c r="AS5" t="inlineStr">
        <is>
          <t>NL2</t>
        </is>
      </c>
    </row>
    <row r="6" ht="30" customHeight="1" s="15">
      <c r="A6">
        <f>IFERROR(IF(BTT[[#This Row],[Lfd Nr. 
(aus konsolidierter Datei)]]&lt;&gt;"",BTT[[#This Row],[Lfd Nr. 
(aus konsolidierter Datei)]],VLOOKUP(aktives_Teilprojekt,Teilprojekte[[Teilprojekte]:[Kürzel]],2,FALSE)&amp;ROW(BTT[[#This Row],[Lfd Nr.
(automatisch)]])-2),"")</f>
        <v/>
      </c>
      <c r="B6" t="inlineStr">
        <is>
          <t>Anfrage bearbeiten</t>
        </is>
      </c>
      <c r="D6" t="inlineStr">
        <is>
          <t>Vorgangsanlage (Cronos)</t>
        </is>
      </c>
      <c r="E6">
        <f>IFERROR(IF(NOT(BTT[[#This Row],[Manuelle Änderung des Verantwortliches TP
(Auswahl - bei Bedarf)]]=""),BTT[[#This Row],[Manuelle Änderung des Verantwortliches TP
(Auswahl - bei Bedarf)]],VLOOKUP(BTT[[#This Row],[Hauptprozess
(Pflichtauswahl)]],Hauptprozesse[],3,FALSE)),"")</f>
        <v/>
      </c>
      <c r="G6" t="inlineStr">
        <is>
          <t>WV</t>
        </is>
      </c>
      <c r="H6" t="inlineStr">
        <is>
          <t>IS-U</t>
        </is>
      </c>
      <c r="I6" t="inlineStr">
        <is>
          <t>Z_BPC_ADB_DISPLAY_DH</t>
        </is>
      </c>
      <c r="J6">
        <f>IFERROR(VLOOKUP(BTT[[#This Row],[Verwendete Transaktion (Pflichtauswahl)]],Transaktionen[[Transaktionen]:[Langtext]],2,FALSE),"")</f>
        <v/>
      </c>
      <c r="K6" t="inlineStr">
        <is>
          <t>VA12, VA13, VA15</t>
        </is>
      </c>
      <c r="O6" t="inlineStr">
        <is>
          <t>nein</t>
        </is>
      </c>
      <c r="P6" t="inlineStr">
        <is>
          <t>WfKz (DMS)</t>
        </is>
      </c>
      <c r="R6" t="inlineStr">
        <is>
          <t>MOPS_PROD</t>
        </is>
      </c>
      <c r="S6" t="inlineStr">
        <is>
          <t>DMS</t>
        </is>
      </c>
      <c r="T6" t="inlineStr">
        <is>
          <t>weiterer</t>
        </is>
      </c>
      <c r="V6">
        <f>IFERROR(VLOOKUP(BTT[[#This Row],[Verwendetes Formular
(Auswahl falls relevant)]],Formulare[[Formularbezeichnung]:[Formularname (technisch)]],2,FALSE),"")</f>
        <v/>
      </c>
      <c r="W6" t="inlineStr">
        <is>
          <t>Invaris</t>
        </is>
      </c>
      <c r="X6" t="inlineStr">
        <is>
          <t>nein</t>
        </is>
      </c>
      <c r="Y6" s="4" t="inlineStr">
        <is>
          <t>HA-Prozess, Anbindung ADB</t>
        </is>
      </c>
      <c r="Z6" t="inlineStr">
        <is>
          <t>Must-have</t>
        </is>
      </c>
      <c r="AK6">
        <f>IF(BTT[[#This Row],[Subprozess
(optionale Auswahl)]]="","okay",IF(VLOOKUP(BTT[[#This Row],[Subprozess
(optionale Auswahl)]],BPML[[Subprozess]:[Zugeordneter Hauptprozess]],3,FALSE)=BTT[[#This Row],[Hauptprozess
(Pflichtauswahl)]],"okay","falscher Subprozess"))</f>
        <v/>
      </c>
      <c r="AL6">
        <f>IF(aktives_Teilprojekt="Master","",IF(BTT[[#This Row],[Verantwortliches TP
(automatisch)]]=VLOOKUP(aktives_Teilprojekt,Teilprojekte[[Teilprojekte]:[Kürzel]],2,FALSE),"okay","Hauptprozess anderes TP"))</f>
        <v/>
      </c>
      <c r="AM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
        <f>IFERROR(IF(BTT[[#This Row],[SAP-Modul
(Pflichtauswahl)]]&lt;&gt;VLOOKUP(BTT[[#This Row],[Verwendete Transaktion (Pflichtauswahl)]],Transaktionen[[Transaktionen]:[Modul]],3,FALSE),"Modul anders","okay"),"")</f>
        <v/>
      </c>
      <c r="AP6">
        <f>IFERROR(IF(COUNTIFS(BTT[Verwendete Transaktion (Pflichtauswahl)],BTT[[#This Row],[Verwendete Transaktion (Pflichtauswahl)]],BTT[SAP-Modul
(Pflichtauswahl)],"&lt;&gt;"&amp;BTT[[#This Row],[SAP-Modul
(Pflichtauswahl)]])&gt;0,"Modul anders","okay"),"")</f>
        <v/>
      </c>
      <c r="AQ6">
        <f>IFERROR(IF(COUNTIFS(BTT[Verwendete Transaktion (Pflichtauswahl)],BTT[[#This Row],[Verwendete Transaktion (Pflichtauswahl)]],BTT[Verantwortliches TP
(automatisch)],"&lt;&gt;"&amp;BTT[[#This Row],[Verantwortliches TP
(automatisch)]])&gt;0,"Transaktion mehrfach","okay"),"")</f>
        <v/>
      </c>
      <c r="AR6">
        <f>IFERROR(IF(COUNTIFS(BTT[Verwendete Transaktion (Pflichtauswahl)],BTT[[#This Row],[Verwendete Transaktion (Pflichtauswahl)]],BTT[Verantwortliches TP
(automatisch)],"&lt;&gt;"&amp;VLOOKUP(aktives_Teilprojekt,Teilprojekte[[Teilprojekte]:[Kürzel]],2,FALSE))&gt;0,"Transaktion mehrfach","okay"),"")</f>
        <v/>
      </c>
      <c r="AS6" t="inlineStr">
        <is>
          <t>NL3</t>
        </is>
      </c>
    </row>
    <row r="7" ht="30" customHeight="1" s="15">
      <c r="A7">
        <f>IFERROR(IF(BTT[[#This Row],[Lfd Nr. 
(aus konsolidierter Datei)]]&lt;&gt;"",BTT[[#This Row],[Lfd Nr. 
(aus konsolidierter Datei)]],VLOOKUP(aktives_Teilprojekt,Teilprojekte[[Teilprojekte]:[Kürzel]],2,FALSE)&amp;ROW(BTT[[#This Row],[Lfd Nr.
(automatisch)]])-2),"")</f>
        <v/>
      </c>
      <c r="B7" t="inlineStr">
        <is>
          <t>Anfrage bearbeiten</t>
        </is>
      </c>
      <c r="D7" t="inlineStr">
        <is>
          <t>Vorgangsanlage (ETW)</t>
        </is>
      </c>
      <c r="E7">
        <f>IFERROR(IF(NOT(BTT[[#This Row],[Manuelle Änderung des Verantwortliches TP
(Auswahl - bei Bedarf)]]=""),BTT[[#This Row],[Manuelle Änderung des Verantwortliches TP
(Auswahl - bei Bedarf)]],VLOOKUP(BTT[[#This Row],[Hauptprozess
(Pflichtauswahl)]],Hauptprozesse[],3,FALSE)),"")</f>
        <v/>
      </c>
      <c r="G7" t="inlineStr">
        <is>
          <t>WV, KS</t>
        </is>
      </c>
      <c r="H7" t="inlineStr">
        <is>
          <t>IS-U</t>
        </is>
      </c>
      <c r="I7" t="inlineStr">
        <is>
          <t>Z_BPC_ADB_DISPLAY_DH</t>
        </is>
      </c>
      <c r="J7">
        <f>IFERROR(VLOOKUP(BTT[[#This Row],[Verwendete Transaktion (Pflichtauswahl)]],Transaktionen[[Transaktionen]:[Langtext]],2,FALSE),"")</f>
        <v/>
      </c>
      <c r="O7" t="inlineStr">
        <is>
          <t>nein</t>
        </is>
      </c>
      <c r="T7" t="inlineStr">
        <is>
          <t>keiner</t>
        </is>
      </c>
      <c r="V7">
        <f>IFERROR(VLOOKUP(BTT[[#This Row],[Verwendetes Formular
(Auswahl falls relevant)]],Formulare[[Formularbezeichnung]:[Formularname (technisch)]],2,FALSE),"")</f>
        <v/>
      </c>
      <c r="X7" t="inlineStr">
        <is>
          <t>nein</t>
        </is>
      </c>
      <c r="Y7" s="4" t="inlineStr">
        <is>
          <t>HA-Prozess, Anbindung ADB</t>
        </is>
      </c>
      <c r="Z7" t="inlineStr">
        <is>
          <t>Must-have</t>
        </is>
      </c>
      <c r="AK7">
        <f>IF(BTT[[#This Row],[Subprozess
(optionale Auswahl)]]="","okay",IF(VLOOKUP(BTT[[#This Row],[Subprozess
(optionale Auswahl)]],BPML[[Subprozess]:[Zugeordneter Hauptprozess]],3,FALSE)=BTT[[#This Row],[Hauptprozess
(Pflichtauswahl)]],"okay","falscher Subprozess"))</f>
        <v/>
      </c>
      <c r="AL7">
        <f>IF(aktives_Teilprojekt="Master","",IF(BTT[[#This Row],[Verantwortliches TP
(automatisch)]]=VLOOKUP(aktives_Teilprojekt,Teilprojekte[[Teilprojekte]:[Kürzel]],2,FALSE),"okay","Hauptprozess anderes TP"))</f>
        <v/>
      </c>
      <c r="AM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
        <f>IFERROR(IF(BTT[[#This Row],[SAP-Modul
(Pflichtauswahl)]]&lt;&gt;VLOOKUP(BTT[[#This Row],[Verwendete Transaktion (Pflichtauswahl)]],Transaktionen[[Transaktionen]:[Modul]],3,FALSE),"Modul anders","okay"),"")</f>
        <v/>
      </c>
      <c r="AP7">
        <f>IFERROR(IF(COUNTIFS(BTT[Verwendete Transaktion (Pflichtauswahl)],BTT[[#This Row],[Verwendete Transaktion (Pflichtauswahl)]],BTT[SAP-Modul
(Pflichtauswahl)],"&lt;&gt;"&amp;BTT[[#This Row],[SAP-Modul
(Pflichtauswahl)]])&gt;0,"Modul anders","okay"),"")</f>
        <v/>
      </c>
      <c r="AQ7">
        <f>IFERROR(IF(COUNTIFS(BTT[Verwendete Transaktion (Pflichtauswahl)],BTT[[#This Row],[Verwendete Transaktion (Pflichtauswahl)]],BTT[Verantwortliches TP
(automatisch)],"&lt;&gt;"&amp;BTT[[#This Row],[Verantwortliches TP
(automatisch)]])&gt;0,"Transaktion mehrfach","okay"),"")</f>
        <v/>
      </c>
      <c r="AR7">
        <f>IFERROR(IF(COUNTIFS(BTT[Verwendete Transaktion (Pflichtauswahl)],BTT[[#This Row],[Verwendete Transaktion (Pflichtauswahl)]],BTT[Verantwortliches TP
(automatisch)],"&lt;&gt;"&amp;VLOOKUP(aktives_Teilprojekt,Teilprojekte[[Teilprojekte]:[Kürzel]],2,FALSE))&gt;0,"Transaktion mehrfach","okay"),"")</f>
        <v/>
      </c>
      <c r="AS7" t="inlineStr">
        <is>
          <t>NL4</t>
        </is>
      </c>
    </row>
    <row r="8" ht="30" customHeight="1" s="15">
      <c r="A8">
        <f>IFERROR(IF(BTT[[#This Row],[Lfd Nr. 
(aus konsolidierter Datei)]]&lt;&gt;"",BTT[[#This Row],[Lfd Nr. 
(aus konsolidierter Datei)]],VLOOKUP(aktives_Teilprojekt,Teilprojekte[[Teilprojekte]:[Kürzel]],2,FALSE)&amp;ROW(BTT[[#This Row],[Lfd Nr.
(automatisch)]])-2),"")</f>
        <v/>
      </c>
      <c r="B8" t="inlineStr">
        <is>
          <t>Anfrage bearbeiten</t>
        </is>
      </c>
      <c r="D8" t="inlineStr">
        <is>
          <t>Vorgangsanlage (SDA)</t>
        </is>
      </c>
      <c r="E8">
        <f>IFERROR(IF(NOT(BTT[[#This Row],[Manuelle Änderung des Verantwortliches TP
(Auswahl - bei Bedarf)]]=""),BTT[[#This Row],[Manuelle Änderung des Verantwortliches TP
(Auswahl - bei Bedarf)]],VLOOKUP(BTT[[#This Row],[Hauptprozess
(Pflichtauswahl)]],Hauptprozesse[],3,FALSE)),"")</f>
        <v/>
      </c>
      <c r="G8" t="inlineStr">
        <is>
          <t>WV, KS</t>
        </is>
      </c>
      <c r="H8" t="inlineStr">
        <is>
          <t>IS-U</t>
        </is>
      </c>
      <c r="I8" t="inlineStr">
        <is>
          <t>Z_BPC_ADB_DISPLAY_DH</t>
        </is>
      </c>
      <c r="J8">
        <f>IFERROR(VLOOKUP(BTT[[#This Row],[Verwendete Transaktion (Pflichtauswahl)]],Transaktionen[[Transaktionen]:[Langtext]],2,FALSE),"")</f>
        <v/>
      </c>
      <c r="N8" t="inlineStr">
        <is>
          <t>ADB (KS)</t>
        </is>
      </c>
      <c r="O8" t="inlineStr">
        <is>
          <t>nein</t>
        </is>
      </c>
      <c r="T8" t="inlineStr">
        <is>
          <t>keiner</t>
        </is>
      </c>
      <c r="V8">
        <f>IFERROR(VLOOKUP(BTT[[#This Row],[Verwendetes Formular
(Auswahl falls relevant)]],Formulare[[Formularbezeichnung]:[Formularname (technisch)]],2,FALSE),"")</f>
        <v/>
      </c>
      <c r="X8" t="inlineStr">
        <is>
          <t>nein</t>
        </is>
      </c>
      <c r="Y8" s="4" t="inlineStr">
        <is>
          <t>HA-Prozess, Anbindung ADB</t>
        </is>
      </c>
      <c r="Z8" t="inlineStr">
        <is>
          <t>Must-have</t>
        </is>
      </c>
      <c r="AK8">
        <f>IF(BTT[[#This Row],[Subprozess
(optionale Auswahl)]]="","okay",IF(VLOOKUP(BTT[[#This Row],[Subprozess
(optionale Auswahl)]],BPML[[Subprozess]:[Zugeordneter Hauptprozess]],3,FALSE)=BTT[[#This Row],[Hauptprozess
(Pflichtauswahl)]],"okay","falscher Subprozess"))</f>
        <v/>
      </c>
      <c r="AL8">
        <f>IF(aktives_Teilprojekt="Master","",IF(BTT[[#This Row],[Verantwortliches TP
(automatisch)]]=VLOOKUP(aktives_Teilprojekt,Teilprojekte[[Teilprojekte]:[Kürzel]],2,FALSE),"okay","Hauptprozess anderes TP"))</f>
        <v/>
      </c>
      <c r="AM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
        <f>IFERROR(IF(BTT[[#This Row],[SAP-Modul
(Pflichtauswahl)]]&lt;&gt;VLOOKUP(BTT[[#This Row],[Verwendete Transaktion (Pflichtauswahl)]],Transaktionen[[Transaktionen]:[Modul]],3,FALSE),"Modul anders","okay"),"")</f>
        <v/>
      </c>
      <c r="AP8">
        <f>IFERROR(IF(COUNTIFS(BTT[Verwendete Transaktion (Pflichtauswahl)],BTT[[#This Row],[Verwendete Transaktion (Pflichtauswahl)]],BTT[SAP-Modul
(Pflichtauswahl)],"&lt;&gt;"&amp;BTT[[#This Row],[SAP-Modul
(Pflichtauswahl)]])&gt;0,"Modul anders","okay"),"")</f>
        <v/>
      </c>
      <c r="AQ8">
        <f>IFERROR(IF(COUNTIFS(BTT[Verwendete Transaktion (Pflichtauswahl)],BTT[[#This Row],[Verwendete Transaktion (Pflichtauswahl)]],BTT[Verantwortliches TP
(automatisch)],"&lt;&gt;"&amp;BTT[[#This Row],[Verantwortliches TP
(automatisch)]])&gt;0,"Transaktion mehrfach","okay"),"")</f>
        <v/>
      </c>
      <c r="AR8">
        <f>IFERROR(IF(COUNTIFS(BTT[Verwendete Transaktion (Pflichtauswahl)],BTT[[#This Row],[Verwendete Transaktion (Pflichtauswahl)]],BTT[Verantwortliches TP
(automatisch)],"&lt;&gt;"&amp;VLOOKUP(aktives_Teilprojekt,Teilprojekte[[Teilprojekte]:[Kürzel]],2,FALSE))&gt;0,"Transaktion mehrfach","okay"),"")</f>
        <v/>
      </c>
      <c r="AS8" t="inlineStr">
        <is>
          <t>NL5</t>
        </is>
      </c>
    </row>
    <row r="9">
      <c r="A9">
        <f>IFERROR(IF(BTT[[#This Row],[Lfd Nr. 
(aus konsolidierter Datei)]]&lt;&gt;"",BTT[[#This Row],[Lfd Nr. 
(aus konsolidierter Datei)]],VLOOKUP(aktives_Teilprojekt,Teilprojekte[[Teilprojekte]:[Kürzel]],2,FALSE)&amp;ROW(BTT[[#This Row],[Lfd Nr.
(automatisch)]])-2),"")</f>
        <v/>
      </c>
      <c r="B9" t="inlineStr">
        <is>
          <t>Anfrage bearbeiten</t>
        </is>
      </c>
      <c r="D9" t="inlineStr">
        <is>
          <t>WfKz übergeben/auslesen</t>
        </is>
      </c>
      <c r="E9">
        <f>IFERROR(IF(NOT(BTT[[#This Row],[Manuelle Änderung des Verantwortliches TP
(Auswahl - bei Bedarf)]]=""),BTT[[#This Row],[Manuelle Änderung des Verantwortliches TP
(Auswahl - bei Bedarf)]],VLOOKUP(BTT[[#This Row],[Hauptprozess
(Pflichtauswahl)]],Hauptprozesse[],3,FALSE)),"")</f>
        <v/>
      </c>
      <c r="G9" t="inlineStr">
        <is>
          <t>IT</t>
        </is>
      </c>
      <c r="J9">
        <f>IFERROR(VLOOKUP(BTT[[#This Row],[Verwendete Transaktion (Pflichtauswahl)]],Transaktionen[[Transaktionen]:[Langtext]],2,FALSE),"")</f>
        <v/>
      </c>
      <c r="N9" t="inlineStr">
        <is>
          <t>ADB (KS)</t>
        </is>
      </c>
      <c r="O9" t="inlineStr">
        <is>
          <t>nein</t>
        </is>
      </c>
      <c r="T9" t="inlineStr">
        <is>
          <t>keiner</t>
        </is>
      </c>
      <c r="V9">
        <f>IFERROR(VLOOKUP(BTT[[#This Row],[Verwendetes Formular
(Auswahl falls relevant)]],Formulare[[Formularbezeichnung]:[Formularname (technisch)]],2,FALSE),"")</f>
        <v/>
      </c>
      <c r="X9" t="inlineStr">
        <is>
          <t>nein</t>
        </is>
      </c>
      <c r="Y9" s="4" t="n"/>
      <c r="Z9" t="inlineStr">
        <is>
          <t>Must-have</t>
        </is>
      </c>
      <c r="AK9">
        <f>IF(BTT[[#This Row],[Subprozess
(optionale Auswahl)]]="","okay",IF(VLOOKUP(BTT[[#This Row],[Subprozess
(optionale Auswahl)]],BPML[[Subprozess]:[Zugeordneter Hauptprozess]],3,FALSE)=BTT[[#This Row],[Hauptprozess
(Pflichtauswahl)]],"okay","falscher Subprozess"))</f>
        <v/>
      </c>
      <c r="AL9">
        <f>IF(aktives_Teilprojekt="Master","",IF(BTT[[#This Row],[Verantwortliches TP
(automatisch)]]=VLOOKUP(aktives_Teilprojekt,Teilprojekte[[Teilprojekte]:[Kürzel]],2,FALSE),"okay","Hauptprozess anderes TP"))</f>
        <v/>
      </c>
      <c r="AM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
        <f>IFERROR(IF(BTT[[#This Row],[SAP-Modul
(Pflichtauswahl)]]&lt;&gt;VLOOKUP(BTT[[#This Row],[Verwendete Transaktion (Pflichtauswahl)]],Transaktionen[[Transaktionen]:[Modul]],3,FALSE),"Modul anders","okay"),"")</f>
        <v/>
      </c>
      <c r="AP9">
        <f>IFERROR(IF(COUNTIFS(BTT[Verwendete Transaktion (Pflichtauswahl)],BTT[[#This Row],[Verwendete Transaktion (Pflichtauswahl)]],BTT[SAP-Modul
(Pflichtauswahl)],"&lt;&gt;"&amp;BTT[[#This Row],[SAP-Modul
(Pflichtauswahl)]])&gt;0,"Modul anders","okay"),"")</f>
        <v/>
      </c>
      <c r="AQ9">
        <f>IFERROR(IF(COUNTIFS(BTT[Verwendete Transaktion (Pflichtauswahl)],BTT[[#This Row],[Verwendete Transaktion (Pflichtauswahl)]],BTT[Verantwortliches TP
(automatisch)],"&lt;&gt;"&amp;BTT[[#This Row],[Verantwortliches TP
(automatisch)]])&gt;0,"Transaktion mehrfach","okay"),"")</f>
        <v/>
      </c>
      <c r="AR9">
        <f>IFERROR(IF(COUNTIFS(BTT[Verwendete Transaktion (Pflichtauswahl)],BTT[[#This Row],[Verwendete Transaktion (Pflichtauswahl)]],BTT[Verantwortliches TP
(automatisch)],"&lt;&gt;"&amp;VLOOKUP(aktives_Teilprojekt,Teilprojekte[[Teilprojekte]:[Kürzel]],2,FALSE))&gt;0,"Transaktion mehrfach","okay"),"")</f>
        <v/>
      </c>
      <c r="AS9" t="inlineStr">
        <is>
          <t>NL6</t>
        </is>
      </c>
    </row>
    <row r="10" ht="30" customHeight="1" s="15">
      <c r="A10">
        <f>IFERROR(IF(BTT[[#This Row],[Lfd Nr. 
(aus konsolidierter Datei)]]&lt;&gt;"",BTT[[#This Row],[Lfd Nr. 
(aus konsolidierter Datei)]],VLOOKUP(aktives_Teilprojekt,Teilprojekte[[Teilprojekte]:[Kürzel]],2,FALSE)&amp;ROW(BTT[[#This Row],[Lfd Nr.
(automatisch)]])-2),"")</f>
        <v/>
      </c>
      <c r="B10" t="inlineStr">
        <is>
          <t>Anfrage bearbeiten</t>
        </is>
      </c>
      <c r="D10" t="inlineStr">
        <is>
          <t>SAP-Job: HA-Vorgangserzeugung durch DMS-Wkfw-Kennzeichen</t>
        </is>
      </c>
      <c r="E10">
        <f>IFERROR(IF(NOT(BTT[[#This Row],[Manuelle Änderung des Verantwortliches TP
(Auswahl - bei Bedarf)]]=""),BTT[[#This Row],[Manuelle Änderung des Verantwortliches TP
(Auswahl - bei Bedarf)]],VLOOKUP(BTT[[#This Row],[Hauptprozess
(Pflichtauswahl)]],Hauptprozesse[],3,FALSE)),"")</f>
        <v/>
      </c>
      <c r="G10" t="inlineStr">
        <is>
          <t>IT</t>
        </is>
      </c>
      <c r="H10" t="inlineStr">
        <is>
          <t>n.n.</t>
        </is>
      </c>
      <c r="I10" t="inlineStr">
        <is>
          <t>Job</t>
        </is>
      </c>
      <c r="J10">
        <f>IFERROR(VLOOKUP(BTT[[#This Row],[Verwendete Transaktion (Pflichtauswahl)]],Transaktionen[[Transaktionen]:[Langtext]],2,FALSE),"")</f>
        <v/>
      </c>
      <c r="N10" t="inlineStr">
        <is>
          <t>Cronos</t>
        </is>
      </c>
      <c r="O10" t="inlineStr">
        <is>
          <t>nein</t>
        </is>
      </c>
      <c r="P10" t="inlineStr">
        <is>
          <t>Workflow</t>
        </is>
      </c>
      <c r="R10" t="inlineStr">
        <is>
          <t>FILENET_PROD</t>
        </is>
      </c>
      <c r="T10" t="inlineStr">
        <is>
          <t>keiner</t>
        </is>
      </c>
      <c r="V10">
        <f>IFERROR(VLOOKUP(BTT[[#This Row],[Verwendetes Formular
(Auswahl falls relevant)]],Formulare[[Formularbezeichnung]:[Formularname (technisch)]],2,FALSE),"")</f>
        <v/>
      </c>
      <c r="X10" t="inlineStr">
        <is>
          <t>nein</t>
        </is>
      </c>
      <c r="Y10" s="4" t="inlineStr">
        <is>
          <t>HA-Prozess (WkFl legt Vorgang an)</t>
        </is>
      </c>
      <c r="Z10" t="inlineStr">
        <is>
          <t>Must-have</t>
        </is>
      </c>
      <c r="AK10">
        <f>IF(BTT[[#This Row],[Subprozess
(optionale Auswahl)]]="","okay",IF(VLOOKUP(BTT[[#This Row],[Subprozess
(optionale Auswahl)]],BPML[[Subprozess]:[Zugeordneter Hauptprozess]],3,FALSE)=BTT[[#This Row],[Hauptprozess
(Pflichtauswahl)]],"okay","falscher Subprozess"))</f>
        <v/>
      </c>
      <c r="AL10">
        <f>IF(aktives_Teilprojekt="Master","",IF(BTT[[#This Row],[Verantwortliches TP
(automatisch)]]=VLOOKUP(aktives_Teilprojekt,Teilprojekte[[Teilprojekte]:[Kürzel]],2,FALSE),"okay","Hauptprozess anderes TP"))</f>
        <v/>
      </c>
      <c r="AM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
        <f>IFERROR(IF(BTT[[#This Row],[SAP-Modul
(Pflichtauswahl)]]&lt;&gt;VLOOKUP(BTT[[#This Row],[Verwendete Transaktion (Pflichtauswahl)]],Transaktionen[[Transaktionen]:[Modul]],3,FALSE),"Modul anders","okay"),"")</f>
        <v/>
      </c>
      <c r="AP10">
        <f>IFERROR(IF(COUNTIFS(BTT[Verwendete Transaktion (Pflichtauswahl)],BTT[[#This Row],[Verwendete Transaktion (Pflichtauswahl)]],BTT[SAP-Modul
(Pflichtauswahl)],"&lt;&gt;"&amp;BTT[[#This Row],[SAP-Modul
(Pflichtauswahl)]])&gt;0,"Modul anders","okay"),"")</f>
        <v/>
      </c>
      <c r="AQ10">
        <f>IFERROR(IF(COUNTIFS(BTT[Verwendete Transaktion (Pflichtauswahl)],BTT[[#This Row],[Verwendete Transaktion (Pflichtauswahl)]],BTT[Verantwortliches TP
(automatisch)],"&lt;&gt;"&amp;BTT[[#This Row],[Verantwortliches TP
(automatisch)]])&gt;0,"Transaktion mehrfach","okay"),"")</f>
        <v/>
      </c>
      <c r="AR10">
        <f>IFERROR(IF(COUNTIFS(BTT[Verwendete Transaktion (Pflichtauswahl)],BTT[[#This Row],[Verwendete Transaktion (Pflichtauswahl)]],BTT[Verantwortliches TP
(automatisch)],"&lt;&gt;"&amp;VLOOKUP(aktives_Teilprojekt,Teilprojekte[[Teilprojekte]:[Kürzel]],2,FALSE))&gt;0,"Transaktion mehrfach","okay"),"")</f>
        <v/>
      </c>
      <c r="AS10" t="inlineStr">
        <is>
          <t>NL7</t>
        </is>
      </c>
    </row>
    <row r="11">
      <c r="A11">
        <f>IFERROR(IF(BTT[[#This Row],[Lfd Nr. 
(aus konsolidierter Datei)]]&lt;&gt;"",BTT[[#This Row],[Lfd Nr. 
(aus konsolidierter Datei)]],VLOOKUP(aktives_Teilprojekt,Teilprojekte[[Teilprojekte]:[Kürzel]],2,FALSE)&amp;ROW(BTT[[#This Row],[Lfd Nr.
(automatisch)]])-2),"")</f>
        <v/>
      </c>
      <c r="B11" t="inlineStr">
        <is>
          <t>Anfrage bearbeiten</t>
        </is>
      </c>
      <c r="D11" t="inlineStr">
        <is>
          <t>Vorgang wird automatisch angelegt</t>
        </is>
      </c>
      <c r="E11">
        <f>IFERROR(IF(NOT(BTT[[#This Row],[Manuelle Änderung des Verantwortliches TP
(Auswahl - bei Bedarf)]]=""),BTT[[#This Row],[Manuelle Änderung des Verantwortliches TP
(Auswahl - bei Bedarf)]],VLOOKUP(BTT[[#This Row],[Hauptprozess
(Pflichtauswahl)]],Hauptprozesse[],3,FALSE)),"")</f>
        <v/>
      </c>
      <c r="G11" t="inlineStr">
        <is>
          <t>IT</t>
        </is>
      </c>
      <c r="J11">
        <f>IFERROR(VLOOKUP(BTT[[#This Row],[Verwendete Transaktion (Pflichtauswahl)]],Transaktionen[[Transaktionen]:[Langtext]],2,FALSE),"")</f>
        <v/>
      </c>
      <c r="N11" t="inlineStr">
        <is>
          <t>Cronos</t>
        </is>
      </c>
      <c r="O11" t="inlineStr">
        <is>
          <t>nein</t>
        </is>
      </c>
      <c r="P11" t="inlineStr">
        <is>
          <t>Workflow</t>
        </is>
      </c>
      <c r="T11" t="inlineStr">
        <is>
          <t>keiner</t>
        </is>
      </c>
      <c r="V11">
        <f>IFERROR(VLOOKUP(BTT[[#This Row],[Verwendetes Formular
(Auswahl falls relevant)]],Formulare[[Formularbezeichnung]:[Formularname (technisch)]],2,FALSE),"")</f>
        <v/>
      </c>
      <c r="X11" t="inlineStr">
        <is>
          <t>nein</t>
        </is>
      </c>
      <c r="Y11" s="4" t="inlineStr">
        <is>
          <t>HA-Prozess</t>
        </is>
      </c>
      <c r="Z11" t="inlineStr">
        <is>
          <t>Must-have</t>
        </is>
      </c>
      <c r="AK11">
        <f>IF(BTT[[#This Row],[Subprozess
(optionale Auswahl)]]="","okay",IF(VLOOKUP(BTT[[#This Row],[Subprozess
(optionale Auswahl)]],BPML[[Subprozess]:[Zugeordneter Hauptprozess]],3,FALSE)=BTT[[#This Row],[Hauptprozess
(Pflichtauswahl)]],"okay","falscher Subprozess"))</f>
        <v/>
      </c>
      <c r="AL11">
        <f>IF(aktives_Teilprojekt="Master","",IF(BTT[[#This Row],[Verantwortliches TP
(automatisch)]]=VLOOKUP(aktives_Teilprojekt,Teilprojekte[[Teilprojekte]:[Kürzel]],2,FALSE),"okay","Hauptprozess anderes TP"))</f>
        <v/>
      </c>
      <c r="AM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
        <f>IFERROR(IF(BTT[[#This Row],[SAP-Modul
(Pflichtauswahl)]]&lt;&gt;VLOOKUP(BTT[[#This Row],[Verwendete Transaktion (Pflichtauswahl)]],Transaktionen[[Transaktionen]:[Modul]],3,FALSE),"Modul anders","okay"),"")</f>
        <v/>
      </c>
      <c r="AP11">
        <f>IFERROR(IF(COUNTIFS(BTT[Verwendete Transaktion (Pflichtauswahl)],BTT[[#This Row],[Verwendete Transaktion (Pflichtauswahl)]],BTT[SAP-Modul
(Pflichtauswahl)],"&lt;&gt;"&amp;BTT[[#This Row],[SAP-Modul
(Pflichtauswahl)]])&gt;0,"Modul anders","okay"),"")</f>
        <v/>
      </c>
      <c r="AQ11">
        <f>IFERROR(IF(COUNTIFS(BTT[Verwendete Transaktion (Pflichtauswahl)],BTT[[#This Row],[Verwendete Transaktion (Pflichtauswahl)]],BTT[Verantwortliches TP
(automatisch)],"&lt;&gt;"&amp;BTT[[#This Row],[Verantwortliches TP
(automatisch)]])&gt;0,"Transaktion mehrfach","okay"),"")</f>
        <v/>
      </c>
      <c r="AR11">
        <f>IFERROR(IF(COUNTIFS(BTT[Verwendete Transaktion (Pflichtauswahl)],BTT[[#This Row],[Verwendete Transaktion (Pflichtauswahl)]],BTT[Verantwortliches TP
(automatisch)],"&lt;&gt;"&amp;VLOOKUP(aktives_Teilprojekt,Teilprojekte[[Teilprojekte]:[Kürzel]],2,FALSE))&gt;0,"Transaktion mehrfach","okay"),"")</f>
        <v/>
      </c>
      <c r="AS11" t="inlineStr">
        <is>
          <t>NL8</t>
        </is>
      </c>
    </row>
    <row r="12" ht="30" customHeight="1" s="15">
      <c r="A12">
        <f>IFERROR(IF(BTT[[#This Row],[Lfd Nr. 
(aus konsolidierter Datei)]]&lt;&gt;"",BTT[[#This Row],[Lfd Nr. 
(aus konsolidierter Datei)]],VLOOKUP(aktives_Teilprojekt,Teilprojekte[[Teilprojekte]:[Kürzel]],2,FALSE)&amp;ROW(BTT[[#This Row],[Lfd Nr.
(automatisch)]])-2),"")</f>
        <v/>
      </c>
      <c r="B12" t="inlineStr">
        <is>
          <t>Anfrage bearbeiten</t>
        </is>
      </c>
      <c r="D12" t="inlineStr">
        <is>
          <t>WkfW: Vorrang im BWP einsortieren</t>
        </is>
      </c>
      <c r="E12">
        <f>IFERROR(IF(NOT(BTT[[#This Row],[Manuelle Änderung des Verantwortliches TP
(Auswahl - bei Bedarf)]]=""),BTT[[#This Row],[Manuelle Änderung des Verantwortliches TP
(Auswahl - bei Bedarf)]],VLOOKUP(BTT[[#This Row],[Hauptprozess
(Pflichtauswahl)]],Hauptprozesse[],3,FALSE)),"")</f>
        <v/>
      </c>
      <c r="G12" t="inlineStr">
        <is>
          <t>IT</t>
        </is>
      </c>
      <c r="H12" t="inlineStr">
        <is>
          <t>n.n.</t>
        </is>
      </c>
      <c r="I12" t="inlineStr">
        <is>
          <t>Workflow</t>
        </is>
      </c>
      <c r="J12">
        <f>IFERROR(VLOOKUP(BTT[[#This Row],[Verwendete Transaktion (Pflichtauswahl)]],Transaktionen[[Transaktionen]:[Langtext]],2,FALSE),"")</f>
        <v/>
      </c>
      <c r="N12" t="inlineStr">
        <is>
          <t>Cronos</t>
        </is>
      </c>
      <c r="O12" t="inlineStr">
        <is>
          <t>nein</t>
        </is>
      </c>
      <c r="P12" t="inlineStr">
        <is>
          <t>Workflow</t>
        </is>
      </c>
      <c r="T12" t="inlineStr">
        <is>
          <t>keiner</t>
        </is>
      </c>
      <c r="V12">
        <f>IFERROR(VLOOKUP(BTT[[#This Row],[Verwendetes Formular
(Auswahl falls relevant)]],Formulare[[Formularbezeichnung]:[Formularname (technisch)]],2,FALSE),"")</f>
        <v/>
      </c>
      <c r="X12" t="inlineStr">
        <is>
          <t>ja</t>
        </is>
      </c>
      <c r="Y12" s="4" t="inlineStr">
        <is>
          <t>HA-Prozess (Postkorbsteuerung)</t>
        </is>
      </c>
      <c r="Z12" t="inlineStr">
        <is>
          <t>Must-have</t>
        </is>
      </c>
      <c r="AK12">
        <f>IF(BTT[[#This Row],[Subprozess
(optionale Auswahl)]]="","okay",IF(VLOOKUP(BTT[[#This Row],[Subprozess
(optionale Auswahl)]],BPML[[Subprozess]:[Zugeordneter Hauptprozess]],3,FALSE)=BTT[[#This Row],[Hauptprozess
(Pflichtauswahl)]],"okay","falscher Subprozess"))</f>
        <v/>
      </c>
      <c r="AL12">
        <f>IF(aktives_Teilprojekt="Master","",IF(BTT[[#This Row],[Verantwortliches TP
(automatisch)]]=VLOOKUP(aktives_Teilprojekt,Teilprojekte[[Teilprojekte]:[Kürzel]],2,FALSE),"okay","Hauptprozess anderes TP"))</f>
        <v/>
      </c>
      <c r="AM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
        <f>IFERROR(IF(BTT[[#This Row],[SAP-Modul
(Pflichtauswahl)]]&lt;&gt;VLOOKUP(BTT[[#This Row],[Verwendete Transaktion (Pflichtauswahl)]],Transaktionen[[Transaktionen]:[Modul]],3,FALSE),"Modul anders","okay"),"")</f>
        <v/>
      </c>
      <c r="AP12">
        <f>IFERROR(IF(COUNTIFS(BTT[Verwendete Transaktion (Pflichtauswahl)],BTT[[#This Row],[Verwendete Transaktion (Pflichtauswahl)]],BTT[SAP-Modul
(Pflichtauswahl)],"&lt;&gt;"&amp;BTT[[#This Row],[SAP-Modul
(Pflichtauswahl)]])&gt;0,"Modul anders","okay"),"")</f>
        <v/>
      </c>
      <c r="AQ12">
        <f>IFERROR(IF(COUNTIFS(BTT[Verwendete Transaktion (Pflichtauswahl)],BTT[[#This Row],[Verwendete Transaktion (Pflichtauswahl)]],BTT[Verantwortliches TP
(automatisch)],"&lt;&gt;"&amp;BTT[[#This Row],[Verantwortliches TP
(automatisch)]])&gt;0,"Transaktion mehrfach","okay"),"")</f>
        <v/>
      </c>
      <c r="AR12">
        <f>IFERROR(IF(COUNTIFS(BTT[Verwendete Transaktion (Pflichtauswahl)],BTT[[#This Row],[Verwendete Transaktion (Pflichtauswahl)]],BTT[Verantwortliches TP
(automatisch)],"&lt;&gt;"&amp;VLOOKUP(aktives_Teilprojekt,Teilprojekte[[Teilprojekte]:[Kürzel]],2,FALSE))&gt;0,"Transaktion mehrfach","okay"),"")</f>
        <v/>
      </c>
      <c r="AS12" t="inlineStr">
        <is>
          <t>NL9</t>
        </is>
      </c>
    </row>
    <row r="13" ht="30" customHeight="1" s="15">
      <c r="A13">
        <f>IFERROR(IF(BTT[[#This Row],[Lfd Nr. 
(aus konsolidierter Datei)]]&lt;&gt;"",BTT[[#This Row],[Lfd Nr. 
(aus konsolidierter Datei)]],VLOOKUP(aktives_Teilprojekt,Teilprojekte[[Teilprojekte]:[Kürzel]],2,FALSE)&amp;ROW(BTT[[#This Row],[Lfd Nr.
(automatisch)]])-2),"")</f>
        <v/>
      </c>
      <c r="B13" t="inlineStr">
        <is>
          <t>Anfrage bearbeiten</t>
        </is>
      </c>
      <c r="D13" t="inlineStr">
        <is>
          <t>Vorgang anlegen</t>
        </is>
      </c>
      <c r="E13">
        <f>IFERROR(IF(NOT(BTT[[#This Row],[Manuelle Änderung des Verantwortliches TP
(Auswahl - bei Bedarf)]]=""),BTT[[#This Row],[Manuelle Änderung des Verantwortliches TP
(Auswahl - bei Bedarf)]],VLOOKUP(BTT[[#This Row],[Hauptprozess
(Pflichtauswahl)]],Hauptprozesse[],3,FALSE)),"")</f>
        <v/>
      </c>
      <c r="G13" t="inlineStr">
        <is>
          <t>WV, KS</t>
        </is>
      </c>
      <c r="H13" t="inlineStr">
        <is>
          <t>SD</t>
        </is>
      </c>
      <c r="I13" t="inlineStr">
        <is>
          <t>/TUHAV/HAVORGA</t>
        </is>
      </c>
      <c r="J13">
        <f>IFERROR(VLOOKUP(BTT[[#This Row],[Verwendete Transaktion (Pflichtauswahl)]],Transaktionen[[Transaktionen]:[Langtext]],2,FALSE),"")</f>
        <v/>
      </c>
      <c r="N13" t="inlineStr">
        <is>
          <t>Cronos</t>
        </is>
      </c>
      <c r="O13" t="inlineStr">
        <is>
          <t>nein</t>
        </is>
      </c>
      <c r="T13" t="inlineStr">
        <is>
          <t>keiner</t>
        </is>
      </c>
      <c r="V13">
        <f>IFERROR(VLOOKUP(BTT[[#This Row],[Verwendetes Formular
(Auswahl falls relevant)]],Formulare[[Formularbezeichnung]:[Formularname (technisch)]],2,FALSE),"")</f>
        <v/>
      </c>
      <c r="X13" t="inlineStr">
        <is>
          <t>ja</t>
        </is>
      </c>
      <c r="Y13" s="4" t="inlineStr">
        <is>
          <t>HA-Prozess (manuelle Anlage)</t>
        </is>
      </c>
      <c r="Z13" t="inlineStr">
        <is>
          <t>Must-have</t>
        </is>
      </c>
      <c r="AK13">
        <f>IF(BTT[[#This Row],[Subprozess
(optionale Auswahl)]]="","okay",IF(VLOOKUP(BTT[[#This Row],[Subprozess
(optionale Auswahl)]],BPML[[Subprozess]:[Zugeordneter Hauptprozess]],3,FALSE)=BTT[[#This Row],[Hauptprozess
(Pflichtauswahl)]],"okay","falscher Subprozess"))</f>
        <v/>
      </c>
      <c r="AL13">
        <f>IF(aktives_Teilprojekt="Master","",IF(BTT[[#This Row],[Verantwortliches TP
(automatisch)]]=VLOOKUP(aktives_Teilprojekt,Teilprojekte[[Teilprojekte]:[Kürzel]],2,FALSE),"okay","Hauptprozess anderes TP"))</f>
        <v/>
      </c>
      <c r="AM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
        <f>IFERROR(IF(BTT[[#This Row],[SAP-Modul
(Pflichtauswahl)]]&lt;&gt;VLOOKUP(BTT[[#This Row],[Verwendete Transaktion (Pflichtauswahl)]],Transaktionen[[Transaktionen]:[Modul]],3,FALSE),"Modul anders","okay"),"")</f>
        <v/>
      </c>
      <c r="AP13">
        <f>IFERROR(IF(COUNTIFS(BTT[Verwendete Transaktion (Pflichtauswahl)],BTT[[#This Row],[Verwendete Transaktion (Pflichtauswahl)]],BTT[SAP-Modul
(Pflichtauswahl)],"&lt;&gt;"&amp;BTT[[#This Row],[SAP-Modul
(Pflichtauswahl)]])&gt;0,"Modul anders","okay"),"")</f>
        <v/>
      </c>
      <c r="AQ13">
        <f>IFERROR(IF(COUNTIFS(BTT[Verwendete Transaktion (Pflichtauswahl)],BTT[[#This Row],[Verwendete Transaktion (Pflichtauswahl)]],BTT[Verantwortliches TP
(automatisch)],"&lt;&gt;"&amp;BTT[[#This Row],[Verantwortliches TP
(automatisch)]])&gt;0,"Transaktion mehrfach","okay"),"")</f>
        <v/>
      </c>
      <c r="AR13">
        <f>IFERROR(IF(COUNTIFS(BTT[Verwendete Transaktion (Pflichtauswahl)],BTT[[#This Row],[Verwendete Transaktion (Pflichtauswahl)]],BTT[Verantwortliches TP
(automatisch)],"&lt;&gt;"&amp;VLOOKUP(aktives_Teilprojekt,Teilprojekte[[Teilprojekte]:[Kürzel]],2,FALSE))&gt;0,"Transaktion mehrfach","okay"),"")</f>
        <v/>
      </c>
      <c r="AS13" t="inlineStr">
        <is>
          <t>NL10</t>
        </is>
      </c>
    </row>
    <row r="14">
      <c r="A14">
        <f>IFERROR(IF(BTT[[#This Row],[Lfd Nr. 
(aus konsolidierter Datei)]]&lt;&gt;"",BTT[[#This Row],[Lfd Nr. 
(aus konsolidierter Datei)]],VLOOKUP(aktives_Teilprojekt,Teilprojekte[[Teilprojekte]:[Kürzel]],2,FALSE)&amp;ROW(BTT[[#This Row],[Lfd Nr.
(automatisch)]])-2),"")</f>
        <v/>
      </c>
      <c r="B14" t="inlineStr">
        <is>
          <t>Anfrage bearbeiten</t>
        </is>
      </c>
      <c r="D14" t="inlineStr">
        <is>
          <t>Vorgang ändern</t>
        </is>
      </c>
      <c r="E14">
        <f>IFERROR(IF(NOT(BTT[[#This Row],[Manuelle Änderung des Verantwortliches TP
(Auswahl - bei Bedarf)]]=""),BTT[[#This Row],[Manuelle Änderung des Verantwortliches TP
(Auswahl - bei Bedarf)]],VLOOKUP(BTT[[#This Row],[Hauptprozess
(Pflichtauswahl)]],Hauptprozesse[],3,FALSE)),"")</f>
        <v/>
      </c>
      <c r="G14" t="inlineStr">
        <is>
          <t>WV, KS</t>
        </is>
      </c>
      <c r="H14" t="inlineStr">
        <is>
          <t>SD</t>
        </is>
      </c>
      <c r="I14" t="inlineStr">
        <is>
          <t>/TUHAV/HAVORGC</t>
        </is>
      </c>
      <c r="J14">
        <f>IFERROR(VLOOKUP(BTT[[#This Row],[Verwendete Transaktion (Pflichtauswahl)]],Transaktionen[[Transaktionen]:[Langtext]],2,FALSE),"")</f>
        <v/>
      </c>
      <c r="N14" t="inlineStr">
        <is>
          <t>Cronos</t>
        </is>
      </c>
      <c r="O14" t="inlineStr">
        <is>
          <t>nein</t>
        </is>
      </c>
      <c r="T14" t="inlineStr">
        <is>
          <t>keiner</t>
        </is>
      </c>
      <c r="V14">
        <f>IFERROR(VLOOKUP(BTT[[#This Row],[Verwendetes Formular
(Auswahl falls relevant)]],Formulare[[Formularbezeichnung]:[Formularname (technisch)]],2,FALSE),"")</f>
        <v/>
      </c>
      <c r="Y14" s="4" t="inlineStr">
        <is>
          <t>HA-Prozess</t>
        </is>
      </c>
      <c r="Z14" t="inlineStr">
        <is>
          <t>Must-have</t>
        </is>
      </c>
      <c r="AK14">
        <f>IF(BTT[[#This Row],[Subprozess
(optionale Auswahl)]]="","okay",IF(VLOOKUP(BTT[[#This Row],[Subprozess
(optionale Auswahl)]],BPML[[Subprozess]:[Zugeordneter Hauptprozess]],3,FALSE)=BTT[[#This Row],[Hauptprozess
(Pflichtauswahl)]],"okay","falscher Subprozess"))</f>
        <v/>
      </c>
      <c r="AL14">
        <f>IF(aktives_Teilprojekt="Master","",IF(BTT[[#This Row],[Verantwortliches TP
(automatisch)]]=VLOOKUP(aktives_Teilprojekt,Teilprojekte[[Teilprojekte]:[Kürzel]],2,FALSE),"okay","Hauptprozess anderes TP"))</f>
        <v/>
      </c>
      <c r="AM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
        <f>IFERROR(IF(BTT[[#This Row],[SAP-Modul
(Pflichtauswahl)]]&lt;&gt;VLOOKUP(BTT[[#This Row],[Verwendete Transaktion (Pflichtauswahl)]],Transaktionen[[Transaktionen]:[Modul]],3,FALSE),"Modul anders","okay"),"")</f>
        <v/>
      </c>
      <c r="AP14">
        <f>IFERROR(IF(COUNTIFS(BTT[Verwendete Transaktion (Pflichtauswahl)],BTT[[#This Row],[Verwendete Transaktion (Pflichtauswahl)]],BTT[SAP-Modul
(Pflichtauswahl)],"&lt;&gt;"&amp;BTT[[#This Row],[SAP-Modul
(Pflichtauswahl)]])&gt;0,"Modul anders","okay"),"")</f>
        <v/>
      </c>
      <c r="AQ14">
        <f>IFERROR(IF(COUNTIFS(BTT[Verwendete Transaktion (Pflichtauswahl)],BTT[[#This Row],[Verwendete Transaktion (Pflichtauswahl)]],BTT[Verantwortliches TP
(automatisch)],"&lt;&gt;"&amp;BTT[[#This Row],[Verantwortliches TP
(automatisch)]])&gt;0,"Transaktion mehrfach","okay"),"")</f>
        <v/>
      </c>
      <c r="AR14">
        <f>IFERROR(IF(COUNTIFS(BTT[Verwendete Transaktion (Pflichtauswahl)],BTT[[#This Row],[Verwendete Transaktion (Pflichtauswahl)]],BTT[Verantwortliches TP
(automatisch)],"&lt;&gt;"&amp;VLOOKUP(aktives_Teilprojekt,Teilprojekte[[Teilprojekte]:[Kürzel]],2,FALSE))&gt;0,"Transaktion mehrfach","okay"),"")</f>
        <v/>
      </c>
      <c r="AS14" t="inlineStr">
        <is>
          <t>NL11</t>
        </is>
      </c>
    </row>
    <row r="15">
      <c r="A15">
        <f>IFERROR(IF(BTT[[#This Row],[Lfd Nr. 
(aus konsolidierter Datei)]]&lt;&gt;"",BTT[[#This Row],[Lfd Nr. 
(aus konsolidierter Datei)]],VLOOKUP(aktives_Teilprojekt,Teilprojekte[[Teilprojekte]:[Kürzel]],2,FALSE)&amp;ROW(BTT[[#This Row],[Lfd Nr.
(automatisch)]])-2),"")</f>
        <v/>
      </c>
      <c r="B15" t="inlineStr">
        <is>
          <t>Anfrage bearbeiten</t>
        </is>
      </c>
      <c r="D15" t="inlineStr">
        <is>
          <t>Vorgang anzeigen</t>
        </is>
      </c>
      <c r="E15">
        <f>IFERROR(IF(NOT(BTT[[#This Row],[Manuelle Änderung des Verantwortliches TP
(Auswahl - bei Bedarf)]]=""),BTT[[#This Row],[Manuelle Änderung des Verantwortliches TP
(Auswahl - bei Bedarf)]],VLOOKUP(BTT[[#This Row],[Hauptprozess
(Pflichtauswahl)]],Hauptprozesse[],3,FALSE)),"")</f>
        <v/>
      </c>
      <c r="G15" t="inlineStr">
        <is>
          <t>WV, KS</t>
        </is>
      </c>
      <c r="H15" t="inlineStr">
        <is>
          <t>SD</t>
        </is>
      </c>
      <c r="I15" t="inlineStr">
        <is>
          <t>/TUHAV/HAVORGD</t>
        </is>
      </c>
      <c r="J15">
        <f>IFERROR(VLOOKUP(BTT[[#This Row],[Verwendete Transaktion (Pflichtauswahl)]],Transaktionen[[Transaktionen]:[Langtext]],2,FALSE),"")</f>
        <v/>
      </c>
      <c r="N15" t="inlineStr">
        <is>
          <t>Cronos</t>
        </is>
      </c>
      <c r="O15" t="inlineStr">
        <is>
          <t>nein</t>
        </is>
      </c>
      <c r="T15" t="inlineStr">
        <is>
          <t>keiner</t>
        </is>
      </c>
      <c r="V15">
        <f>IFERROR(VLOOKUP(BTT[[#This Row],[Verwendetes Formular
(Auswahl falls relevant)]],Formulare[[Formularbezeichnung]:[Formularname (technisch)]],2,FALSE),"")</f>
        <v/>
      </c>
      <c r="Y15" s="4" t="inlineStr">
        <is>
          <t>HA-Prozess</t>
        </is>
      </c>
      <c r="Z15" t="inlineStr">
        <is>
          <t>Must-have</t>
        </is>
      </c>
      <c r="AK15">
        <f>IF(BTT[[#This Row],[Subprozess
(optionale Auswahl)]]="","okay",IF(VLOOKUP(BTT[[#This Row],[Subprozess
(optionale Auswahl)]],BPML[[Subprozess]:[Zugeordneter Hauptprozess]],3,FALSE)=BTT[[#This Row],[Hauptprozess
(Pflichtauswahl)]],"okay","falscher Subprozess"))</f>
        <v/>
      </c>
      <c r="AL15">
        <f>IF(aktives_Teilprojekt="Master","",IF(BTT[[#This Row],[Verantwortliches TP
(automatisch)]]=VLOOKUP(aktives_Teilprojekt,Teilprojekte[[Teilprojekte]:[Kürzel]],2,FALSE),"okay","Hauptprozess anderes TP"))</f>
        <v/>
      </c>
      <c r="AM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
        <f>IFERROR(IF(BTT[[#This Row],[SAP-Modul
(Pflichtauswahl)]]&lt;&gt;VLOOKUP(BTT[[#This Row],[Verwendete Transaktion (Pflichtauswahl)]],Transaktionen[[Transaktionen]:[Modul]],3,FALSE),"Modul anders","okay"),"")</f>
        <v/>
      </c>
      <c r="AP15">
        <f>IFERROR(IF(COUNTIFS(BTT[Verwendete Transaktion (Pflichtauswahl)],BTT[[#This Row],[Verwendete Transaktion (Pflichtauswahl)]],BTT[SAP-Modul
(Pflichtauswahl)],"&lt;&gt;"&amp;BTT[[#This Row],[SAP-Modul
(Pflichtauswahl)]])&gt;0,"Modul anders","okay"),"")</f>
        <v/>
      </c>
      <c r="AQ15">
        <f>IFERROR(IF(COUNTIFS(BTT[Verwendete Transaktion (Pflichtauswahl)],BTT[[#This Row],[Verwendete Transaktion (Pflichtauswahl)]],BTT[Verantwortliches TP
(automatisch)],"&lt;&gt;"&amp;BTT[[#This Row],[Verantwortliches TP
(automatisch)]])&gt;0,"Transaktion mehrfach","okay"),"")</f>
        <v/>
      </c>
      <c r="AR15">
        <f>IFERROR(IF(COUNTIFS(BTT[Verwendete Transaktion (Pflichtauswahl)],BTT[[#This Row],[Verwendete Transaktion (Pflichtauswahl)]],BTT[Verantwortliches TP
(automatisch)],"&lt;&gt;"&amp;VLOOKUP(aktives_Teilprojekt,Teilprojekte[[Teilprojekte]:[Kürzel]],2,FALSE))&gt;0,"Transaktion mehrfach","okay"),"")</f>
        <v/>
      </c>
      <c r="AS15" t="inlineStr">
        <is>
          <t>NL12</t>
        </is>
      </c>
    </row>
    <row r="16" ht="30" customHeight="1" s="15">
      <c r="A16">
        <f>IFERROR(IF(BTT[[#This Row],[Lfd Nr. 
(aus konsolidierter Datei)]]&lt;&gt;"",BTT[[#This Row],[Lfd Nr. 
(aus konsolidierter Datei)]],VLOOKUP(aktives_Teilprojekt,Teilprojekte[[Teilprojekte]:[Kürzel]],2,FALSE)&amp;ROW(BTT[[#This Row],[Lfd Nr.
(automatisch)]])-2),"")</f>
        <v/>
      </c>
      <c r="B16" t="inlineStr">
        <is>
          <t>Anfrage bearbeiten</t>
        </is>
      </c>
      <c r="D16" t="inlineStr">
        <is>
          <t>Wkfw: Status 000 in HA-Vorgang setzen</t>
        </is>
      </c>
      <c r="E16">
        <f>IFERROR(IF(NOT(BTT[[#This Row],[Manuelle Änderung des Verantwortliches TP
(Auswahl - bei Bedarf)]]=""),BTT[[#This Row],[Manuelle Änderung des Verantwortliches TP
(Auswahl - bei Bedarf)]],VLOOKUP(BTT[[#This Row],[Hauptprozess
(Pflichtauswahl)]],Hauptprozesse[],3,FALSE)),"")</f>
        <v/>
      </c>
      <c r="G16" t="inlineStr">
        <is>
          <t>IT</t>
        </is>
      </c>
      <c r="H16" t="inlineStr">
        <is>
          <t>n.n.</t>
        </is>
      </c>
      <c r="I16" t="inlineStr">
        <is>
          <t>Workflow</t>
        </is>
      </c>
      <c r="J16">
        <f>IFERROR(VLOOKUP(BTT[[#This Row],[Verwendete Transaktion (Pflichtauswahl)]],Transaktionen[[Transaktionen]:[Langtext]],2,FALSE),"")</f>
        <v/>
      </c>
      <c r="N16" t="inlineStr">
        <is>
          <t>Cronos</t>
        </is>
      </c>
      <c r="O16" t="inlineStr">
        <is>
          <t>nein</t>
        </is>
      </c>
      <c r="R16" t="inlineStr">
        <is>
          <t>KUNO_PROD</t>
        </is>
      </c>
      <c r="T16" t="inlineStr">
        <is>
          <t>keiner</t>
        </is>
      </c>
      <c r="V16">
        <f>IFERROR(VLOOKUP(BTT[[#This Row],[Verwendetes Formular
(Auswahl falls relevant)]],Formulare[[Formularbezeichnung]:[Formularname (technisch)]],2,FALSE),"")</f>
        <v/>
      </c>
      <c r="Y16" s="4" t="inlineStr">
        <is>
          <t>HA-Prozess (Anbindung KunO)</t>
        </is>
      </c>
      <c r="Z16" t="inlineStr">
        <is>
          <t>Must-have</t>
        </is>
      </c>
      <c r="AK16">
        <f>IF(BTT[[#This Row],[Subprozess
(optionale Auswahl)]]="","okay",IF(VLOOKUP(BTT[[#This Row],[Subprozess
(optionale Auswahl)]],BPML[[Subprozess]:[Zugeordneter Hauptprozess]],3,FALSE)=BTT[[#This Row],[Hauptprozess
(Pflichtauswahl)]],"okay","falscher Subprozess"))</f>
        <v/>
      </c>
      <c r="AL16">
        <f>IF(aktives_Teilprojekt="Master","",IF(BTT[[#This Row],[Verantwortliches TP
(automatisch)]]=VLOOKUP(aktives_Teilprojekt,Teilprojekte[[Teilprojekte]:[Kürzel]],2,FALSE),"okay","Hauptprozess anderes TP"))</f>
        <v/>
      </c>
      <c r="AM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
        <f>IFERROR(IF(BTT[[#This Row],[SAP-Modul
(Pflichtauswahl)]]&lt;&gt;VLOOKUP(BTT[[#This Row],[Verwendete Transaktion (Pflichtauswahl)]],Transaktionen[[Transaktionen]:[Modul]],3,FALSE),"Modul anders","okay"),"")</f>
        <v/>
      </c>
      <c r="AP16">
        <f>IFERROR(IF(COUNTIFS(BTT[Verwendete Transaktion (Pflichtauswahl)],BTT[[#This Row],[Verwendete Transaktion (Pflichtauswahl)]],BTT[SAP-Modul
(Pflichtauswahl)],"&lt;&gt;"&amp;BTT[[#This Row],[SAP-Modul
(Pflichtauswahl)]])&gt;0,"Modul anders","okay"),"")</f>
        <v/>
      </c>
      <c r="AQ16">
        <f>IFERROR(IF(COUNTIFS(BTT[Verwendete Transaktion (Pflichtauswahl)],BTT[[#This Row],[Verwendete Transaktion (Pflichtauswahl)]],BTT[Verantwortliches TP
(automatisch)],"&lt;&gt;"&amp;BTT[[#This Row],[Verantwortliches TP
(automatisch)]])&gt;0,"Transaktion mehrfach","okay"),"")</f>
        <v/>
      </c>
      <c r="AR16">
        <f>IFERROR(IF(COUNTIFS(BTT[Verwendete Transaktion (Pflichtauswahl)],BTT[[#This Row],[Verwendete Transaktion (Pflichtauswahl)]],BTT[Verantwortliches TP
(automatisch)],"&lt;&gt;"&amp;VLOOKUP(aktives_Teilprojekt,Teilprojekte[[Teilprojekte]:[Kürzel]],2,FALSE))&gt;0,"Transaktion mehrfach","okay"),"")</f>
        <v/>
      </c>
      <c r="AS16" t="inlineStr">
        <is>
          <t>NL13</t>
        </is>
      </c>
    </row>
    <row r="17">
      <c r="A17">
        <f>IFERROR(IF(BTT[[#This Row],[Lfd Nr. 
(aus konsolidierter Datei)]]&lt;&gt;"",BTT[[#This Row],[Lfd Nr. 
(aus konsolidierter Datei)]],VLOOKUP(aktives_Teilprojekt,Teilprojekte[[Teilprojekte]:[Kürzel]],2,FALSE)&amp;ROW(BTT[[#This Row],[Lfd Nr.
(automatisch)]])-2),"")</f>
        <v/>
      </c>
      <c r="B17" t="inlineStr">
        <is>
          <t>Anfrage bearbeiten</t>
        </is>
      </c>
      <c r="D17" t="inlineStr">
        <is>
          <t>Versorgungssituation ansehen (Kundendaten)</t>
        </is>
      </c>
      <c r="E17">
        <f>IFERROR(IF(NOT(BTT[[#This Row],[Manuelle Änderung des Verantwortliches TP
(Auswahl - bei Bedarf)]]=""),BTT[[#This Row],[Manuelle Änderung des Verantwortliches TP
(Auswahl - bei Bedarf)]],VLOOKUP(BTT[[#This Row],[Hauptprozess
(Pflichtauswahl)]],Hauptprozesse[],3,FALSE)),"")</f>
        <v/>
      </c>
      <c r="G17" t="inlineStr">
        <is>
          <t>WV</t>
        </is>
      </c>
      <c r="H17" t="inlineStr">
        <is>
          <t>IS-U</t>
        </is>
      </c>
      <c r="I17" t="inlineStr">
        <is>
          <t>CIC0</t>
        </is>
      </c>
      <c r="J17">
        <f>IFERROR(VLOOKUP(BTT[[#This Row],[Verwendete Transaktion (Pflichtauswahl)]],Transaktionen[[Transaktionen]:[Langtext]],2,FALSE),"")</f>
        <v/>
      </c>
      <c r="O17" t="inlineStr">
        <is>
          <t>nein</t>
        </is>
      </c>
      <c r="T17" t="inlineStr">
        <is>
          <t>keiner</t>
        </is>
      </c>
      <c r="V17">
        <f>IFERROR(VLOOKUP(BTT[[#This Row],[Verwendetes Formular
(Auswahl falls relevant)]],Formulare[[Formularbezeichnung]:[Formularname (technisch)]],2,FALSE),"")</f>
        <v/>
      </c>
      <c r="Y17" s="4" t="inlineStr">
        <is>
          <t>HA-Prozess</t>
        </is>
      </c>
      <c r="Z17" t="inlineStr">
        <is>
          <t>Must-have</t>
        </is>
      </c>
      <c r="AK17">
        <f>IF(BTT[[#This Row],[Subprozess
(optionale Auswahl)]]="","okay",IF(VLOOKUP(BTT[[#This Row],[Subprozess
(optionale Auswahl)]],BPML[[Subprozess]:[Zugeordneter Hauptprozess]],3,FALSE)=BTT[[#This Row],[Hauptprozess
(Pflichtauswahl)]],"okay","falscher Subprozess"))</f>
        <v/>
      </c>
      <c r="AL17">
        <f>IF(aktives_Teilprojekt="Master","",IF(BTT[[#This Row],[Verantwortliches TP
(automatisch)]]=VLOOKUP(aktives_Teilprojekt,Teilprojekte[[Teilprojekte]:[Kürzel]],2,FALSE),"okay","Hauptprozess anderes TP"))</f>
        <v/>
      </c>
      <c r="AM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
        <f>IFERROR(IF(BTT[[#This Row],[SAP-Modul
(Pflichtauswahl)]]&lt;&gt;VLOOKUP(BTT[[#This Row],[Verwendete Transaktion (Pflichtauswahl)]],Transaktionen[[Transaktionen]:[Modul]],3,FALSE),"Modul anders","okay"),"")</f>
        <v/>
      </c>
      <c r="AP17">
        <f>IFERROR(IF(COUNTIFS(BTT[Verwendete Transaktion (Pflichtauswahl)],BTT[[#This Row],[Verwendete Transaktion (Pflichtauswahl)]],BTT[SAP-Modul
(Pflichtauswahl)],"&lt;&gt;"&amp;BTT[[#This Row],[SAP-Modul
(Pflichtauswahl)]])&gt;0,"Modul anders","okay"),"")</f>
        <v/>
      </c>
      <c r="AQ17">
        <f>IFERROR(IF(COUNTIFS(BTT[Verwendete Transaktion (Pflichtauswahl)],BTT[[#This Row],[Verwendete Transaktion (Pflichtauswahl)]],BTT[Verantwortliches TP
(automatisch)],"&lt;&gt;"&amp;BTT[[#This Row],[Verantwortliches TP
(automatisch)]])&gt;0,"Transaktion mehrfach","okay"),"")</f>
        <v/>
      </c>
      <c r="AR17">
        <f>IFERROR(IF(COUNTIFS(BTT[Verwendete Transaktion (Pflichtauswahl)],BTT[[#This Row],[Verwendete Transaktion (Pflichtauswahl)]],BTT[Verantwortliches TP
(automatisch)],"&lt;&gt;"&amp;VLOOKUP(aktives_Teilprojekt,Teilprojekte[[Teilprojekte]:[Kürzel]],2,FALSE))&gt;0,"Transaktion mehrfach","okay"),"")</f>
        <v/>
      </c>
      <c r="AS17" t="inlineStr">
        <is>
          <t>NL14</t>
        </is>
      </c>
    </row>
    <row r="18" ht="30" customHeight="1" s="15">
      <c r="A18">
        <f>IFERROR(IF(BTT[[#This Row],[Lfd Nr. 
(aus konsolidierter Datei)]]&lt;&gt;"",BTT[[#This Row],[Lfd Nr. 
(aus konsolidierter Datei)]],VLOOKUP(aktives_Teilprojekt,Teilprojekte[[Teilprojekte]:[Kürzel]],2,FALSE)&amp;ROW(BTT[[#This Row],[Lfd Nr.
(automatisch)]])-2),"")</f>
        <v/>
      </c>
      <c r="B18" t="inlineStr">
        <is>
          <t>Anfrage bearbeiten</t>
        </is>
      </c>
      <c r="D18" t="inlineStr">
        <is>
          <t>GrdSt anlegen, ändern, anzeigen</t>
        </is>
      </c>
      <c r="E18">
        <f>IFERROR(IF(NOT(BTT[[#This Row],[Manuelle Änderung des Verantwortliches TP
(Auswahl - bei Bedarf)]]=""),BTT[[#This Row],[Manuelle Änderung des Verantwortliches TP
(Auswahl - bei Bedarf)]],VLOOKUP(BTT[[#This Row],[Hauptprozess
(Pflichtauswahl)]],Hauptprozesse[],3,FALSE)),"")</f>
        <v/>
      </c>
      <c r="G18" t="inlineStr">
        <is>
          <t>WV</t>
        </is>
      </c>
      <c r="H18" t="inlineStr">
        <is>
          <t>IS-U</t>
        </is>
      </c>
      <c r="I18" t="inlineStr">
        <is>
          <t>ES55</t>
        </is>
      </c>
      <c r="J18">
        <f>IFERROR(VLOOKUP(BTT[[#This Row],[Verwendete Transaktion (Pflichtauswahl)]],Transaktionen[[Transaktionen]:[Langtext]],2,FALSE),"")</f>
        <v/>
      </c>
      <c r="K18" t="inlineStr">
        <is>
          <t>ES55, ES56</t>
        </is>
      </c>
      <c r="O18" t="inlineStr">
        <is>
          <t>nein</t>
        </is>
      </c>
      <c r="T18" t="inlineStr">
        <is>
          <t>keiner</t>
        </is>
      </c>
      <c r="V18">
        <f>IFERROR(VLOOKUP(BTT[[#This Row],[Verwendetes Formular
(Auswahl falls relevant)]],Formulare[[Formularbezeichnung]:[Formularname (technisch)]],2,FALSE),"")</f>
        <v/>
      </c>
      <c r="Y18" s="4" t="inlineStr">
        <is>
          <t>HA-Prozess (ÜTP für gemZul)</t>
        </is>
      </c>
      <c r="Z18" t="inlineStr">
        <is>
          <t>Must-have</t>
        </is>
      </c>
      <c r="AK18">
        <f>IF(BTT[[#This Row],[Subprozess
(optionale Auswahl)]]="","okay",IF(VLOOKUP(BTT[[#This Row],[Subprozess
(optionale Auswahl)]],BPML[[Subprozess]:[Zugeordneter Hauptprozess]],3,FALSE)=BTT[[#This Row],[Hauptprozess
(Pflichtauswahl)]],"okay","falscher Subprozess"))</f>
        <v/>
      </c>
      <c r="AL18">
        <f>IF(aktives_Teilprojekt="Master","",IF(BTT[[#This Row],[Verantwortliches TP
(automatisch)]]=VLOOKUP(aktives_Teilprojekt,Teilprojekte[[Teilprojekte]:[Kürzel]],2,FALSE),"okay","Hauptprozess anderes TP"))</f>
        <v/>
      </c>
      <c r="AM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
        <f>IFERROR(IF(BTT[[#This Row],[SAP-Modul
(Pflichtauswahl)]]&lt;&gt;VLOOKUP(BTT[[#This Row],[Verwendete Transaktion (Pflichtauswahl)]],Transaktionen[[Transaktionen]:[Modul]],3,FALSE),"Modul anders","okay"),"")</f>
        <v/>
      </c>
      <c r="AP18">
        <f>IFERROR(IF(COUNTIFS(BTT[Verwendete Transaktion (Pflichtauswahl)],BTT[[#This Row],[Verwendete Transaktion (Pflichtauswahl)]],BTT[SAP-Modul
(Pflichtauswahl)],"&lt;&gt;"&amp;BTT[[#This Row],[SAP-Modul
(Pflichtauswahl)]])&gt;0,"Modul anders","okay"),"")</f>
        <v/>
      </c>
      <c r="AQ18">
        <f>IFERROR(IF(COUNTIFS(BTT[Verwendete Transaktion (Pflichtauswahl)],BTT[[#This Row],[Verwendete Transaktion (Pflichtauswahl)]],BTT[Verantwortliches TP
(automatisch)],"&lt;&gt;"&amp;BTT[[#This Row],[Verantwortliches TP
(automatisch)]])&gt;0,"Transaktion mehrfach","okay"),"")</f>
        <v/>
      </c>
      <c r="AR18">
        <f>IFERROR(IF(COUNTIFS(BTT[Verwendete Transaktion (Pflichtauswahl)],BTT[[#This Row],[Verwendete Transaktion (Pflichtauswahl)]],BTT[Verantwortliches TP
(automatisch)],"&lt;&gt;"&amp;VLOOKUP(aktives_Teilprojekt,Teilprojekte[[Teilprojekte]:[Kürzel]],2,FALSE))&gt;0,"Transaktion mehrfach","okay"),"")</f>
        <v/>
      </c>
      <c r="AS18" t="inlineStr">
        <is>
          <t>NL16</t>
        </is>
      </c>
    </row>
    <row r="19" ht="30" customHeight="1" s="15">
      <c r="A19">
        <f>IFERROR(IF(BTT[[#This Row],[Lfd Nr. 
(aus konsolidierter Datei)]]&lt;&gt;"",BTT[[#This Row],[Lfd Nr. 
(aus konsolidierter Datei)]],VLOOKUP(aktives_Teilprojekt,Teilprojekte[[Teilprojekte]:[Kürzel]],2,FALSE)&amp;ROW(BTT[[#This Row],[Lfd Nr.
(automatisch)]])-2),"")</f>
        <v/>
      </c>
      <c r="B19" t="inlineStr">
        <is>
          <t>Anfrage bearbeiten</t>
        </is>
      </c>
      <c r="D19" t="inlineStr">
        <is>
          <t>JOB: Neuantrag in TABD (sofort)</t>
        </is>
      </c>
      <c r="E19">
        <f>IFERROR(IF(NOT(BTT[[#This Row],[Manuelle Änderung des Verantwortliches TP
(Auswahl - bei Bedarf)]]=""),BTT[[#This Row],[Manuelle Änderung des Verantwortliches TP
(Auswahl - bei Bedarf)]],VLOOKUP(BTT[[#This Row],[Hauptprozess
(Pflichtauswahl)]],Hauptprozesse[],3,FALSE)),"")</f>
        <v/>
      </c>
      <c r="G19" t="inlineStr">
        <is>
          <t>IT</t>
        </is>
      </c>
      <c r="H19" t="inlineStr">
        <is>
          <t>n.n.</t>
        </is>
      </c>
      <c r="I19" t="inlineStr">
        <is>
          <t>Job</t>
        </is>
      </c>
      <c r="J19">
        <f>IFERROR(VLOOKUP(BTT[[#This Row],[Verwendete Transaktion (Pflichtauswahl)]],Transaktionen[[Transaktionen]:[Langtext]],2,FALSE),"")</f>
        <v/>
      </c>
      <c r="O19" t="inlineStr">
        <is>
          <t>nein</t>
        </is>
      </c>
      <c r="R19" t="inlineStr">
        <is>
          <t>TADB</t>
        </is>
      </c>
      <c r="T19" t="inlineStr">
        <is>
          <t>keiner</t>
        </is>
      </c>
      <c r="V19">
        <f>IFERROR(VLOOKUP(BTT[[#This Row],[Verwendetes Formular
(Auswahl falls relevant)]],Formulare[[Formularbezeichnung]:[Formularname (technisch)]],2,FALSE),"")</f>
        <v/>
      </c>
      <c r="X19" t="inlineStr">
        <is>
          <t>nein</t>
        </is>
      </c>
      <c r="Y19" s="4" t="inlineStr">
        <is>
          <t>HA-Prozess (sofortige Anlage)</t>
        </is>
      </c>
      <c r="Z19" t="inlineStr">
        <is>
          <t>Must-have</t>
        </is>
      </c>
      <c r="AK19">
        <f>IF(BTT[[#This Row],[Subprozess
(optionale Auswahl)]]="","okay",IF(VLOOKUP(BTT[[#This Row],[Subprozess
(optionale Auswahl)]],BPML[[Subprozess]:[Zugeordneter Hauptprozess]],3,FALSE)=BTT[[#This Row],[Hauptprozess
(Pflichtauswahl)]],"okay","falscher Subprozess"))</f>
        <v/>
      </c>
      <c r="AL19">
        <f>IF(aktives_Teilprojekt="Master","",IF(BTT[[#This Row],[Verantwortliches TP
(automatisch)]]=VLOOKUP(aktives_Teilprojekt,Teilprojekte[[Teilprojekte]:[Kürzel]],2,FALSE),"okay","Hauptprozess anderes TP"))</f>
        <v/>
      </c>
      <c r="AM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
        <f>IFERROR(IF(BTT[[#This Row],[SAP-Modul
(Pflichtauswahl)]]&lt;&gt;VLOOKUP(BTT[[#This Row],[Verwendete Transaktion (Pflichtauswahl)]],Transaktionen[[Transaktionen]:[Modul]],3,FALSE),"Modul anders","okay"),"")</f>
        <v/>
      </c>
      <c r="AP19">
        <f>IFERROR(IF(COUNTIFS(BTT[Verwendete Transaktion (Pflichtauswahl)],BTT[[#This Row],[Verwendete Transaktion (Pflichtauswahl)]],BTT[SAP-Modul
(Pflichtauswahl)],"&lt;&gt;"&amp;BTT[[#This Row],[SAP-Modul
(Pflichtauswahl)]])&gt;0,"Modul anders","okay"),"")</f>
        <v/>
      </c>
      <c r="AQ19">
        <f>IFERROR(IF(COUNTIFS(BTT[Verwendete Transaktion (Pflichtauswahl)],BTT[[#This Row],[Verwendete Transaktion (Pflichtauswahl)]],BTT[Verantwortliches TP
(automatisch)],"&lt;&gt;"&amp;BTT[[#This Row],[Verantwortliches TP
(automatisch)]])&gt;0,"Transaktion mehrfach","okay"),"")</f>
        <v/>
      </c>
      <c r="AR19">
        <f>IFERROR(IF(COUNTIFS(BTT[Verwendete Transaktion (Pflichtauswahl)],BTT[[#This Row],[Verwendete Transaktion (Pflichtauswahl)]],BTT[Verantwortliches TP
(automatisch)],"&lt;&gt;"&amp;VLOOKUP(aktives_Teilprojekt,Teilprojekte[[Teilprojekte]:[Kürzel]],2,FALSE))&gt;0,"Transaktion mehrfach","okay"),"")</f>
        <v/>
      </c>
      <c r="AS19" t="inlineStr">
        <is>
          <t>NL21</t>
        </is>
      </c>
    </row>
    <row r="20" ht="30" customHeight="1" s="15">
      <c r="A20">
        <f>IFERROR(IF(BTT[[#This Row],[Lfd Nr. 
(aus konsolidierter Datei)]]&lt;&gt;"",BTT[[#This Row],[Lfd Nr. 
(aus konsolidierter Datei)]],VLOOKUP(aktives_Teilprojekt,Teilprojekte[[Teilprojekte]:[Kürzel]],2,FALSE)&amp;ROW(BTT[[#This Row],[Lfd Nr.
(automatisch)]])-2),"")</f>
        <v/>
      </c>
      <c r="B20" t="inlineStr">
        <is>
          <t>Anfrage bearbeiten</t>
        </is>
      </c>
      <c r="D20" t="inlineStr">
        <is>
          <t>Cronosvorgang klassifizieren (nach autom. Anlage)</t>
        </is>
      </c>
      <c r="E20">
        <f>IFERROR(IF(NOT(BTT[[#This Row],[Manuelle Änderung des Verantwortliches TP
(Auswahl - bei Bedarf)]]=""),BTT[[#This Row],[Manuelle Änderung des Verantwortliches TP
(Auswahl - bei Bedarf)]],VLOOKUP(BTT[[#This Row],[Hauptprozess
(Pflichtauswahl)]],Hauptprozesse[],3,FALSE)),"")</f>
        <v/>
      </c>
      <c r="G20" t="inlineStr">
        <is>
          <t>WV</t>
        </is>
      </c>
      <c r="H20" t="inlineStr">
        <is>
          <t>SD</t>
        </is>
      </c>
      <c r="I20" t="inlineStr">
        <is>
          <t>/TUHAV/HAVORGC</t>
        </is>
      </c>
      <c r="J20">
        <f>IFERROR(VLOOKUP(BTT[[#This Row],[Verwendete Transaktion (Pflichtauswahl)]],Transaktionen[[Transaktionen]:[Langtext]],2,FALSE),"")</f>
        <v/>
      </c>
      <c r="O20" t="inlineStr">
        <is>
          <t>nein</t>
        </is>
      </c>
      <c r="P20" t="inlineStr">
        <is>
          <t>Workflow</t>
        </is>
      </c>
      <c r="T20" t="inlineStr">
        <is>
          <t>keiner</t>
        </is>
      </c>
      <c r="V20">
        <f>IFERROR(VLOOKUP(BTT[[#This Row],[Verwendetes Formular
(Auswahl falls relevant)]],Formulare[[Formularbezeichnung]:[Formularname (technisch)]],2,FALSE),"")</f>
        <v/>
      </c>
      <c r="Y20" s="4" t="inlineStr">
        <is>
          <t>HA-Prozess (Erzeugung CS-Meldung)</t>
        </is>
      </c>
      <c r="Z20" t="inlineStr">
        <is>
          <t>Must-have</t>
        </is>
      </c>
      <c r="AK20">
        <f>IF(BTT[[#This Row],[Subprozess
(optionale Auswahl)]]="","okay",IF(VLOOKUP(BTT[[#This Row],[Subprozess
(optionale Auswahl)]],BPML[[Subprozess]:[Zugeordneter Hauptprozess]],3,FALSE)=BTT[[#This Row],[Hauptprozess
(Pflichtauswahl)]],"okay","falscher Subprozess"))</f>
        <v/>
      </c>
      <c r="AL20">
        <f>IF(aktives_Teilprojekt="Master","",IF(BTT[[#This Row],[Verantwortliches TP
(automatisch)]]=VLOOKUP(aktives_Teilprojekt,Teilprojekte[[Teilprojekte]:[Kürzel]],2,FALSE),"okay","Hauptprozess anderes TP"))</f>
        <v/>
      </c>
      <c r="AM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
        <f>IFERROR(IF(BTT[[#This Row],[SAP-Modul
(Pflichtauswahl)]]&lt;&gt;VLOOKUP(BTT[[#This Row],[Verwendete Transaktion (Pflichtauswahl)]],Transaktionen[[Transaktionen]:[Modul]],3,FALSE),"Modul anders","okay"),"")</f>
        <v/>
      </c>
      <c r="AP20">
        <f>IFERROR(IF(COUNTIFS(BTT[Verwendete Transaktion (Pflichtauswahl)],BTT[[#This Row],[Verwendete Transaktion (Pflichtauswahl)]],BTT[SAP-Modul
(Pflichtauswahl)],"&lt;&gt;"&amp;BTT[[#This Row],[SAP-Modul
(Pflichtauswahl)]])&gt;0,"Modul anders","okay"),"")</f>
        <v/>
      </c>
      <c r="AQ20">
        <f>IFERROR(IF(COUNTIFS(BTT[Verwendete Transaktion (Pflichtauswahl)],BTT[[#This Row],[Verwendete Transaktion (Pflichtauswahl)]],BTT[Verantwortliches TP
(automatisch)],"&lt;&gt;"&amp;BTT[[#This Row],[Verantwortliches TP
(automatisch)]])&gt;0,"Transaktion mehrfach","okay"),"")</f>
        <v/>
      </c>
      <c r="AR20">
        <f>IFERROR(IF(COUNTIFS(BTT[Verwendete Transaktion (Pflichtauswahl)],BTT[[#This Row],[Verwendete Transaktion (Pflichtauswahl)]],BTT[Verantwortliches TP
(automatisch)],"&lt;&gt;"&amp;VLOOKUP(aktives_Teilprojekt,Teilprojekte[[Teilprojekte]:[Kürzel]],2,FALSE))&gt;0,"Transaktion mehrfach","okay"),"")</f>
        <v/>
      </c>
      <c r="AS20" t="inlineStr">
        <is>
          <t>NL22</t>
        </is>
      </c>
    </row>
    <row r="21">
      <c r="A21">
        <f>IFERROR(IF(BTT[[#This Row],[Lfd Nr. 
(aus konsolidierter Datei)]]&lt;&gt;"",BTT[[#This Row],[Lfd Nr. 
(aus konsolidierter Datei)]],VLOOKUP(aktives_Teilprojekt,Teilprojekte[[Teilprojekte]:[Kürzel]],2,FALSE)&amp;ROW(BTT[[#This Row],[Lfd Nr.
(automatisch)]])-2),"")</f>
        <v/>
      </c>
      <c r="B21" t="inlineStr">
        <is>
          <t>Anfrage bearbeiten</t>
        </is>
      </c>
      <c r="D21" t="inlineStr">
        <is>
          <t>Wkfw: Status 010 in HA-Vorgang setzen</t>
        </is>
      </c>
      <c r="E21">
        <f>IFERROR(IF(NOT(BTT[[#This Row],[Manuelle Änderung des Verantwortliches TP
(Auswahl - bei Bedarf)]]=""),BTT[[#This Row],[Manuelle Änderung des Verantwortliches TP
(Auswahl - bei Bedarf)]],VLOOKUP(BTT[[#This Row],[Hauptprozess
(Pflichtauswahl)]],Hauptprozesse[],3,FALSE)),"")</f>
        <v/>
      </c>
      <c r="G21" t="inlineStr">
        <is>
          <t>IT</t>
        </is>
      </c>
      <c r="H21" t="inlineStr">
        <is>
          <t>n.n.</t>
        </is>
      </c>
      <c r="I21" t="inlineStr">
        <is>
          <t>Workflow</t>
        </is>
      </c>
      <c r="J21">
        <f>IFERROR(VLOOKUP(BTT[[#This Row],[Verwendete Transaktion (Pflichtauswahl)]],Transaktionen[[Transaktionen]:[Langtext]],2,FALSE),"")</f>
        <v/>
      </c>
      <c r="N21" t="inlineStr">
        <is>
          <t>Cronos</t>
        </is>
      </c>
      <c r="O21" t="inlineStr">
        <is>
          <t>nein</t>
        </is>
      </c>
      <c r="P21" t="inlineStr">
        <is>
          <t>Workflow</t>
        </is>
      </c>
      <c r="R21" t="inlineStr">
        <is>
          <t>KUNO_PROD</t>
        </is>
      </c>
      <c r="T21" t="inlineStr">
        <is>
          <t>keiner</t>
        </is>
      </c>
      <c r="V21">
        <f>IFERROR(VLOOKUP(BTT[[#This Row],[Verwendetes Formular
(Auswahl falls relevant)]],Formulare[[Formularbezeichnung]:[Formularname (technisch)]],2,FALSE),"")</f>
        <v/>
      </c>
      <c r="Y21" s="4" t="inlineStr">
        <is>
          <t>HA-Prozess</t>
        </is>
      </c>
      <c r="Z21" t="inlineStr">
        <is>
          <t>Must-have</t>
        </is>
      </c>
      <c r="AK21">
        <f>IF(BTT[[#This Row],[Subprozess
(optionale Auswahl)]]="","okay",IF(VLOOKUP(BTT[[#This Row],[Subprozess
(optionale Auswahl)]],BPML[[Subprozess]:[Zugeordneter Hauptprozess]],3,FALSE)=BTT[[#This Row],[Hauptprozess
(Pflichtauswahl)]],"okay","falscher Subprozess"))</f>
        <v/>
      </c>
      <c r="AL21">
        <f>IF(aktives_Teilprojekt="Master","",IF(BTT[[#This Row],[Verantwortliches TP
(automatisch)]]=VLOOKUP(aktives_Teilprojekt,Teilprojekte[[Teilprojekte]:[Kürzel]],2,FALSE),"okay","Hauptprozess anderes TP"))</f>
        <v/>
      </c>
      <c r="AM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
        <f>IFERROR(IF(BTT[[#This Row],[SAP-Modul
(Pflichtauswahl)]]&lt;&gt;VLOOKUP(BTT[[#This Row],[Verwendete Transaktion (Pflichtauswahl)]],Transaktionen[[Transaktionen]:[Modul]],3,FALSE),"Modul anders","okay"),"")</f>
        <v/>
      </c>
      <c r="AP21">
        <f>IFERROR(IF(COUNTIFS(BTT[Verwendete Transaktion (Pflichtauswahl)],BTT[[#This Row],[Verwendete Transaktion (Pflichtauswahl)]],BTT[SAP-Modul
(Pflichtauswahl)],"&lt;&gt;"&amp;BTT[[#This Row],[SAP-Modul
(Pflichtauswahl)]])&gt;0,"Modul anders","okay"),"")</f>
        <v/>
      </c>
      <c r="AQ21">
        <f>IFERROR(IF(COUNTIFS(BTT[Verwendete Transaktion (Pflichtauswahl)],BTT[[#This Row],[Verwendete Transaktion (Pflichtauswahl)]],BTT[Verantwortliches TP
(automatisch)],"&lt;&gt;"&amp;BTT[[#This Row],[Verantwortliches TP
(automatisch)]])&gt;0,"Transaktion mehrfach","okay"),"")</f>
        <v/>
      </c>
      <c r="AR21">
        <f>IFERROR(IF(COUNTIFS(BTT[Verwendete Transaktion (Pflichtauswahl)],BTT[[#This Row],[Verwendete Transaktion (Pflichtauswahl)]],BTT[Verantwortliches TP
(automatisch)],"&lt;&gt;"&amp;VLOOKUP(aktives_Teilprojekt,Teilprojekte[[Teilprojekte]:[Kürzel]],2,FALSE))&gt;0,"Transaktion mehrfach","okay"),"")</f>
        <v/>
      </c>
      <c r="AS21" t="inlineStr">
        <is>
          <t>NL24</t>
        </is>
      </c>
    </row>
    <row r="22" ht="30" customHeight="1" s="15">
      <c r="A22">
        <f>IFERROR(IF(BTT[[#This Row],[Lfd Nr. 
(aus konsolidierter Datei)]]&lt;&gt;"",BTT[[#This Row],[Lfd Nr. 
(aus konsolidierter Datei)]],VLOOKUP(aktives_Teilprojekt,Teilprojekte[[Teilprojekte]:[Kürzel]],2,FALSE)&amp;ROW(BTT[[#This Row],[Lfd Nr.
(automatisch)]])-2),"")</f>
        <v/>
      </c>
      <c r="B22" t="inlineStr">
        <is>
          <t>Anfrage bearbeiten</t>
        </is>
      </c>
      <c r="D22" t="inlineStr">
        <is>
          <t>Wkfw: Vorrang im BWP einsortieren</t>
        </is>
      </c>
      <c r="E22">
        <f>IFERROR(IF(NOT(BTT[[#This Row],[Manuelle Änderung des Verantwortliches TP
(Auswahl - bei Bedarf)]]=""),BTT[[#This Row],[Manuelle Änderung des Verantwortliches TP
(Auswahl - bei Bedarf)]],VLOOKUP(BTT[[#This Row],[Hauptprozess
(Pflichtauswahl)]],Hauptprozesse[],3,FALSE)),"")</f>
        <v/>
      </c>
      <c r="G22" t="inlineStr">
        <is>
          <t>IT</t>
        </is>
      </c>
      <c r="H22" t="inlineStr">
        <is>
          <t>n.n.</t>
        </is>
      </c>
      <c r="I22" t="inlineStr">
        <is>
          <t>Workflow</t>
        </is>
      </c>
      <c r="J22">
        <f>IFERROR(VLOOKUP(BTT[[#This Row],[Verwendete Transaktion (Pflichtauswahl)]],Transaktionen[[Transaktionen]:[Langtext]],2,FALSE),"")</f>
        <v/>
      </c>
      <c r="N22" t="inlineStr">
        <is>
          <t>Cronos</t>
        </is>
      </c>
      <c r="O22" t="inlineStr">
        <is>
          <t>nein</t>
        </is>
      </c>
      <c r="P22" t="inlineStr">
        <is>
          <t>Workflow</t>
        </is>
      </c>
      <c r="T22" t="inlineStr">
        <is>
          <t>keiner</t>
        </is>
      </c>
      <c r="V22">
        <f>IFERROR(VLOOKUP(BTT[[#This Row],[Verwendetes Formular
(Auswahl falls relevant)]],Formulare[[Formularbezeichnung]:[Formularname (technisch)]],2,FALSE),"")</f>
        <v/>
      </c>
      <c r="Y22" s="4" t="inlineStr">
        <is>
          <t>HA-Prozess (EW/TW techn. Bearbeitung)</t>
        </is>
      </c>
      <c r="Z22" t="inlineStr">
        <is>
          <t>Must-have</t>
        </is>
      </c>
      <c r="AK22">
        <f>IF(BTT[[#This Row],[Subprozess
(optionale Auswahl)]]="","okay",IF(VLOOKUP(BTT[[#This Row],[Subprozess
(optionale Auswahl)]],BPML[[Subprozess]:[Zugeordneter Hauptprozess]],3,FALSE)=BTT[[#This Row],[Hauptprozess
(Pflichtauswahl)]],"okay","falscher Subprozess"))</f>
        <v/>
      </c>
      <c r="AL22">
        <f>IF(aktives_Teilprojekt="Master","",IF(BTT[[#This Row],[Verantwortliches TP
(automatisch)]]=VLOOKUP(aktives_Teilprojekt,Teilprojekte[[Teilprojekte]:[Kürzel]],2,FALSE),"okay","Hauptprozess anderes TP"))</f>
        <v/>
      </c>
      <c r="AM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
        <f>IFERROR(IF(BTT[[#This Row],[SAP-Modul
(Pflichtauswahl)]]&lt;&gt;VLOOKUP(BTT[[#This Row],[Verwendete Transaktion (Pflichtauswahl)]],Transaktionen[[Transaktionen]:[Modul]],3,FALSE),"Modul anders","okay"),"")</f>
        <v/>
      </c>
      <c r="AP22">
        <f>IFERROR(IF(COUNTIFS(BTT[Verwendete Transaktion (Pflichtauswahl)],BTT[[#This Row],[Verwendete Transaktion (Pflichtauswahl)]],BTT[SAP-Modul
(Pflichtauswahl)],"&lt;&gt;"&amp;BTT[[#This Row],[SAP-Modul
(Pflichtauswahl)]])&gt;0,"Modul anders","okay"),"")</f>
        <v/>
      </c>
      <c r="AQ22">
        <f>IFERROR(IF(COUNTIFS(BTT[Verwendete Transaktion (Pflichtauswahl)],BTT[[#This Row],[Verwendete Transaktion (Pflichtauswahl)]],BTT[Verantwortliches TP
(automatisch)],"&lt;&gt;"&amp;BTT[[#This Row],[Verantwortliches TP
(automatisch)]])&gt;0,"Transaktion mehrfach","okay"),"")</f>
        <v/>
      </c>
      <c r="AR22">
        <f>IFERROR(IF(COUNTIFS(BTT[Verwendete Transaktion (Pflichtauswahl)],BTT[[#This Row],[Verwendete Transaktion (Pflichtauswahl)]],BTT[Verantwortliches TP
(automatisch)],"&lt;&gt;"&amp;VLOOKUP(aktives_Teilprojekt,Teilprojekte[[Teilprojekte]:[Kürzel]],2,FALSE))&gt;0,"Transaktion mehrfach","okay"),"")</f>
        <v/>
      </c>
      <c r="AS22" t="inlineStr">
        <is>
          <t>NL25</t>
        </is>
      </c>
    </row>
    <row r="23" ht="30" customHeight="1" s="15">
      <c r="A23">
        <f>IFERROR(IF(BTT[[#This Row],[Lfd Nr. 
(aus konsolidierter Datei)]]&lt;&gt;"",BTT[[#This Row],[Lfd Nr. 
(aus konsolidierter Datei)]],VLOOKUP(aktives_Teilprojekt,Teilprojekte[[Teilprojekte]:[Kürzel]],2,FALSE)&amp;ROW(BTT[[#This Row],[Lfd Nr.
(automatisch)]])-2),"")</f>
        <v/>
      </c>
      <c r="B23" t="inlineStr">
        <is>
          <t>Anfrage bearbeiten</t>
        </is>
      </c>
      <c r="D23" t="inlineStr">
        <is>
          <t>EW-Veranlagung (Mitanschluss)</t>
        </is>
      </c>
      <c r="E23">
        <f>IFERROR(IF(NOT(BTT[[#This Row],[Manuelle Änderung des Verantwortliches TP
(Auswahl - bei Bedarf)]]=""),BTT[[#This Row],[Manuelle Änderung des Verantwortliches TP
(Auswahl - bei Bedarf)]],VLOOKUP(BTT[[#This Row],[Hauptprozess
(Pflichtauswahl)]],Hauptprozesse[],3,FALSE)),"")</f>
        <v/>
      </c>
      <c r="G23" t="inlineStr">
        <is>
          <t>WV</t>
        </is>
      </c>
      <c r="H23" t="inlineStr">
        <is>
          <t>SD</t>
        </is>
      </c>
      <c r="I23" t="inlineStr">
        <is>
          <t>/TUHAV/HAVORGC</t>
        </is>
      </c>
      <c r="J23">
        <f>IFERROR(VLOOKUP(BTT[[#This Row],[Verwendete Transaktion (Pflichtauswahl)]],Transaktionen[[Transaktionen]:[Langtext]],2,FALSE),"")</f>
        <v/>
      </c>
      <c r="N23" t="inlineStr">
        <is>
          <t>Cronos</t>
        </is>
      </c>
      <c r="O23" t="inlineStr">
        <is>
          <t>nein</t>
        </is>
      </c>
      <c r="P23" t="inlineStr">
        <is>
          <t>WfKz (DMS)</t>
        </is>
      </c>
      <c r="R23" t="inlineStr">
        <is>
          <t>ADMR</t>
        </is>
      </c>
      <c r="T23" t="inlineStr">
        <is>
          <t>weiterer</t>
        </is>
      </c>
      <c r="V23">
        <f>IFERROR(VLOOKUP(BTT[[#This Row],[Verwendetes Formular
(Auswahl falls relevant)]],Formulare[[Formularbezeichnung]:[Formularname (technisch)]],2,FALSE),"")</f>
        <v/>
      </c>
      <c r="W23" t="inlineStr">
        <is>
          <t>MS Word</t>
        </is>
      </c>
      <c r="Y23" s="4" t="inlineStr">
        <is>
          <t>HA-Prozess (Dok. erzeugt MOPS-Vorgang)</t>
        </is>
      </c>
      <c r="Z23" t="inlineStr">
        <is>
          <t>Must-have</t>
        </is>
      </c>
      <c r="AK23">
        <f>IF(BTT[[#This Row],[Subprozess
(optionale Auswahl)]]="","okay",IF(VLOOKUP(BTT[[#This Row],[Subprozess
(optionale Auswahl)]],BPML[[Subprozess]:[Zugeordneter Hauptprozess]],3,FALSE)=BTT[[#This Row],[Hauptprozess
(Pflichtauswahl)]],"okay","falscher Subprozess"))</f>
        <v/>
      </c>
      <c r="AL23">
        <f>IF(aktives_Teilprojekt="Master","",IF(BTT[[#This Row],[Verantwortliches TP
(automatisch)]]=VLOOKUP(aktives_Teilprojekt,Teilprojekte[[Teilprojekte]:[Kürzel]],2,FALSE),"okay","Hauptprozess anderes TP"))</f>
        <v/>
      </c>
      <c r="AM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
        <f>IFERROR(IF(BTT[[#This Row],[SAP-Modul
(Pflichtauswahl)]]&lt;&gt;VLOOKUP(BTT[[#This Row],[Verwendete Transaktion (Pflichtauswahl)]],Transaktionen[[Transaktionen]:[Modul]],3,FALSE),"Modul anders","okay"),"")</f>
        <v/>
      </c>
      <c r="AP23">
        <f>IFERROR(IF(COUNTIFS(BTT[Verwendete Transaktion (Pflichtauswahl)],BTT[[#This Row],[Verwendete Transaktion (Pflichtauswahl)]],BTT[SAP-Modul
(Pflichtauswahl)],"&lt;&gt;"&amp;BTT[[#This Row],[SAP-Modul
(Pflichtauswahl)]])&gt;0,"Modul anders","okay"),"")</f>
        <v/>
      </c>
      <c r="AQ23">
        <f>IFERROR(IF(COUNTIFS(BTT[Verwendete Transaktion (Pflichtauswahl)],BTT[[#This Row],[Verwendete Transaktion (Pflichtauswahl)]],BTT[Verantwortliches TP
(automatisch)],"&lt;&gt;"&amp;BTT[[#This Row],[Verantwortliches TP
(automatisch)]])&gt;0,"Transaktion mehrfach","okay"),"")</f>
        <v/>
      </c>
      <c r="AR23">
        <f>IFERROR(IF(COUNTIFS(BTT[Verwendete Transaktion (Pflichtauswahl)],BTT[[#This Row],[Verwendete Transaktion (Pflichtauswahl)]],BTT[Verantwortliches TP
(automatisch)],"&lt;&gt;"&amp;VLOOKUP(aktives_Teilprojekt,Teilprojekte[[Teilprojekte]:[Kürzel]],2,FALSE))&gt;0,"Transaktion mehrfach","okay"),"")</f>
        <v/>
      </c>
      <c r="AS23" t="inlineStr">
        <is>
          <t>NL27</t>
        </is>
      </c>
    </row>
    <row r="24" ht="30" customHeight="1" s="15">
      <c r="A24">
        <f>IFERROR(IF(BTT[[#This Row],[Lfd Nr. 
(aus konsolidierter Datei)]]&lt;&gt;"",BTT[[#This Row],[Lfd Nr. 
(aus konsolidierter Datei)]],VLOOKUP(aktives_Teilprojekt,Teilprojekte[[Teilprojekte]:[Kürzel]],2,FALSE)&amp;ROW(BTT[[#This Row],[Lfd Nr.
(automatisch)]])-2),"")</f>
        <v/>
      </c>
      <c r="B24" t="inlineStr">
        <is>
          <t>Anfrage bearbeiten</t>
        </is>
      </c>
      <c r="D24" t="inlineStr">
        <is>
          <t>EW-Veranlagung (gem. Anschluss)</t>
        </is>
      </c>
      <c r="E24">
        <f>IFERROR(IF(NOT(BTT[[#This Row],[Manuelle Änderung des Verantwortliches TP
(Auswahl - bei Bedarf)]]=""),BTT[[#This Row],[Manuelle Änderung des Verantwortliches TP
(Auswahl - bei Bedarf)]],VLOOKUP(BTT[[#This Row],[Hauptprozess
(Pflichtauswahl)]],Hauptprozesse[],3,FALSE)),"")</f>
        <v/>
      </c>
      <c r="G24" t="inlineStr">
        <is>
          <t>WV</t>
        </is>
      </c>
      <c r="H24" t="inlineStr">
        <is>
          <t>SD</t>
        </is>
      </c>
      <c r="I24" t="inlineStr">
        <is>
          <t>/TUHAV/HAVORGC</t>
        </is>
      </c>
      <c r="J24">
        <f>IFERROR(VLOOKUP(BTT[[#This Row],[Verwendete Transaktion (Pflichtauswahl)]],Transaktionen[[Transaktionen]:[Langtext]],2,FALSE),"")</f>
        <v/>
      </c>
      <c r="N24" t="inlineStr">
        <is>
          <t>Cronos</t>
        </is>
      </c>
      <c r="O24" t="inlineStr">
        <is>
          <t>nein</t>
        </is>
      </c>
      <c r="P24" t="inlineStr">
        <is>
          <t>WfKz (DMS)</t>
        </is>
      </c>
      <c r="R24" t="inlineStr">
        <is>
          <t>ADMR</t>
        </is>
      </c>
      <c r="T24" t="inlineStr">
        <is>
          <t>weiterer</t>
        </is>
      </c>
      <c r="V24">
        <f>IFERROR(VLOOKUP(BTT[[#This Row],[Verwendetes Formular
(Auswahl falls relevant)]],Formulare[[Formularbezeichnung]:[Formularname (technisch)]],2,FALSE),"")</f>
        <v/>
      </c>
      <c r="W24" t="inlineStr">
        <is>
          <t>MS Word</t>
        </is>
      </c>
      <c r="Y24" s="4" t="inlineStr">
        <is>
          <t>HA-Prozess (Dok. erzeugt MOPS-Vorgang)</t>
        </is>
      </c>
      <c r="Z24" t="inlineStr">
        <is>
          <t>Must-have</t>
        </is>
      </c>
      <c r="AK24">
        <f>IF(BTT[[#This Row],[Subprozess
(optionale Auswahl)]]="","okay",IF(VLOOKUP(BTT[[#This Row],[Subprozess
(optionale Auswahl)]],BPML[[Subprozess]:[Zugeordneter Hauptprozess]],3,FALSE)=BTT[[#This Row],[Hauptprozess
(Pflichtauswahl)]],"okay","falscher Subprozess"))</f>
        <v/>
      </c>
      <c r="AL24">
        <f>IF(aktives_Teilprojekt="Master","",IF(BTT[[#This Row],[Verantwortliches TP
(automatisch)]]=VLOOKUP(aktives_Teilprojekt,Teilprojekte[[Teilprojekte]:[Kürzel]],2,FALSE),"okay","Hauptprozess anderes TP"))</f>
        <v/>
      </c>
      <c r="AM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
        <f>IFERROR(IF(BTT[[#This Row],[SAP-Modul
(Pflichtauswahl)]]&lt;&gt;VLOOKUP(BTT[[#This Row],[Verwendete Transaktion (Pflichtauswahl)]],Transaktionen[[Transaktionen]:[Modul]],3,FALSE),"Modul anders","okay"),"")</f>
        <v/>
      </c>
      <c r="AP24">
        <f>IFERROR(IF(COUNTIFS(BTT[Verwendete Transaktion (Pflichtauswahl)],BTT[[#This Row],[Verwendete Transaktion (Pflichtauswahl)]],BTT[SAP-Modul
(Pflichtauswahl)],"&lt;&gt;"&amp;BTT[[#This Row],[SAP-Modul
(Pflichtauswahl)]])&gt;0,"Modul anders","okay"),"")</f>
        <v/>
      </c>
      <c r="AQ24">
        <f>IFERROR(IF(COUNTIFS(BTT[Verwendete Transaktion (Pflichtauswahl)],BTT[[#This Row],[Verwendete Transaktion (Pflichtauswahl)]],BTT[Verantwortliches TP
(automatisch)],"&lt;&gt;"&amp;BTT[[#This Row],[Verantwortliches TP
(automatisch)]])&gt;0,"Transaktion mehrfach","okay"),"")</f>
        <v/>
      </c>
      <c r="AR24">
        <f>IFERROR(IF(COUNTIFS(BTT[Verwendete Transaktion (Pflichtauswahl)],BTT[[#This Row],[Verwendete Transaktion (Pflichtauswahl)]],BTT[Verantwortliches TP
(automatisch)],"&lt;&gt;"&amp;VLOOKUP(aktives_Teilprojekt,Teilprojekte[[Teilprojekte]:[Kürzel]],2,FALSE))&gt;0,"Transaktion mehrfach","okay"),"")</f>
        <v/>
      </c>
      <c r="AS24" t="inlineStr">
        <is>
          <t>NL28</t>
        </is>
      </c>
    </row>
    <row r="25" ht="30" customHeight="1" s="15">
      <c r="A25">
        <f>IFERROR(IF(BTT[[#This Row],[Lfd Nr. 
(aus konsolidierter Datei)]]&lt;&gt;"",BTT[[#This Row],[Lfd Nr. 
(aus konsolidierter Datei)]],VLOOKUP(aktives_Teilprojekt,Teilprojekte[[Teilprojekte]:[Kürzel]],2,FALSE)&amp;ROW(BTT[[#This Row],[Lfd Nr.
(automatisch)]])-2),"")</f>
        <v/>
      </c>
      <c r="B25" t="inlineStr">
        <is>
          <t>Anfrage bearbeiten</t>
        </is>
      </c>
      <c r="D25" t="inlineStr">
        <is>
          <t>Aufhebung Wiedervorlage (durch Wfkz im DMS)</t>
        </is>
      </c>
      <c r="E25">
        <f>IFERROR(IF(NOT(BTT[[#This Row],[Manuelle Änderung des Verantwortliches TP
(Auswahl - bei Bedarf)]]=""),BTT[[#This Row],[Manuelle Änderung des Verantwortliches TP
(Auswahl - bei Bedarf)]],VLOOKUP(BTT[[#This Row],[Hauptprozess
(Pflichtauswahl)]],Hauptprozesse[],3,FALSE)),"")</f>
        <v/>
      </c>
      <c r="G25" t="inlineStr">
        <is>
          <t>IT</t>
        </is>
      </c>
      <c r="H25" t="inlineStr">
        <is>
          <t>n.n.</t>
        </is>
      </c>
      <c r="I25" t="inlineStr">
        <is>
          <t>Workflow</t>
        </is>
      </c>
      <c r="J25">
        <f>IFERROR(VLOOKUP(BTT[[#This Row],[Verwendete Transaktion (Pflichtauswahl)]],Transaktionen[[Transaktionen]:[Langtext]],2,FALSE),"")</f>
        <v/>
      </c>
      <c r="N25" t="inlineStr">
        <is>
          <t>Cronos</t>
        </is>
      </c>
      <c r="O25" t="inlineStr">
        <is>
          <t>nein</t>
        </is>
      </c>
      <c r="P25" t="inlineStr">
        <is>
          <t>Workflow</t>
        </is>
      </c>
      <c r="R25" t="inlineStr">
        <is>
          <t>FILENET_PROD</t>
        </is>
      </c>
      <c r="T25" t="inlineStr">
        <is>
          <t>keiner</t>
        </is>
      </c>
      <c r="V25">
        <f>IFERROR(VLOOKUP(BTT[[#This Row],[Verwendetes Formular
(Auswahl falls relevant)]],Formulare[[Formularbezeichnung]:[Formularname (technisch)]],2,FALSE),"")</f>
        <v/>
      </c>
      <c r="Y25" s="4" t="inlineStr">
        <is>
          <t>HA-Prozess (Auflösung WV anhand Posteingang)</t>
        </is>
      </c>
      <c r="Z25" t="inlineStr">
        <is>
          <t>Must-have</t>
        </is>
      </c>
      <c r="AK25">
        <f>IF(BTT[[#This Row],[Subprozess
(optionale Auswahl)]]="","okay",IF(VLOOKUP(BTT[[#This Row],[Subprozess
(optionale Auswahl)]],BPML[[Subprozess]:[Zugeordneter Hauptprozess]],3,FALSE)=BTT[[#This Row],[Hauptprozess
(Pflichtauswahl)]],"okay","falscher Subprozess"))</f>
        <v/>
      </c>
      <c r="AL25">
        <f>IF(aktives_Teilprojekt="Master","",IF(BTT[[#This Row],[Verantwortliches TP
(automatisch)]]=VLOOKUP(aktives_Teilprojekt,Teilprojekte[[Teilprojekte]:[Kürzel]],2,FALSE),"okay","Hauptprozess anderes TP"))</f>
        <v/>
      </c>
      <c r="AM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
        <f>IFERROR(IF(BTT[[#This Row],[SAP-Modul
(Pflichtauswahl)]]&lt;&gt;VLOOKUP(BTT[[#This Row],[Verwendete Transaktion (Pflichtauswahl)]],Transaktionen[[Transaktionen]:[Modul]],3,FALSE),"Modul anders","okay"),"")</f>
        <v/>
      </c>
      <c r="AP25">
        <f>IFERROR(IF(COUNTIFS(BTT[Verwendete Transaktion (Pflichtauswahl)],BTT[[#This Row],[Verwendete Transaktion (Pflichtauswahl)]],BTT[SAP-Modul
(Pflichtauswahl)],"&lt;&gt;"&amp;BTT[[#This Row],[SAP-Modul
(Pflichtauswahl)]])&gt;0,"Modul anders","okay"),"")</f>
        <v/>
      </c>
      <c r="AQ25">
        <f>IFERROR(IF(COUNTIFS(BTT[Verwendete Transaktion (Pflichtauswahl)],BTT[[#This Row],[Verwendete Transaktion (Pflichtauswahl)]],BTT[Verantwortliches TP
(automatisch)],"&lt;&gt;"&amp;BTT[[#This Row],[Verantwortliches TP
(automatisch)]])&gt;0,"Transaktion mehrfach","okay"),"")</f>
        <v/>
      </c>
      <c r="AR25">
        <f>IFERROR(IF(COUNTIFS(BTT[Verwendete Transaktion (Pflichtauswahl)],BTT[[#This Row],[Verwendete Transaktion (Pflichtauswahl)]],BTT[Verantwortliches TP
(automatisch)],"&lt;&gt;"&amp;VLOOKUP(aktives_Teilprojekt,Teilprojekte[[Teilprojekte]:[Kürzel]],2,FALSE))&gt;0,"Transaktion mehrfach","okay"),"")</f>
        <v/>
      </c>
      <c r="AS25" t="inlineStr">
        <is>
          <t>NL29</t>
        </is>
      </c>
    </row>
    <row r="26" ht="30" customHeight="1" s="15">
      <c r="A26">
        <f>IFERROR(IF(BTT[[#This Row],[Lfd Nr. 
(aus konsolidierter Datei)]]&lt;&gt;"",BTT[[#This Row],[Lfd Nr. 
(aus konsolidierter Datei)]],VLOOKUP(aktives_Teilprojekt,Teilprojekte[[Teilprojekte]:[Kürzel]],2,FALSE)&amp;ROW(BTT[[#This Row],[Lfd Nr.
(automatisch)]])-2),"")</f>
        <v/>
      </c>
      <c r="B26" t="inlineStr">
        <is>
          <t>Anfrage bearbeiten</t>
        </is>
      </c>
      <c r="D26" t="inlineStr">
        <is>
          <t>Aufhebung Wiedervorlage (Erreichung Datum)</t>
        </is>
      </c>
      <c r="E26">
        <f>IFERROR(IF(NOT(BTT[[#This Row],[Manuelle Änderung des Verantwortliches TP
(Auswahl - bei Bedarf)]]=""),BTT[[#This Row],[Manuelle Änderung des Verantwortliches TP
(Auswahl - bei Bedarf)]],VLOOKUP(BTT[[#This Row],[Hauptprozess
(Pflichtauswahl)]],Hauptprozesse[],3,FALSE)),"")</f>
        <v/>
      </c>
      <c r="G26" t="inlineStr">
        <is>
          <t>IT</t>
        </is>
      </c>
      <c r="H26" t="inlineStr">
        <is>
          <t>n.n.</t>
        </is>
      </c>
      <c r="I26" t="inlineStr">
        <is>
          <t>Workflow</t>
        </is>
      </c>
      <c r="J26">
        <f>IFERROR(VLOOKUP(BTT[[#This Row],[Verwendete Transaktion (Pflichtauswahl)]],Transaktionen[[Transaktionen]:[Langtext]],2,FALSE),"")</f>
        <v/>
      </c>
      <c r="N26" t="inlineStr">
        <is>
          <t>Cronos</t>
        </is>
      </c>
      <c r="O26" t="inlineStr">
        <is>
          <t>nein</t>
        </is>
      </c>
      <c r="P26" t="inlineStr">
        <is>
          <t>Workflow</t>
        </is>
      </c>
      <c r="T26" t="inlineStr">
        <is>
          <t>keiner</t>
        </is>
      </c>
      <c r="V26">
        <f>IFERROR(VLOOKUP(BTT[[#This Row],[Verwendetes Formular
(Auswahl falls relevant)]],Formulare[[Formularbezeichnung]:[Formularname (technisch)]],2,FALSE),"")</f>
        <v/>
      </c>
      <c r="Y26" s="4" t="inlineStr">
        <is>
          <t>HA-Prozess (Auflösung WV anhand Datum)</t>
        </is>
      </c>
      <c r="Z26" t="inlineStr">
        <is>
          <t>Must-have</t>
        </is>
      </c>
      <c r="AK26">
        <f>IF(BTT[[#This Row],[Subprozess
(optionale Auswahl)]]="","okay",IF(VLOOKUP(BTT[[#This Row],[Subprozess
(optionale Auswahl)]],BPML[[Subprozess]:[Zugeordneter Hauptprozess]],3,FALSE)=BTT[[#This Row],[Hauptprozess
(Pflichtauswahl)]],"okay","falscher Subprozess"))</f>
        <v/>
      </c>
      <c r="AL26">
        <f>IF(aktives_Teilprojekt="Master","",IF(BTT[[#This Row],[Verantwortliches TP
(automatisch)]]=VLOOKUP(aktives_Teilprojekt,Teilprojekte[[Teilprojekte]:[Kürzel]],2,FALSE),"okay","Hauptprozess anderes TP"))</f>
        <v/>
      </c>
      <c r="AM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
        <f>IFERROR(IF(BTT[[#This Row],[SAP-Modul
(Pflichtauswahl)]]&lt;&gt;VLOOKUP(BTT[[#This Row],[Verwendete Transaktion (Pflichtauswahl)]],Transaktionen[[Transaktionen]:[Modul]],3,FALSE),"Modul anders","okay"),"")</f>
        <v/>
      </c>
      <c r="AP26">
        <f>IFERROR(IF(COUNTIFS(BTT[Verwendete Transaktion (Pflichtauswahl)],BTT[[#This Row],[Verwendete Transaktion (Pflichtauswahl)]],BTT[SAP-Modul
(Pflichtauswahl)],"&lt;&gt;"&amp;BTT[[#This Row],[SAP-Modul
(Pflichtauswahl)]])&gt;0,"Modul anders","okay"),"")</f>
        <v/>
      </c>
      <c r="AQ26">
        <f>IFERROR(IF(COUNTIFS(BTT[Verwendete Transaktion (Pflichtauswahl)],BTT[[#This Row],[Verwendete Transaktion (Pflichtauswahl)]],BTT[Verantwortliches TP
(automatisch)],"&lt;&gt;"&amp;BTT[[#This Row],[Verantwortliches TP
(automatisch)]])&gt;0,"Transaktion mehrfach","okay"),"")</f>
        <v/>
      </c>
      <c r="AR26">
        <f>IFERROR(IF(COUNTIFS(BTT[Verwendete Transaktion (Pflichtauswahl)],BTT[[#This Row],[Verwendete Transaktion (Pflichtauswahl)]],BTT[Verantwortliches TP
(automatisch)],"&lt;&gt;"&amp;VLOOKUP(aktives_Teilprojekt,Teilprojekte[[Teilprojekte]:[Kürzel]],2,FALSE))&gt;0,"Transaktion mehrfach","okay"),"")</f>
        <v/>
      </c>
      <c r="AS26" t="inlineStr">
        <is>
          <t>NL30</t>
        </is>
      </c>
    </row>
    <row r="27" ht="30" customHeight="1" s="15">
      <c r="A27">
        <f>IFERROR(IF(BTT[[#This Row],[Lfd Nr. 
(aus konsolidierter Datei)]]&lt;&gt;"",BTT[[#This Row],[Lfd Nr. 
(aus konsolidierter Datei)]],VLOOKUP(aktives_Teilprojekt,Teilprojekte[[Teilprojekte]:[Kürzel]],2,FALSE)&amp;ROW(BTT[[#This Row],[Lfd Nr.
(automatisch)]])-2),"")</f>
        <v/>
      </c>
      <c r="B27" t="inlineStr">
        <is>
          <t>Anfrage bearbeiten</t>
        </is>
      </c>
      <c r="D27" t="inlineStr">
        <is>
          <t>Cronosvorgang stornieren</t>
        </is>
      </c>
      <c r="E27">
        <f>IFERROR(IF(NOT(BTT[[#This Row],[Manuelle Änderung des Verantwortliches TP
(Auswahl - bei Bedarf)]]=""),BTT[[#This Row],[Manuelle Änderung des Verantwortliches TP
(Auswahl - bei Bedarf)]],VLOOKUP(BTT[[#This Row],[Hauptprozess
(Pflichtauswahl)]],Hauptprozesse[],3,FALSE)),"")</f>
        <v/>
      </c>
      <c r="G27" t="inlineStr">
        <is>
          <t>WV</t>
        </is>
      </c>
      <c r="H27" t="inlineStr">
        <is>
          <t>SD</t>
        </is>
      </c>
      <c r="I27" t="inlineStr">
        <is>
          <t>/TUHAV/HAVORGC</t>
        </is>
      </c>
      <c r="J27">
        <f>IFERROR(VLOOKUP(BTT[[#This Row],[Verwendete Transaktion (Pflichtauswahl)]],Transaktionen[[Transaktionen]:[Langtext]],2,FALSE),"")</f>
        <v/>
      </c>
      <c r="N27" t="inlineStr">
        <is>
          <t>Cronos</t>
        </is>
      </c>
      <c r="O27" t="inlineStr">
        <is>
          <t>nein</t>
        </is>
      </c>
      <c r="T27" t="inlineStr">
        <is>
          <t>keiner</t>
        </is>
      </c>
      <c r="V27">
        <f>IFERROR(VLOOKUP(BTT[[#This Row],[Verwendetes Formular
(Auswahl falls relevant)]],Formulare[[Formularbezeichnung]:[Formularname (technisch)]],2,FALSE),"")</f>
        <v/>
      </c>
      <c r="Y27" s="4" t="inlineStr">
        <is>
          <t>HA-Prozess (Stornierung Vorgang)</t>
        </is>
      </c>
      <c r="Z27" t="inlineStr">
        <is>
          <t>Must-have</t>
        </is>
      </c>
      <c r="AK27">
        <f>IF(BTT[[#This Row],[Subprozess
(optionale Auswahl)]]="","okay",IF(VLOOKUP(BTT[[#This Row],[Subprozess
(optionale Auswahl)]],BPML[[Subprozess]:[Zugeordneter Hauptprozess]],3,FALSE)=BTT[[#This Row],[Hauptprozess
(Pflichtauswahl)]],"okay","falscher Subprozess"))</f>
        <v/>
      </c>
      <c r="AL27">
        <f>IF(aktives_Teilprojekt="Master","",IF(BTT[[#This Row],[Verantwortliches TP
(automatisch)]]=VLOOKUP(aktives_Teilprojekt,Teilprojekte[[Teilprojekte]:[Kürzel]],2,FALSE),"okay","Hauptprozess anderes TP"))</f>
        <v/>
      </c>
      <c r="AM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
        <f>IFERROR(IF(BTT[[#This Row],[SAP-Modul
(Pflichtauswahl)]]&lt;&gt;VLOOKUP(BTT[[#This Row],[Verwendete Transaktion (Pflichtauswahl)]],Transaktionen[[Transaktionen]:[Modul]],3,FALSE),"Modul anders","okay"),"")</f>
        <v/>
      </c>
      <c r="AP27">
        <f>IFERROR(IF(COUNTIFS(BTT[Verwendete Transaktion (Pflichtauswahl)],BTT[[#This Row],[Verwendete Transaktion (Pflichtauswahl)]],BTT[SAP-Modul
(Pflichtauswahl)],"&lt;&gt;"&amp;BTT[[#This Row],[SAP-Modul
(Pflichtauswahl)]])&gt;0,"Modul anders","okay"),"")</f>
        <v/>
      </c>
      <c r="AQ27">
        <f>IFERROR(IF(COUNTIFS(BTT[Verwendete Transaktion (Pflichtauswahl)],BTT[[#This Row],[Verwendete Transaktion (Pflichtauswahl)]],BTT[Verantwortliches TP
(automatisch)],"&lt;&gt;"&amp;BTT[[#This Row],[Verantwortliches TP
(automatisch)]])&gt;0,"Transaktion mehrfach","okay"),"")</f>
        <v/>
      </c>
      <c r="AR27">
        <f>IFERROR(IF(COUNTIFS(BTT[Verwendete Transaktion (Pflichtauswahl)],BTT[[#This Row],[Verwendete Transaktion (Pflichtauswahl)]],BTT[Verantwortliches TP
(automatisch)],"&lt;&gt;"&amp;VLOOKUP(aktives_Teilprojekt,Teilprojekte[[Teilprojekte]:[Kürzel]],2,FALSE))&gt;0,"Transaktion mehrfach","okay"),"")</f>
        <v/>
      </c>
      <c r="AS27" t="inlineStr">
        <is>
          <t>NL31</t>
        </is>
      </c>
    </row>
    <row r="28" ht="30" customHeight="1" s="15">
      <c r="A28">
        <f>IFERROR(IF(BTT[[#This Row],[Lfd Nr. 
(aus konsolidierter Datei)]]&lt;&gt;"",BTT[[#This Row],[Lfd Nr. 
(aus konsolidierter Datei)]],VLOOKUP(aktives_Teilprojekt,Teilprojekte[[Teilprojekte]:[Kürzel]],2,FALSE)&amp;ROW(BTT[[#This Row],[Lfd Nr.
(automatisch)]])-2),"")</f>
        <v/>
      </c>
      <c r="B28" t="inlineStr">
        <is>
          <t>Anfrage bearbeiten</t>
        </is>
      </c>
      <c r="C28" t="inlineStr">
        <is>
          <t>kaufm. Stammdaten ändern</t>
        </is>
      </c>
      <c r="D28" t="inlineStr">
        <is>
          <t>Beauftragung Stammdaten schließen</t>
        </is>
      </c>
      <c r="E28">
        <f>IFERROR(IF(NOT(BTT[[#This Row],[Manuelle Änderung des Verantwortliches TP
(Auswahl - bei Bedarf)]]=""),BTT[[#This Row],[Manuelle Änderung des Verantwortliches TP
(Auswahl - bei Bedarf)]],VLOOKUP(BTT[[#This Row],[Hauptprozess
(Pflichtauswahl)]],Hauptprozesse[],3,FALSE)),"")</f>
        <v/>
      </c>
      <c r="G28" t="inlineStr">
        <is>
          <t>WV</t>
        </is>
      </c>
      <c r="H28" t="inlineStr">
        <is>
          <t>SD</t>
        </is>
      </c>
      <c r="I28" t="inlineStr">
        <is>
          <t>/TUHAV/HAVORGC</t>
        </is>
      </c>
      <c r="J28">
        <f>IFERROR(VLOOKUP(BTT[[#This Row],[Verwendete Transaktion (Pflichtauswahl)]],Transaktionen[[Transaktionen]:[Langtext]],2,FALSE),"")</f>
        <v/>
      </c>
      <c r="N28" t="inlineStr">
        <is>
          <t>Cronos</t>
        </is>
      </c>
      <c r="O28" t="inlineStr">
        <is>
          <t>nein</t>
        </is>
      </c>
      <c r="P28" t="inlineStr">
        <is>
          <t>Workflow</t>
        </is>
      </c>
      <c r="R28" t="inlineStr">
        <is>
          <t>MOPS_PROD</t>
        </is>
      </c>
      <c r="T28" t="inlineStr">
        <is>
          <t>keiner</t>
        </is>
      </c>
      <c r="V28">
        <f>IFERROR(VLOOKUP(BTT[[#This Row],[Verwendetes Formular
(Auswahl falls relevant)]],Formulare[[Formularbezeichnung]:[Formularname (technisch)]],2,FALSE),"")</f>
        <v/>
      </c>
      <c r="Y28" s="4" t="inlineStr">
        <is>
          <t>HA-Prozess (Stornieren -&gt; Stammdaten absagen)</t>
        </is>
      </c>
      <c r="Z28" t="inlineStr">
        <is>
          <t>Must-have</t>
        </is>
      </c>
      <c r="AK28">
        <f>IF(BTT[[#This Row],[Subprozess
(optionale Auswahl)]]="","okay",IF(VLOOKUP(BTT[[#This Row],[Subprozess
(optionale Auswahl)]],BPML[[Subprozess]:[Zugeordneter Hauptprozess]],3,FALSE)=BTT[[#This Row],[Hauptprozess
(Pflichtauswahl)]],"okay","falscher Subprozess"))</f>
        <v/>
      </c>
      <c r="AL28">
        <f>IF(aktives_Teilprojekt="Master","",IF(BTT[[#This Row],[Verantwortliches TP
(automatisch)]]=VLOOKUP(aktives_Teilprojekt,Teilprojekte[[Teilprojekte]:[Kürzel]],2,FALSE),"okay","Hauptprozess anderes TP"))</f>
        <v/>
      </c>
      <c r="AM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
        <f>IFERROR(IF(BTT[[#This Row],[SAP-Modul
(Pflichtauswahl)]]&lt;&gt;VLOOKUP(BTT[[#This Row],[Verwendete Transaktion (Pflichtauswahl)]],Transaktionen[[Transaktionen]:[Modul]],3,FALSE),"Modul anders","okay"),"")</f>
        <v/>
      </c>
      <c r="AP28">
        <f>IFERROR(IF(COUNTIFS(BTT[Verwendete Transaktion (Pflichtauswahl)],BTT[[#This Row],[Verwendete Transaktion (Pflichtauswahl)]],BTT[SAP-Modul
(Pflichtauswahl)],"&lt;&gt;"&amp;BTT[[#This Row],[SAP-Modul
(Pflichtauswahl)]])&gt;0,"Modul anders","okay"),"")</f>
        <v/>
      </c>
      <c r="AQ28">
        <f>IFERROR(IF(COUNTIFS(BTT[Verwendete Transaktion (Pflichtauswahl)],BTT[[#This Row],[Verwendete Transaktion (Pflichtauswahl)]],BTT[Verantwortliches TP
(automatisch)],"&lt;&gt;"&amp;BTT[[#This Row],[Verantwortliches TP
(automatisch)]])&gt;0,"Transaktion mehrfach","okay"),"")</f>
        <v/>
      </c>
      <c r="AR28">
        <f>IFERROR(IF(COUNTIFS(BTT[Verwendete Transaktion (Pflichtauswahl)],BTT[[#This Row],[Verwendete Transaktion (Pflichtauswahl)]],BTT[Verantwortliches TP
(automatisch)],"&lt;&gt;"&amp;VLOOKUP(aktives_Teilprojekt,Teilprojekte[[Teilprojekte]:[Kürzel]],2,FALSE))&gt;0,"Transaktion mehrfach","okay"),"")</f>
        <v/>
      </c>
      <c r="AS28" t="inlineStr">
        <is>
          <t>NL32</t>
        </is>
      </c>
    </row>
    <row r="29">
      <c r="A29">
        <f>IFERROR(IF(BTT[[#This Row],[Lfd Nr. 
(aus konsolidierter Datei)]]&lt;&gt;"",BTT[[#This Row],[Lfd Nr. 
(aus konsolidierter Datei)]],VLOOKUP(aktives_Teilprojekt,Teilprojekte[[Teilprojekte]:[Kürzel]],2,FALSE)&amp;ROW(BTT[[#This Row],[Lfd Nr.
(automatisch)]])-2),"")</f>
        <v/>
      </c>
      <c r="B29" t="inlineStr">
        <is>
          <t>Angebot erstellen</t>
        </is>
      </c>
      <c r="D29" t="inlineStr">
        <is>
          <t>SD-Angebot anlegen, ändern, anzeigen</t>
        </is>
      </c>
      <c r="E29">
        <f>IFERROR(IF(NOT(BTT[[#This Row],[Manuelle Änderung des Verantwortliches TP
(Auswahl - bei Bedarf)]]=""),BTT[[#This Row],[Manuelle Änderung des Verantwortliches TP
(Auswahl - bei Bedarf)]],VLOOKUP(BTT[[#This Row],[Hauptprozess
(Pflichtauswahl)]],Hauptprozesse[],3,FALSE)),"")</f>
        <v/>
      </c>
      <c r="G29" t="inlineStr">
        <is>
          <t>WV</t>
        </is>
      </c>
      <c r="H29" t="inlineStr">
        <is>
          <t>SD</t>
        </is>
      </c>
      <c r="I29" t="inlineStr">
        <is>
          <t>VA21</t>
        </is>
      </c>
      <c r="J29">
        <f>IFERROR(VLOOKUP(BTT[[#This Row],[Verwendete Transaktion (Pflichtauswahl)]],Transaktionen[[Transaktionen]:[Langtext]],2,FALSE),"")</f>
        <v/>
      </c>
      <c r="K29" t="inlineStr">
        <is>
          <t>VA22, VA23</t>
        </is>
      </c>
      <c r="N29" t="inlineStr">
        <is>
          <t>Cronos</t>
        </is>
      </c>
      <c r="O29" t="inlineStr">
        <is>
          <t>nein</t>
        </is>
      </c>
      <c r="T29" t="inlineStr">
        <is>
          <t>SAP-Formular</t>
        </is>
      </c>
      <c r="U29" t="inlineStr">
        <is>
          <t>XML-Formular SD-Rechnung</t>
        </is>
      </c>
      <c r="V29">
        <f>IFERROR(VLOOKUP(BTT[[#This Row],[Verwendetes Formular
(Auswahl falls relevant)]],Formulare[[Formularbezeichnung]:[Formularname (technisch)]],2,FALSE),"")</f>
        <v/>
      </c>
      <c r="X29" t="inlineStr">
        <is>
          <t>nein</t>
        </is>
      </c>
      <c r="Y29" s="4" t="inlineStr">
        <is>
          <t>HA-Prozess</t>
        </is>
      </c>
      <c r="Z29" t="inlineStr">
        <is>
          <t>Must-have</t>
        </is>
      </c>
      <c r="AK29">
        <f>IF(BTT[[#This Row],[Subprozess
(optionale Auswahl)]]="","okay",IF(VLOOKUP(BTT[[#This Row],[Subprozess
(optionale Auswahl)]],BPML[[Subprozess]:[Zugeordneter Hauptprozess]],3,FALSE)=BTT[[#This Row],[Hauptprozess
(Pflichtauswahl)]],"okay","falscher Subprozess"))</f>
        <v/>
      </c>
      <c r="AL29">
        <f>IF(aktives_Teilprojekt="Master","",IF(BTT[[#This Row],[Verantwortliches TP
(automatisch)]]=VLOOKUP(aktives_Teilprojekt,Teilprojekte[[Teilprojekte]:[Kürzel]],2,FALSE),"okay","Hauptprozess anderes TP"))</f>
        <v/>
      </c>
      <c r="AM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
        <f>IFERROR(IF(BTT[[#This Row],[SAP-Modul
(Pflichtauswahl)]]&lt;&gt;VLOOKUP(BTT[[#This Row],[Verwendete Transaktion (Pflichtauswahl)]],Transaktionen[[Transaktionen]:[Modul]],3,FALSE),"Modul anders","okay"),"")</f>
        <v/>
      </c>
      <c r="AP29">
        <f>IFERROR(IF(COUNTIFS(BTT[Verwendete Transaktion (Pflichtauswahl)],BTT[[#This Row],[Verwendete Transaktion (Pflichtauswahl)]],BTT[SAP-Modul
(Pflichtauswahl)],"&lt;&gt;"&amp;BTT[[#This Row],[SAP-Modul
(Pflichtauswahl)]])&gt;0,"Modul anders","okay"),"")</f>
        <v/>
      </c>
      <c r="AQ29">
        <f>IFERROR(IF(COUNTIFS(BTT[Verwendete Transaktion (Pflichtauswahl)],BTT[[#This Row],[Verwendete Transaktion (Pflichtauswahl)]],BTT[Verantwortliches TP
(automatisch)],"&lt;&gt;"&amp;BTT[[#This Row],[Verantwortliches TP
(automatisch)]])&gt;0,"Transaktion mehrfach","okay"),"")</f>
        <v/>
      </c>
      <c r="AR29">
        <f>IFERROR(IF(COUNTIFS(BTT[Verwendete Transaktion (Pflichtauswahl)],BTT[[#This Row],[Verwendete Transaktion (Pflichtauswahl)]],BTT[Verantwortliches TP
(automatisch)],"&lt;&gt;"&amp;VLOOKUP(aktives_Teilprojekt,Teilprojekte[[Teilprojekte]:[Kürzel]],2,FALSE))&gt;0,"Transaktion mehrfach","okay"),"")</f>
        <v/>
      </c>
      <c r="AS29" t="inlineStr">
        <is>
          <t>NL33</t>
        </is>
      </c>
    </row>
    <row r="30">
      <c r="A30">
        <f>IFERROR(IF(BTT[[#This Row],[Lfd Nr. 
(aus konsolidierter Datei)]]&lt;&gt;"",BTT[[#This Row],[Lfd Nr. 
(aus konsolidierter Datei)]],VLOOKUP(aktives_Teilprojekt,Teilprojekte[[Teilprojekte]:[Kürzel]],2,FALSE)&amp;ROW(BTT[[#This Row],[Lfd Nr.
(automatisch)]])-2),"")</f>
        <v/>
      </c>
      <c r="B30" t="inlineStr">
        <is>
          <t>Angebot erstellen</t>
        </is>
      </c>
      <c r="D30" t="inlineStr">
        <is>
          <t>Wkfw: Status 020 in HA-Vorgang setzen</t>
        </is>
      </c>
      <c r="E30">
        <f>IFERROR(IF(NOT(BTT[[#This Row],[Manuelle Änderung des Verantwortliches TP
(Auswahl - bei Bedarf)]]=""),BTT[[#This Row],[Manuelle Änderung des Verantwortliches TP
(Auswahl - bei Bedarf)]],VLOOKUP(BTT[[#This Row],[Hauptprozess
(Pflichtauswahl)]],Hauptprozesse[],3,FALSE)),"")</f>
        <v/>
      </c>
      <c r="G30" t="inlineStr">
        <is>
          <t>IT</t>
        </is>
      </c>
      <c r="H30" t="inlineStr">
        <is>
          <t>n.n.</t>
        </is>
      </c>
      <c r="I30" t="inlineStr">
        <is>
          <t>Workflow</t>
        </is>
      </c>
      <c r="J30">
        <f>IFERROR(VLOOKUP(BTT[[#This Row],[Verwendete Transaktion (Pflichtauswahl)]],Transaktionen[[Transaktionen]:[Langtext]],2,FALSE),"")</f>
        <v/>
      </c>
      <c r="N30" t="inlineStr">
        <is>
          <t>Cronos</t>
        </is>
      </c>
      <c r="O30" t="inlineStr">
        <is>
          <t>nein</t>
        </is>
      </c>
      <c r="P30" t="inlineStr">
        <is>
          <t>Workflow</t>
        </is>
      </c>
      <c r="R30" t="inlineStr">
        <is>
          <t>KUNO_PROD</t>
        </is>
      </c>
      <c r="T30" t="inlineStr">
        <is>
          <t>keiner</t>
        </is>
      </c>
      <c r="V30">
        <f>IFERROR(VLOOKUP(BTT[[#This Row],[Verwendetes Formular
(Auswahl falls relevant)]],Formulare[[Formularbezeichnung]:[Formularname (technisch)]],2,FALSE),"")</f>
        <v/>
      </c>
      <c r="Y30" s="4" t="inlineStr">
        <is>
          <t>HA-Prozess</t>
        </is>
      </c>
      <c r="Z30" t="inlineStr">
        <is>
          <t>Must-have</t>
        </is>
      </c>
      <c r="AK30">
        <f>IF(BTT[[#This Row],[Subprozess
(optionale Auswahl)]]="","okay",IF(VLOOKUP(BTT[[#This Row],[Subprozess
(optionale Auswahl)]],BPML[[Subprozess]:[Zugeordneter Hauptprozess]],3,FALSE)=BTT[[#This Row],[Hauptprozess
(Pflichtauswahl)]],"okay","falscher Subprozess"))</f>
        <v/>
      </c>
      <c r="AL30">
        <f>IF(aktives_Teilprojekt="Master","",IF(BTT[[#This Row],[Verantwortliches TP
(automatisch)]]=VLOOKUP(aktives_Teilprojekt,Teilprojekte[[Teilprojekte]:[Kürzel]],2,FALSE),"okay","Hauptprozess anderes TP"))</f>
        <v/>
      </c>
      <c r="AM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
        <f>IFERROR(IF(BTT[[#This Row],[SAP-Modul
(Pflichtauswahl)]]&lt;&gt;VLOOKUP(BTT[[#This Row],[Verwendete Transaktion (Pflichtauswahl)]],Transaktionen[[Transaktionen]:[Modul]],3,FALSE),"Modul anders","okay"),"")</f>
        <v/>
      </c>
      <c r="AP30">
        <f>IFERROR(IF(COUNTIFS(BTT[Verwendete Transaktion (Pflichtauswahl)],BTT[[#This Row],[Verwendete Transaktion (Pflichtauswahl)]],BTT[SAP-Modul
(Pflichtauswahl)],"&lt;&gt;"&amp;BTT[[#This Row],[SAP-Modul
(Pflichtauswahl)]])&gt;0,"Modul anders","okay"),"")</f>
        <v/>
      </c>
      <c r="AQ30">
        <f>IFERROR(IF(COUNTIFS(BTT[Verwendete Transaktion (Pflichtauswahl)],BTT[[#This Row],[Verwendete Transaktion (Pflichtauswahl)]],BTT[Verantwortliches TP
(automatisch)],"&lt;&gt;"&amp;BTT[[#This Row],[Verantwortliches TP
(automatisch)]])&gt;0,"Transaktion mehrfach","okay"),"")</f>
        <v/>
      </c>
      <c r="AR30">
        <f>IFERROR(IF(COUNTIFS(BTT[Verwendete Transaktion (Pflichtauswahl)],BTT[[#This Row],[Verwendete Transaktion (Pflichtauswahl)]],BTT[Verantwortliches TP
(automatisch)],"&lt;&gt;"&amp;VLOOKUP(aktives_Teilprojekt,Teilprojekte[[Teilprojekte]:[Kürzel]],2,FALSE))&gt;0,"Transaktion mehrfach","okay"),"")</f>
        <v/>
      </c>
      <c r="AS30" t="inlineStr">
        <is>
          <t>NL34</t>
        </is>
      </c>
    </row>
    <row r="31" ht="30" customHeight="1" s="15">
      <c r="A31">
        <f>IFERROR(IF(BTT[[#This Row],[Lfd Nr. 
(aus konsolidierter Datei)]]&lt;&gt;"",BTT[[#This Row],[Lfd Nr. 
(aus konsolidierter Datei)]],VLOOKUP(aktives_Teilprojekt,Teilprojekte[[Teilprojekte]:[Kürzel]],2,FALSE)&amp;ROW(BTT[[#This Row],[Lfd Nr.
(automatisch)]])-2),"")</f>
        <v/>
      </c>
      <c r="B31" t="inlineStr">
        <is>
          <t>Angebot erstellen</t>
        </is>
      </c>
      <c r="D31" t="inlineStr">
        <is>
          <t>Aufhebung Wiedervorlage (durch Wfkz im DMS)</t>
        </is>
      </c>
      <c r="E31">
        <f>IFERROR(IF(NOT(BTT[[#This Row],[Manuelle Änderung des Verantwortliches TP
(Auswahl - bei Bedarf)]]=""),BTT[[#This Row],[Manuelle Änderung des Verantwortliches TP
(Auswahl - bei Bedarf)]],VLOOKUP(BTT[[#This Row],[Hauptprozess
(Pflichtauswahl)]],Hauptprozesse[],3,FALSE)),"")</f>
        <v/>
      </c>
      <c r="G31" t="inlineStr">
        <is>
          <t>IT</t>
        </is>
      </c>
      <c r="H31" t="inlineStr">
        <is>
          <t>n.n.</t>
        </is>
      </c>
      <c r="I31" t="inlineStr">
        <is>
          <t>Workflow</t>
        </is>
      </c>
      <c r="J31">
        <f>IFERROR(VLOOKUP(BTT[[#This Row],[Verwendete Transaktion (Pflichtauswahl)]],Transaktionen[[Transaktionen]:[Langtext]],2,FALSE),"")</f>
        <v/>
      </c>
      <c r="N31" t="inlineStr">
        <is>
          <t>Cronos</t>
        </is>
      </c>
      <c r="O31" t="inlineStr">
        <is>
          <t>nein</t>
        </is>
      </c>
      <c r="P31" t="inlineStr">
        <is>
          <t>Workflow</t>
        </is>
      </c>
      <c r="R31" t="inlineStr">
        <is>
          <t>FILENET_PROD</t>
        </is>
      </c>
      <c r="T31" t="inlineStr">
        <is>
          <t>keiner</t>
        </is>
      </c>
      <c r="V31">
        <f>IFERROR(VLOOKUP(BTT[[#This Row],[Verwendetes Formular
(Auswahl falls relevant)]],Formulare[[Formularbezeichnung]:[Formularname (technisch)]],2,FALSE),"")</f>
        <v/>
      </c>
      <c r="Y31" s="4" t="inlineStr">
        <is>
          <t>HA-Prozess (Auflösung WV anhand Posteingang)</t>
        </is>
      </c>
      <c r="Z31" t="inlineStr">
        <is>
          <t>Must-have</t>
        </is>
      </c>
      <c r="AK31">
        <f>IF(BTT[[#This Row],[Subprozess
(optionale Auswahl)]]="","okay",IF(VLOOKUP(BTT[[#This Row],[Subprozess
(optionale Auswahl)]],BPML[[Subprozess]:[Zugeordneter Hauptprozess]],3,FALSE)=BTT[[#This Row],[Hauptprozess
(Pflichtauswahl)]],"okay","falscher Subprozess"))</f>
        <v/>
      </c>
      <c r="AL31">
        <f>IF(aktives_Teilprojekt="Master","",IF(BTT[[#This Row],[Verantwortliches TP
(automatisch)]]=VLOOKUP(aktives_Teilprojekt,Teilprojekte[[Teilprojekte]:[Kürzel]],2,FALSE),"okay","Hauptprozess anderes TP"))</f>
        <v/>
      </c>
      <c r="AM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
        <f>IFERROR(IF(BTT[[#This Row],[SAP-Modul
(Pflichtauswahl)]]&lt;&gt;VLOOKUP(BTT[[#This Row],[Verwendete Transaktion (Pflichtauswahl)]],Transaktionen[[Transaktionen]:[Modul]],3,FALSE),"Modul anders","okay"),"")</f>
        <v/>
      </c>
      <c r="AP31">
        <f>IFERROR(IF(COUNTIFS(BTT[Verwendete Transaktion (Pflichtauswahl)],BTT[[#This Row],[Verwendete Transaktion (Pflichtauswahl)]],BTT[SAP-Modul
(Pflichtauswahl)],"&lt;&gt;"&amp;BTT[[#This Row],[SAP-Modul
(Pflichtauswahl)]])&gt;0,"Modul anders","okay"),"")</f>
        <v/>
      </c>
      <c r="AQ31">
        <f>IFERROR(IF(COUNTIFS(BTT[Verwendete Transaktion (Pflichtauswahl)],BTT[[#This Row],[Verwendete Transaktion (Pflichtauswahl)]],BTT[Verantwortliches TP
(automatisch)],"&lt;&gt;"&amp;BTT[[#This Row],[Verantwortliches TP
(automatisch)]])&gt;0,"Transaktion mehrfach","okay"),"")</f>
        <v/>
      </c>
      <c r="AR31">
        <f>IFERROR(IF(COUNTIFS(BTT[Verwendete Transaktion (Pflichtauswahl)],BTT[[#This Row],[Verwendete Transaktion (Pflichtauswahl)]],BTT[Verantwortliches TP
(automatisch)],"&lt;&gt;"&amp;VLOOKUP(aktives_Teilprojekt,Teilprojekte[[Teilprojekte]:[Kürzel]],2,FALSE))&gt;0,"Transaktion mehrfach","okay"),"")</f>
        <v/>
      </c>
      <c r="AS31" t="inlineStr">
        <is>
          <t>NL35</t>
        </is>
      </c>
    </row>
    <row r="32" ht="30" customHeight="1" s="15">
      <c r="A32">
        <f>IFERROR(IF(BTT[[#This Row],[Lfd Nr. 
(aus konsolidierter Datei)]]&lt;&gt;"",BTT[[#This Row],[Lfd Nr. 
(aus konsolidierter Datei)]],VLOOKUP(aktives_Teilprojekt,Teilprojekte[[Teilprojekte]:[Kürzel]],2,FALSE)&amp;ROW(BTT[[#This Row],[Lfd Nr.
(automatisch)]])-2),"")</f>
        <v/>
      </c>
      <c r="B32" t="inlineStr">
        <is>
          <t>Angebot erstellen</t>
        </is>
      </c>
      <c r="D32" t="inlineStr">
        <is>
          <t>Aufhebung Wiedervorlage (Erreichung Datum)</t>
        </is>
      </c>
      <c r="E32">
        <f>IFERROR(IF(NOT(BTT[[#This Row],[Manuelle Änderung des Verantwortliches TP
(Auswahl - bei Bedarf)]]=""),BTT[[#This Row],[Manuelle Änderung des Verantwortliches TP
(Auswahl - bei Bedarf)]],VLOOKUP(BTT[[#This Row],[Hauptprozess
(Pflichtauswahl)]],Hauptprozesse[],3,FALSE)),"")</f>
        <v/>
      </c>
      <c r="G32" t="inlineStr">
        <is>
          <t>IT</t>
        </is>
      </c>
      <c r="H32" t="inlineStr">
        <is>
          <t>n.n.</t>
        </is>
      </c>
      <c r="I32" t="inlineStr">
        <is>
          <t>Workflow</t>
        </is>
      </c>
      <c r="J32">
        <f>IFERROR(VLOOKUP(BTT[[#This Row],[Verwendete Transaktion (Pflichtauswahl)]],Transaktionen[[Transaktionen]:[Langtext]],2,FALSE),"")</f>
        <v/>
      </c>
      <c r="N32" t="inlineStr">
        <is>
          <t>Cronos</t>
        </is>
      </c>
      <c r="O32" t="inlineStr">
        <is>
          <t>nein</t>
        </is>
      </c>
      <c r="P32" t="inlineStr">
        <is>
          <t>Workflow</t>
        </is>
      </c>
      <c r="T32" t="inlineStr">
        <is>
          <t>keiner</t>
        </is>
      </c>
      <c r="V32">
        <f>IFERROR(VLOOKUP(BTT[[#This Row],[Verwendetes Formular
(Auswahl falls relevant)]],Formulare[[Formularbezeichnung]:[Formularname (technisch)]],2,FALSE),"")</f>
        <v/>
      </c>
      <c r="Y32" s="4" t="inlineStr">
        <is>
          <t>HA-Prozess (Auflösung WV anhand Datum)</t>
        </is>
      </c>
      <c r="Z32" t="inlineStr">
        <is>
          <t>Must-have</t>
        </is>
      </c>
      <c r="AK32">
        <f>IF(BTT[[#This Row],[Subprozess
(optionale Auswahl)]]="","okay",IF(VLOOKUP(BTT[[#This Row],[Subprozess
(optionale Auswahl)]],BPML[[Subprozess]:[Zugeordneter Hauptprozess]],3,FALSE)=BTT[[#This Row],[Hauptprozess
(Pflichtauswahl)]],"okay","falscher Subprozess"))</f>
        <v/>
      </c>
      <c r="AL32">
        <f>IF(aktives_Teilprojekt="Master","",IF(BTT[[#This Row],[Verantwortliches TP
(automatisch)]]=VLOOKUP(aktives_Teilprojekt,Teilprojekte[[Teilprojekte]:[Kürzel]],2,FALSE),"okay","Hauptprozess anderes TP"))</f>
        <v/>
      </c>
      <c r="AM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
        <f>IFERROR(IF(BTT[[#This Row],[SAP-Modul
(Pflichtauswahl)]]&lt;&gt;VLOOKUP(BTT[[#This Row],[Verwendete Transaktion (Pflichtauswahl)]],Transaktionen[[Transaktionen]:[Modul]],3,FALSE),"Modul anders","okay"),"")</f>
        <v/>
      </c>
      <c r="AP32">
        <f>IFERROR(IF(COUNTIFS(BTT[Verwendete Transaktion (Pflichtauswahl)],BTT[[#This Row],[Verwendete Transaktion (Pflichtauswahl)]],BTT[SAP-Modul
(Pflichtauswahl)],"&lt;&gt;"&amp;BTT[[#This Row],[SAP-Modul
(Pflichtauswahl)]])&gt;0,"Modul anders","okay"),"")</f>
        <v/>
      </c>
      <c r="AQ32">
        <f>IFERROR(IF(COUNTIFS(BTT[Verwendete Transaktion (Pflichtauswahl)],BTT[[#This Row],[Verwendete Transaktion (Pflichtauswahl)]],BTT[Verantwortliches TP
(automatisch)],"&lt;&gt;"&amp;BTT[[#This Row],[Verantwortliches TP
(automatisch)]])&gt;0,"Transaktion mehrfach","okay"),"")</f>
        <v/>
      </c>
      <c r="AR32">
        <f>IFERROR(IF(COUNTIFS(BTT[Verwendete Transaktion (Pflichtauswahl)],BTT[[#This Row],[Verwendete Transaktion (Pflichtauswahl)]],BTT[Verantwortliches TP
(automatisch)],"&lt;&gt;"&amp;VLOOKUP(aktives_Teilprojekt,Teilprojekte[[Teilprojekte]:[Kürzel]],2,FALSE))&gt;0,"Transaktion mehrfach","okay"),"")</f>
        <v/>
      </c>
      <c r="AS32" t="inlineStr">
        <is>
          <t>NL36</t>
        </is>
      </c>
    </row>
    <row r="33" ht="30" customHeight="1" s="15">
      <c r="A33">
        <f>IFERROR(IF(BTT[[#This Row],[Lfd Nr. 
(aus konsolidierter Datei)]]&lt;&gt;"",BTT[[#This Row],[Lfd Nr. 
(aus konsolidierter Datei)]],VLOOKUP(aktives_Teilprojekt,Teilprojekte[[Teilprojekte]:[Kürzel]],2,FALSE)&amp;ROW(BTT[[#This Row],[Lfd Nr.
(automatisch)]])-2),"")</f>
        <v/>
      </c>
      <c r="B33" t="inlineStr">
        <is>
          <t>Angebot erstellen</t>
        </is>
      </c>
      <c r="D33" t="inlineStr">
        <is>
          <t>Cronosvorgang stornieren</t>
        </is>
      </c>
      <c r="E33">
        <f>IFERROR(IF(NOT(BTT[[#This Row],[Manuelle Änderung des Verantwortliches TP
(Auswahl - bei Bedarf)]]=""),BTT[[#This Row],[Manuelle Änderung des Verantwortliches TP
(Auswahl - bei Bedarf)]],VLOOKUP(BTT[[#This Row],[Hauptprozess
(Pflichtauswahl)]],Hauptprozesse[],3,FALSE)),"")</f>
        <v/>
      </c>
      <c r="G33" t="inlineStr">
        <is>
          <t>WV</t>
        </is>
      </c>
      <c r="H33" t="inlineStr">
        <is>
          <t>SD</t>
        </is>
      </c>
      <c r="I33" t="inlineStr">
        <is>
          <t>/TUHAV/HAVORGC</t>
        </is>
      </c>
      <c r="J33">
        <f>IFERROR(VLOOKUP(BTT[[#This Row],[Verwendete Transaktion (Pflichtauswahl)]],Transaktionen[[Transaktionen]:[Langtext]],2,FALSE),"")</f>
        <v/>
      </c>
      <c r="N33" t="inlineStr">
        <is>
          <t>Cronos</t>
        </is>
      </c>
      <c r="O33" t="inlineStr">
        <is>
          <t>nein</t>
        </is>
      </c>
      <c r="T33" t="inlineStr">
        <is>
          <t>keiner</t>
        </is>
      </c>
      <c r="V33">
        <f>IFERROR(VLOOKUP(BTT[[#This Row],[Verwendetes Formular
(Auswahl falls relevant)]],Formulare[[Formularbezeichnung]:[Formularname (technisch)]],2,FALSE),"")</f>
        <v/>
      </c>
      <c r="Y33" s="4" t="inlineStr">
        <is>
          <t>HA-Prozess (Stornierung Vorgang)</t>
        </is>
      </c>
      <c r="Z33" t="inlineStr">
        <is>
          <t>Must-have</t>
        </is>
      </c>
      <c r="AK33">
        <f>IF(BTT[[#This Row],[Subprozess
(optionale Auswahl)]]="","okay",IF(VLOOKUP(BTT[[#This Row],[Subprozess
(optionale Auswahl)]],BPML[[Subprozess]:[Zugeordneter Hauptprozess]],3,FALSE)=BTT[[#This Row],[Hauptprozess
(Pflichtauswahl)]],"okay","falscher Subprozess"))</f>
        <v/>
      </c>
      <c r="AL33">
        <f>IF(aktives_Teilprojekt="Master","",IF(BTT[[#This Row],[Verantwortliches TP
(automatisch)]]=VLOOKUP(aktives_Teilprojekt,Teilprojekte[[Teilprojekte]:[Kürzel]],2,FALSE),"okay","Hauptprozess anderes TP"))</f>
        <v/>
      </c>
      <c r="AM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
        <f>IFERROR(IF(BTT[[#This Row],[SAP-Modul
(Pflichtauswahl)]]&lt;&gt;VLOOKUP(BTT[[#This Row],[Verwendete Transaktion (Pflichtauswahl)]],Transaktionen[[Transaktionen]:[Modul]],3,FALSE),"Modul anders","okay"),"")</f>
        <v/>
      </c>
      <c r="AP33">
        <f>IFERROR(IF(COUNTIFS(BTT[Verwendete Transaktion (Pflichtauswahl)],BTT[[#This Row],[Verwendete Transaktion (Pflichtauswahl)]],BTT[SAP-Modul
(Pflichtauswahl)],"&lt;&gt;"&amp;BTT[[#This Row],[SAP-Modul
(Pflichtauswahl)]])&gt;0,"Modul anders","okay"),"")</f>
        <v/>
      </c>
      <c r="AQ33">
        <f>IFERROR(IF(COUNTIFS(BTT[Verwendete Transaktion (Pflichtauswahl)],BTT[[#This Row],[Verwendete Transaktion (Pflichtauswahl)]],BTT[Verantwortliches TP
(automatisch)],"&lt;&gt;"&amp;BTT[[#This Row],[Verantwortliches TP
(automatisch)]])&gt;0,"Transaktion mehrfach","okay"),"")</f>
        <v/>
      </c>
      <c r="AR33">
        <f>IFERROR(IF(COUNTIFS(BTT[Verwendete Transaktion (Pflichtauswahl)],BTT[[#This Row],[Verwendete Transaktion (Pflichtauswahl)]],BTT[Verantwortliches TP
(automatisch)],"&lt;&gt;"&amp;VLOOKUP(aktives_Teilprojekt,Teilprojekte[[Teilprojekte]:[Kürzel]],2,FALSE))&gt;0,"Transaktion mehrfach","okay"),"")</f>
        <v/>
      </c>
      <c r="AS33" t="inlineStr">
        <is>
          <t>NL37</t>
        </is>
      </c>
    </row>
    <row r="34" ht="30" customHeight="1" s="15">
      <c r="A34">
        <f>IFERROR(IF(BTT[[#This Row],[Lfd Nr. 
(aus konsolidierter Datei)]]&lt;&gt;"",BTT[[#This Row],[Lfd Nr. 
(aus konsolidierter Datei)]],VLOOKUP(aktives_Teilprojekt,Teilprojekte[[Teilprojekte]:[Kürzel]],2,FALSE)&amp;ROW(BTT[[#This Row],[Lfd Nr.
(automatisch)]])-2),"")</f>
        <v/>
      </c>
      <c r="B34" t="inlineStr">
        <is>
          <t>Angebot erstellen</t>
        </is>
      </c>
      <c r="C34" t="inlineStr">
        <is>
          <t>kaufm. Stammdaten ändern</t>
        </is>
      </c>
      <c r="D34" t="inlineStr">
        <is>
          <t>Beauftragung Stammdaten schließen</t>
        </is>
      </c>
      <c r="E34">
        <f>IFERROR(IF(NOT(BTT[[#This Row],[Manuelle Änderung des Verantwortliches TP
(Auswahl - bei Bedarf)]]=""),BTT[[#This Row],[Manuelle Änderung des Verantwortliches TP
(Auswahl - bei Bedarf)]],VLOOKUP(BTT[[#This Row],[Hauptprozess
(Pflichtauswahl)]],Hauptprozesse[],3,FALSE)),"")</f>
        <v/>
      </c>
      <c r="G34" t="inlineStr">
        <is>
          <t>WV</t>
        </is>
      </c>
      <c r="H34" t="inlineStr">
        <is>
          <t>SD</t>
        </is>
      </c>
      <c r="I34" t="inlineStr">
        <is>
          <t>/TUHAV/HAVORGC</t>
        </is>
      </c>
      <c r="J34">
        <f>IFERROR(VLOOKUP(BTT[[#This Row],[Verwendete Transaktion (Pflichtauswahl)]],Transaktionen[[Transaktionen]:[Langtext]],2,FALSE),"")</f>
        <v/>
      </c>
      <c r="N34" t="inlineStr">
        <is>
          <t>Cronos</t>
        </is>
      </c>
      <c r="O34" t="inlineStr">
        <is>
          <t>nein</t>
        </is>
      </c>
      <c r="P34" t="inlineStr">
        <is>
          <t>Workflow</t>
        </is>
      </c>
      <c r="R34" t="inlineStr">
        <is>
          <t>MOPS_PROD</t>
        </is>
      </c>
      <c r="T34" t="inlineStr">
        <is>
          <t>keiner</t>
        </is>
      </c>
      <c r="V34">
        <f>IFERROR(VLOOKUP(BTT[[#This Row],[Verwendetes Formular
(Auswahl falls relevant)]],Formulare[[Formularbezeichnung]:[Formularname (technisch)]],2,FALSE),"")</f>
        <v/>
      </c>
      <c r="Y34" s="4" t="inlineStr">
        <is>
          <t>HA-Prozess (Stornieren -&gt; Stammdaten absagen)</t>
        </is>
      </c>
      <c r="Z34" t="inlineStr">
        <is>
          <t>Must-have</t>
        </is>
      </c>
      <c r="AK34">
        <f>IF(BTT[[#This Row],[Subprozess
(optionale Auswahl)]]="","okay",IF(VLOOKUP(BTT[[#This Row],[Subprozess
(optionale Auswahl)]],BPML[[Subprozess]:[Zugeordneter Hauptprozess]],3,FALSE)=BTT[[#This Row],[Hauptprozess
(Pflichtauswahl)]],"okay","falscher Subprozess"))</f>
        <v/>
      </c>
      <c r="AL34">
        <f>IF(aktives_Teilprojekt="Master","",IF(BTT[[#This Row],[Verantwortliches TP
(automatisch)]]=VLOOKUP(aktives_Teilprojekt,Teilprojekte[[Teilprojekte]:[Kürzel]],2,FALSE),"okay","Hauptprozess anderes TP"))</f>
        <v/>
      </c>
      <c r="AM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
        <f>IFERROR(IF(BTT[[#This Row],[SAP-Modul
(Pflichtauswahl)]]&lt;&gt;VLOOKUP(BTT[[#This Row],[Verwendete Transaktion (Pflichtauswahl)]],Transaktionen[[Transaktionen]:[Modul]],3,FALSE),"Modul anders","okay"),"")</f>
        <v/>
      </c>
      <c r="AP34">
        <f>IFERROR(IF(COUNTIFS(BTT[Verwendete Transaktion (Pflichtauswahl)],BTT[[#This Row],[Verwendete Transaktion (Pflichtauswahl)]],BTT[SAP-Modul
(Pflichtauswahl)],"&lt;&gt;"&amp;BTT[[#This Row],[SAP-Modul
(Pflichtauswahl)]])&gt;0,"Modul anders","okay"),"")</f>
        <v/>
      </c>
      <c r="AQ34">
        <f>IFERROR(IF(COUNTIFS(BTT[Verwendete Transaktion (Pflichtauswahl)],BTT[[#This Row],[Verwendete Transaktion (Pflichtauswahl)]],BTT[Verantwortliches TP
(automatisch)],"&lt;&gt;"&amp;BTT[[#This Row],[Verantwortliches TP
(automatisch)]])&gt;0,"Transaktion mehrfach","okay"),"")</f>
        <v/>
      </c>
      <c r="AR34">
        <f>IFERROR(IF(COUNTIFS(BTT[Verwendete Transaktion (Pflichtauswahl)],BTT[[#This Row],[Verwendete Transaktion (Pflichtauswahl)]],BTT[Verantwortliches TP
(automatisch)],"&lt;&gt;"&amp;VLOOKUP(aktives_Teilprojekt,Teilprojekte[[Teilprojekte]:[Kürzel]],2,FALSE))&gt;0,"Transaktion mehrfach","okay"),"")</f>
        <v/>
      </c>
      <c r="AS34" t="inlineStr">
        <is>
          <t>NL38</t>
        </is>
      </c>
    </row>
    <row r="35" ht="30" customHeight="1" s="15">
      <c r="A35">
        <f>IFERROR(IF(BTT[[#This Row],[Lfd Nr. 
(aus konsolidierter Datei)]]&lt;&gt;"",BTT[[#This Row],[Lfd Nr. 
(aus konsolidierter Datei)]],VLOOKUP(aktives_Teilprojekt,Teilprojekte[[Teilprojekte]:[Kürzel]],2,FALSE)&amp;ROW(BTT[[#This Row],[Lfd Nr.
(automatisch)]])-2),"")</f>
        <v/>
      </c>
      <c r="B35" t="inlineStr">
        <is>
          <t>Angebot erstellen</t>
        </is>
      </c>
      <c r="D35" t="inlineStr">
        <is>
          <t>Status 030 in HA-Vorgang setzen (manuell)</t>
        </is>
      </c>
      <c r="E35">
        <f>IFERROR(IF(NOT(BTT[[#This Row],[Manuelle Änderung des Verantwortliches TP
(Auswahl - bei Bedarf)]]=""),BTT[[#This Row],[Manuelle Änderung des Verantwortliches TP
(Auswahl - bei Bedarf)]],VLOOKUP(BTT[[#This Row],[Hauptprozess
(Pflichtauswahl)]],Hauptprozesse[],3,FALSE)),"")</f>
        <v/>
      </c>
      <c r="G35" t="inlineStr">
        <is>
          <t>WV</t>
        </is>
      </c>
      <c r="H35" t="inlineStr">
        <is>
          <t>SD</t>
        </is>
      </c>
      <c r="I35" t="inlineStr">
        <is>
          <t>/TUHAV/HAVORGC</t>
        </is>
      </c>
      <c r="J35">
        <f>IFERROR(VLOOKUP(BTT[[#This Row],[Verwendete Transaktion (Pflichtauswahl)]],Transaktionen[[Transaktionen]:[Langtext]],2,FALSE),"")</f>
        <v/>
      </c>
      <c r="N35" t="inlineStr">
        <is>
          <t>Cronos</t>
        </is>
      </c>
      <c r="O35" t="inlineStr">
        <is>
          <t>nein</t>
        </is>
      </c>
      <c r="R35" t="inlineStr">
        <is>
          <t>KUNO_PROD</t>
        </is>
      </c>
      <c r="T35" t="inlineStr">
        <is>
          <t>keiner</t>
        </is>
      </c>
      <c r="V35">
        <f>IFERROR(VLOOKUP(BTT[[#This Row],[Verwendetes Formular
(Auswahl falls relevant)]],Formulare[[Formularbezeichnung]:[Formularname (technisch)]],2,FALSE),"")</f>
        <v/>
      </c>
      <c r="Y35" s="4" t="inlineStr">
        <is>
          <t>HA-Prozess (Angebotsänderung)</t>
        </is>
      </c>
      <c r="Z35" t="inlineStr">
        <is>
          <t>Must-have</t>
        </is>
      </c>
      <c r="AK35">
        <f>IF(BTT[[#This Row],[Subprozess
(optionale Auswahl)]]="","okay",IF(VLOOKUP(BTT[[#This Row],[Subprozess
(optionale Auswahl)]],BPML[[Subprozess]:[Zugeordneter Hauptprozess]],3,FALSE)=BTT[[#This Row],[Hauptprozess
(Pflichtauswahl)]],"okay","falscher Subprozess"))</f>
        <v/>
      </c>
      <c r="AL35">
        <f>IF(aktives_Teilprojekt="Master","",IF(BTT[[#This Row],[Verantwortliches TP
(automatisch)]]=VLOOKUP(aktives_Teilprojekt,Teilprojekte[[Teilprojekte]:[Kürzel]],2,FALSE),"okay","Hauptprozess anderes TP"))</f>
        <v/>
      </c>
      <c r="AM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
        <f>IFERROR(IF(BTT[[#This Row],[SAP-Modul
(Pflichtauswahl)]]&lt;&gt;VLOOKUP(BTT[[#This Row],[Verwendete Transaktion (Pflichtauswahl)]],Transaktionen[[Transaktionen]:[Modul]],3,FALSE),"Modul anders","okay"),"")</f>
        <v/>
      </c>
      <c r="AP35">
        <f>IFERROR(IF(COUNTIFS(BTT[Verwendete Transaktion (Pflichtauswahl)],BTT[[#This Row],[Verwendete Transaktion (Pflichtauswahl)]],BTT[SAP-Modul
(Pflichtauswahl)],"&lt;&gt;"&amp;BTT[[#This Row],[SAP-Modul
(Pflichtauswahl)]])&gt;0,"Modul anders","okay"),"")</f>
        <v/>
      </c>
      <c r="AQ35">
        <f>IFERROR(IF(COUNTIFS(BTT[Verwendete Transaktion (Pflichtauswahl)],BTT[[#This Row],[Verwendete Transaktion (Pflichtauswahl)]],BTT[Verantwortliches TP
(automatisch)],"&lt;&gt;"&amp;BTT[[#This Row],[Verantwortliches TP
(automatisch)]])&gt;0,"Transaktion mehrfach","okay"),"")</f>
        <v/>
      </c>
      <c r="AR35">
        <f>IFERROR(IF(COUNTIFS(BTT[Verwendete Transaktion (Pflichtauswahl)],BTT[[#This Row],[Verwendete Transaktion (Pflichtauswahl)]],BTT[Verantwortliches TP
(automatisch)],"&lt;&gt;"&amp;VLOOKUP(aktives_Teilprojekt,Teilprojekte[[Teilprojekte]:[Kürzel]],2,FALSE))&gt;0,"Transaktion mehrfach","okay"),"")</f>
        <v/>
      </c>
      <c r="AS35" t="inlineStr">
        <is>
          <t>NL39</t>
        </is>
      </c>
    </row>
    <row r="36" ht="30" customHeight="1" s="15">
      <c r="A36">
        <f>IFERROR(IF(BTT[[#This Row],[Lfd Nr. 
(aus konsolidierter Datei)]]&lt;&gt;"",BTT[[#This Row],[Lfd Nr. 
(aus konsolidierter Datei)]],VLOOKUP(aktives_Teilprojekt,Teilprojekte[[Teilprojekte]:[Kürzel]],2,FALSE)&amp;ROW(BTT[[#This Row],[Lfd Nr.
(automatisch)]])-2),"")</f>
        <v/>
      </c>
      <c r="B36" t="inlineStr">
        <is>
          <t>Angebot erstellen</t>
        </is>
      </c>
      <c r="D36" t="inlineStr">
        <is>
          <t>Status 040 in HA-Vorgang setzen (manuell)</t>
        </is>
      </c>
      <c r="E36">
        <f>IFERROR(IF(NOT(BTT[[#This Row],[Manuelle Änderung des Verantwortliches TP
(Auswahl - bei Bedarf)]]=""),BTT[[#This Row],[Manuelle Änderung des Verantwortliches TP
(Auswahl - bei Bedarf)]],VLOOKUP(BTT[[#This Row],[Hauptprozess
(Pflichtauswahl)]],Hauptprozesse[],3,FALSE)),"")</f>
        <v/>
      </c>
      <c r="G36" t="inlineStr">
        <is>
          <t>WV</t>
        </is>
      </c>
      <c r="H36" t="inlineStr">
        <is>
          <t>SD</t>
        </is>
      </c>
      <c r="I36" t="inlineStr">
        <is>
          <t>/TUHAV/HAVORGC</t>
        </is>
      </c>
      <c r="J36">
        <f>IFERROR(VLOOKUP(BTT[[#This Row],[Verwendete Transaktion (Pflichtauswahl)]],Transaktionen[[Transaktionen]:[Langtext]],2,FALSE),"")</f>
        <v/>
      </c>
      <c r="N36" t="inlineStr">
        <is>
          <t>Cronos</t>
        </is>
      </c>
      <c r="O36" t="inlineStr">
        <is>
          <t>nein</t>
        </is>
      </c>
      <c r="R36" t="inlineStr">
        <is>
          <t>KUNO_PROD</t>
        </is>
      </c>
      <c r="T36" t="inlineStr">
        <is>
          <t>keiner</t>
        </is>
      </c>
      <c r="V36">
        <f>IFERROR(VLOOKUP(BTT[[#This Row],[Verwendetes Formular
(Auswahl falls relevant)]],Formulare[[Formularbezeichnung]:[Formularname (technisch)]],2,FALSE),"")</f>
        <v/>
      </c>
      <c r="Y36" s="4" t="inlineStr">
        <is>
          <t>HA-Prozess (Eingang Unterlagen)</t>
        </is>
      </c>
      <c r="Z36" t="inlineStr">
        <is>
          <t>Must-have</t>
        </is>
      </c>
      <c r="AK36">
        <f>IF(BTT[[#This Row],[Subprozess
(optionale Auswahl)]]="","okay",IF(VLOOKUP(BTT[[#This Row],[Subprozess
(optionale Auswahl)]],BPML[[Subprozess]:[Zugeordneter Hauptprozess]],3,FALSE)=BTT[[#This Row],[Hauptprozess
(Pflichtauswahl)]],"okay","falscher Subprozess"))</f>
        <v/>
      </c>
      <c r="AL36">
        <f>IF(aktives_Teilprojekt="Master","",IF(BTT[[#This Row],[Verantwortliches TP
(automatisch)]]=VLOOKUP(aktives_Teilprojekt,Teilprojekte[[Teilprojekte]:[Kürzel]],2,FALSE),"okay","Hauptprozess anderes TP"))</f>
        <v/>
      </c>
      <c r="AM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
        <f>IFERROR(IF(BTT[[#This Row],[SAP-Modul
(Pflichtauswahl)]]&lt;&gt;VLOOKUP(BTT[[#This Row],[Verwendete Transaktion (Pflichtauswahl)]],Transaktionen[[Transaktionen]:[Modul]],3,FALSE),"Modul anders","okay"),"")</f>
        <v/>
      </c>
      <c r="AP36">
        <f>IFERROR(IF(COUNTIFS(BTT[Verwendete Transaktion (Pflichtauswahl)],BTT[[#This Row],[Verwendete Transaktion (Pflichtauswahl)]],BTT[SAP-Modul
(Pflichtauswahl)],"&lt;&gt;"&amp;BTT[[#This Row],[SAP-Modul
(Pflichtauswahl)]])&gt;0,"Modul anders","okay"),"")</f>
        <v/>
      </c>
      <c r="AQ36">
        <f>IFERROR(IF(COUNTIFS(BTT[Verwendete Transaktion (Pflichtauswahl)],BTT[[#This Row],[Verwendete Transaktion (Pflichtauswahl)]],BTT[Verantwortliches TP
(automatisch)],"&lt;&gt;"&amp;BTT[[#This Row],[Verantwortliches TP
(automatisch)]])&gt;0,"Transaktion mehrfach","okay"),"")</f>
        <v/>
      </c>
      <c r="AR36">
        <f>IFERROR(IF(COUNTIFS(BTT[Verwendete Transaktion (Pflichtauswahl)],BTT[[#This Row],[Verwendete Transaktion (Pflichtauswahl)]],BTT[Verantwortliches TP
(automatisch)],"&lt;&gt;"&amp;VLOOKUP(aktives_Teilprojekt,Teilprojekte[[Teilprojekte]:[Kürzel]],2,FALSE))&gt;0,"Transaktion mehrfach","okay"),"")</f>
        <v/>
      </c>
      <c r="AS36" t="inlineStr">
        <is>
          <t>NL40</t>
        </is>
      </c>
    </row>
    <row r="37">
      <c r="A37">
        <f>IFERROR(IF(BTT[[#This Row],[Lfd Nr. 
(aus konsolidierter Datei)]]&lt;&gt;"",BTT[[#This Row],[Lfd Nr. 
(aus konsolidierter Datei)]],VLOOKUP(aktives_Teilprojekt,Teilprojekte[[Teilprojekte]:[Kürzel]],2,FALSE)&amp;ROW(BTT[[#This Row],[Lfd Nr.
(automatisch)]])-2),"")</f>
        <v/>
      </c>
      <c r="B37" t="inlineStr">
        <is>
          <t>Vertrag schließen</t>
        </is>
      </c>
      <c r="D37" t="inlineStr">
        <is>
          <t>SD-Kundenauftrag anlegen, ändern, anzeigen</t>
        </is>
      </c>
      <c r="E37">
        <f>IFERROR(IF(NOT(BTT[[#This Row],[Manuelle Änderung des Verantwortliches TP
(Auswahl - bei Bedarf)]]=""),BTT[[#This Row],[Manuelle Änderung des Verantwortliches TP
(Auswahl - bei Bedarf)]],VLOOKUP(BTT[[#This Row],[Hauptprozess
(Pflichtauswahl)]],Hauptprozesse[],3,FALSE)),"")</f>
        <v/>
      </c>
      <c r="G37" t="inlineStr">
        <is>
          <t>WV</t>
        </is>
      </c>
      <c r="H37" t="inlineStr">
        <is>
          <t>SD</t>
        </is>
      </c>
      <c r="I37" t="inlineStr">
        <is>
          <t>VA01</t>
        </is>
      </c>
      <c r="J37">
        <f>IFERROR(VLOOKUP(BTT[[#This Row],[Verwendete Transaktion (Pflichtauswahl)]],Transaktionen[[Transaktionen]:[Langtext]],2,FALSE),"")</f>
        <v/>
      </c>
      <c r="K37" t="inlineStr">
        <is>
          <t>VA02, VA03</t>
        </is>
      </c>
      <c r="N37" t="inlineStr">
        <is>
          <t>Cronos</t>
        </is>
      </c>
      <c r="O37" t="inlineStr">
        <is>
          <t>nein</t>
        </is>
      </c>
      <c r="T37" t="inlineStr">
        <is>
          <t>keiner</t>
        </is>
      </c>
      <c r="V37">
        <f>IFERROR(VLOOKUP(BTT[[#This Row],[Verwendetes Formular
(Auswahl falls relevant)]],Formulare[[Formularbezeichnung]:[Formularname (technisch)]],2,FALSE),"")</f>
        <v/>
      </c>
      <c r="X37" t="inlineStr">
        <is>
          <t>nein</t>
        </is>
      </c>
      <c r="Y37" s="4" t="inlineStr">
        <is>
          <t>HA-Prozess</t>
        </is>
      </c>
      <c r="Z37" t="inlineStr">
        <is>
          <t>Must-have</t>
        </is>
      </c>
      <c r="AK37">
        <f>IF(BTT[[#This Row],[Subprozess
(optionale Auswahl)]]="","okay",IF(VLOOKUP(BTT[[#This Row],[Subprozess
(optionale Auswahl)]],BPML[[Subprozess]:[Zugeordneter Hauptprozess]],3,FALSE)=BTT[[#This Row],[Hauptprozess
(Pflichtauswahl)]],"okay","falscher Subprozess"))</f>
        <v/>
      </c>
      <c r="AL37">
        <f>IF(aktives_Teilprojekt="Master","",IF(BTT[[#This Row],[Verantwortliches TP
(automatisch)]]=VLOOKUP(aktives_Teilprojekt,Teilprojekte[[Teilprojekte]:[Kürzel]],2,FALSE),"okay","Hauptprozess anderes TP"))</f>
        <v/>
      </c>
      <c r="AM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
        <f>IFERROR(IF(BTT[[#This Row],[SAP-Modul
(Pflichtauswahl)]]&lt;&gt;VLOOKUP(BTT[[#This Row],[Verwendete Transaktion (Pflichtauswahl)]],Transaktionen[[Transaktionen]:[Modul]],3,FALSE),"Modul anders","okay"),"")</f>
        <v/>
      </c>
      <c r="AP37">
        <f>IFERROR(IF(COUNTIFS(BTT[Verwendete Transaktion (Pflichtauswahl)],BTT[[#This Row],[Verwendete Transaktion (Pflichtauswahl)]],BTT[SAP-Modul
(Pflichtauswahl)],"&lt;&gt;"&amp;BTT[[#This Row],[SAP-Modul
(Pflichtauswahl)]])&gt;0,"Modul anders","okay"),"")</f>
        <v/>
      </c>
      <c r="AQ37">
        <f>IFERROR(IF(COUNTIFS(BTT[Verwendete Transaktion (Pflichtauswahl)],BTT[[#This Row],[Verwendete Transaktion (Pflichtauswahl)]],BTT[Verantwortliches TP
(automatisch)],"&lt;&gt;"&amp;BTT[[#This Row],[Verantwortliches TP
(automatisch)]])&gt;0,"Transaktion mehrfach","okay"),"")</f>
        <v/>
      </c>
      <c r="AR37">
        <f>IFERROR(IF(COUNTIFS(BTT[Verwendete Transaktion (Pflichtauswahl)],BTT[[#This Row],[Verwendete Transaktion (Pflichtauswahl)]],BTT[Verantwortliches TP
(automatisch)],"&lt;&gt;"&amp;VLOOKUP(aktives_Teilprojekt,Teilprojekte[[Teilprojekte]:[Kürzel]],2,FALSE))&gt;0,"Transaktion mehrfach","okay"),"")</f>
        <v/>
      </c>
      <c r="AS37" t="inlineStr">
        <is>
          <t>NL41</t>
        </is>
      </c>
    </row>
    <row r="38" ht="30" customHeight="1" s="15">
      <c r="A38">
        <f>IFERROR(IF(BTT[[#This Row],[Lfd Nr. 
(aus konsolidierter Datei)]]&lt;&gt;"",BTT[[#This Row],[Lfd Nr. 
(aus konsolidierter Datei)]],VLOOKUP(aktives_Teilprojekt,Teilprojekte[[Teilprojekte]:[Kürzel]],2,FALSE)&amp;ROW(BTT[[#This Row],[Lfd Nr.
(automatisch)]])-2),"")</f>
        <v/>
      </c>
      <c r="B38" t="inlineStr">
        <is>
          <t>Vertrag schließen</t>
        </is>
      </c>
      <c r="D38" t="inlineStr">
        <is>
          <t>CS-Auftrag automatisch erzeugen</t>
        </is>
      </c>
      <c r="E38">
        <f>IFERROR(IF(NOT(BTT[[#This Row],[Manuelle Änderung des Verantwortliches TP
(Auswahl - bei Bedarf)]]=""),BTT[[#This Row],[Manuelle Änderung des Verantwortliches TP
(Auswahl - bei Bedarf)]],VLOOKUP(BTT[[#This Row],[Hauptprozess
(Pflichtauswahl)]],Hauptprozesse[],3,FALSE)),"")</f>
        <v/>
      </c>
      <c r="G38" t="inlineStr">
        <is>
          <t>IT</t>
        </is>
      </c>
      <c r="H38" t="inlineStr">
        <is>
          <t>PM</t>
        </is>
      </c>
      <c r="J38">
        <f>IFERROR(VLOOKUP(BTT[[#This Row],[Verwendete Transaktion (Pflichtauswahl)]],Transaktionen[[Transaktionen]:[Langtext]],2,FALSE),"")</f>
        <v/>
      </c>
      <c r="O38" t="inlineStr">
        <is>
          <t>nein</t>
        </is>
      </c>
      <c r="T38" t="inlineStr">
        <is>
          <t>keiner</t>
        </is>
      </c>
      <c r="V38">
        <f>IFERROR(VLOOKUP(BTT[[#This Row],[Verwendetes Formular
(Auswahl falls relevant)]],Formulare[[Formularbezeichnung]:[Formularname (technisch)]],2,FALSE),"")</f>
        <v/>
      </c>
      <c r="Y38" s="4" t="inlineStr">
        <is>
          <t>HA-Prozess (anhand Serviceprodukt)</t>
        </is>
      </c>
      <c r="Z38" t="inlineStr">
        <is>
          <t>Must-have</t>
        </is>
      </c>
      <c r="AK38">
        <f>IF(BTT[[#This Row],[Subprozess
(optionale Auswahl)]]="","okay",IF(VLOOKUP(BTT[[#This Row],[Subprozess
(optionale Auswahl)]],BPML[[Subprozess]:[Zugeordneter Hauptprozess]],3,FALSE)=BTT[[#This Row],[Hauptprozess
(Pflichtauswahl)]],"okay","falscher Subprozess"))</f>
        <v/>
      </c>
      <c r="AL38">
        <f>IF(aktives_Teilprojekt="Master","",IF(BTT[[#This Row],[Verantwortliches TP
(automatisch)]]=VLOOKUP(aktives_Teilprojekt,Teilprojekte[[Teilprojekte]:[Kürzel]],2,FALSE),"okay","Hauptprozess anderes TP"))</f>
        <v/>
      </c>
      <c r="AM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
        <f>IFERROR(IF(BTT[[#This Row],[SAP-Modul
(Pflichtauswahl)]]&lt;&gt;VLOOKUP(BTT[[#This Row],[Verwendete Transaktion (Pflichtauswahl)]],Transaktionen[[Transaktionen]:[Modul]],3,FALSE),"Modul anders","okay"),"")</f>
        <v/>
      </c>
      <c r="AP38">
        <f>IFERROR(IF(COUNTIFS(BTT[Verwendete Transaktion (Pflichtauswahl)],BTT[[#This Row],[Verwendete Transaktion (Pflichtauswahl)]],BTT[SAP-Modul
(Pflichtauswahl)],"&lt;&gt;"&amp;BTT[[#This Row],[SAP-Modul
(Pflichtauswahl)]])&gt;0,"Modul anders","okay"),"")</f>
        <v/>
      </c>
      <c r="AQ38">
        <f>IFERROR(IF(COUNTIFS(BTT[Verwendete Transaktion (Pflichtauswahl)],BTT[[#This Row],[Verwendete Transaktion (Pflichtauswahl)]],BTT[Verantwortliches TP
(automatisch)],"&lt;&gt;"&amp;BTT[[#This Row],[Verantwortliches TP
(automatisch)]])&gt;0,"Transaktion mehrfach","okay"),"")</f>
        <v/>
      </c>
      <c r="AR38">
        <f>IFERROR(IF(COUNTIFS(BTT[Verwendete Transaktion (Pflichtauswahl)],BTT[[#This Row],[Verwendete Transaktion (Pflichtauswahl)]],BTT[Verantwortliches TP
(automatisch)],"&lt;&gt;"&amp;VLOOKUP(aktives_Teilprojekt,Teilprojekte[[Teilprojekte]:[Kürzel]],2,FALSE))&gt;0,"Transaktion mehrfach","okay"),"")</f>
        <v/>
      </c>
      <c r="AS38" t="inlineStr">
        <is>
          <t>NL42</t>
        </is>
      </c>
    </row>
    <row r="39">
      <c r="A39">
        <f>IFERROR(IF(BTT[[#This Row],[Lfd Nr. 
(aus konsolidierter Datei)]]&lt;&gt;"",BTT[[#This Row],[Lfd Nr. 
(aus konsolidierter Datei)]],VLOOKUP(aktives_Teilprojekt,Teilprojekte[[Teilprojekte]:[Kürzel]],2,FALSE)&amp;ROW(BTT[[#This Row],[Lfd Nr.
(automatisch)]])-2),"")</f>
        <v/>
      </c>
      <c r="B39" t="inlineStr">
        <is>
          <t>Vertrag schließen</t>
        </is>
      </c>
      <c r="D39" t="inlineStr">
        <is>
          <t>Wkfw: Status 050 in HA-Vorgang setzen</t>
        </is>
      </c>
      <c r="E39">
        <f>IFERROR(IF(NOT(BTT[[#This Row],[Manuelle Änderung des Verantwortliches TP
(Auswahl - bei Bedarf)]]=""),BTT[[#This Row],[Manuelle Änderung des Verantwortliches TP
(Auswahl - bei Bedarf)]],VLOOKUP(BTT[[#This Row],[Hauptprozess
(Pflichtauswahl)]],Hauptprozesse[],3,FALSE)),"")</f>
        <v/>
      </c>
      <c r="G39" t="inlineStr">
        <is>
          <t>IT</t>
        </is>
      </c>
      <c r="H39" t="inlineStr">
        <is>
          <t>n.n.</t>
        </is>
      </c>
      <c r="I39" t="inlineStr">
        <is>
          <t>Workflow</t>
        </is>
      </c>
      <c r="J39">
        <f>IFERROR(VLOOKUP(BTT[[#This Row],[Verwendete Transaktion (Pflichtauswahl)]],Transaktionen[[Transaktionen]:[Langtext]],2,FALSE),"")</f>
        <v/>
      </c>
      <c r="N39" t="inlineStr">
        <is>
          <t>Cronos</t>
        </is>
      </c>
      <c r="O39" t="inlineStr">
        <is>
          <t>nein</t>
        </is>
      </c>
      <c r="P39" t="inlineStr">
        <is>
          <t>Workflow</t>
        </is>
      </c>
      <c r="R39" t="inlineStr">
        <is>
          <t>KUNO_PROD</t>
        </is>
      </c>
      <c r="T39" t="inlineStr">
        <is>
          <t>keiner</t>
        </is>
      </c>
      <c r="V39">
        <f>IFERROR(VLOOKUP(BTT[[#This Row],[Verwendetes Formular
(Auswahl falls relevant)]],Formulare[[Formularbezeichnung]:[Formularname (technisch)]],2,FALSE),"")</f>
        <v/>
      </c>
      <c r="Y39" s="4" t="inlineStr">
        <is>
          <t>HA-Prozess</t>
        </is>
      </c>
      <c r="Z39" t="inlineStr">
        <is>
          <t>Must-have</t>
        </is>
      </c>
      <c r="AK39">
        <f>IF(BTT[[#This Row],[Subprozess
(optionale Auswahl)]]="","okay",IF(VLOOKUP(BTT[[#This Row],[Subprozess
(optionale Auswahl)]],BPML[[Subprozess]:[Zugeordneter Hauptprozess]],3,FALSE)=BTT[[#This Row],[Hauptprozess
(Pflichtauswahl)]],"okay","falscher Subprozess"))</f>
        <v/>
      </c>
      <c r="AL39">
        <f>IF(aktives_Teilprojekt="Master","",IF(BTT[[#This Row],[Verantwortliches TP
(automatisch)]]=VLOOKUP(aktives_Teilprojekt,Teilprojekte[[Teilprojekte]:[Kürzel]],2,FALSE),"okay","Hauptprozess anderes TP"))</f>
        <v/>
      </c>
      <c r="AM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
        <f>IFERROR(IF(BTT[[#This Row],[SAP-Modul
(Pflichtauswahl)]]&lt;&gt;VLOOKUP(BTT[[#This Row],[Verwendete Transaktion (Pflichtauswahl)]],Transaktionen[[Transaktionen]:[Modul]],3,FALSE),"Modul anders","okay"),"")</f>
        <v/>
      </c>
      <c r="AP39">
        <f>IFERROR(IF(COUNTIFS(BTT[Verwendete Transaktion (Pflichtauswahl)],BTT[[#This Row],[Verwendete Transaktion (Pflichtauswahl)]],BTT[SAP-Modul
(Pflichtauswahl)],"&lt;&gt;"&amp;BTT[[#This Row],[SAP-Modul
(Pflichtauswahl)]])&gt;0,"Modul anders","okay"),"")</f>
        <v/>
      </c>
      <c r="AQ39">
        <f>IFERROR(IF(COUNTIFS(BTT[Verwendete Transaktion (Pflichtauswahl)],BTT[[#This Row],[Verwendete Transaktion (Pflichtauswahl)]],BTT[Verantwortliches TP
(automatisch)],"&lt;&gt;"&amp;BTT[[#This Row],[Verantwortliches TP
(automatisch)]])&gt;0,"Transaktion mehrfach","okay"),"")</f>
        <v/>
      </c>
      <c r="AR39">
        <f>IFERROR(IF(COUNTIFS(BTT[Verwendete Transaktion (Pflichtauswahl)],BTT[[#This Row],[Verwendete Transaktion (Pflichtauswahl)]],BTT[Verantwortliches TP
(automatisch)],"&lt;&gt;"&amp;VLOOKUP(aktives_Teilprojekt,Teilprojekte[[Teilprojekte]:[Kürzel]],2,FALSE))&gt;0,"Transaktion mehrfach","okay"),"")</f>
        <v/>
      </c>
      <c r="AS39" t="inlineStr">
        <is>
          <t>NL43</t>
        </is>
      </c>
    </row>
    <row r="40" ht="45" customHeight="1" s="15">
      <c r="A40">
        <f>IFERROR(IF(BTT[[#This Row],[Lfd Nr. 
(aus konsolidierter Datei)]]&lt;&gt;"",BTT[[#This Row],[Lfd Nr. 
(aus konsolidierter Datei)]],VLOOKUP(aktives_Teilprojekt,Teilprojekte[[Teilprojekte]:[Kürzel]],2,FALSE)&amp;ROW(BTT[[#This Row],[Lfd Nr.
(automatisch)]])-2),"")</f>
        <v/>
      </c>
      <c r="B40" t="inlineStr">
        <is>
          <t>Vertrag schließen</t>
        </is>
      </c>
      <c r="D40" t="inlineStr">
        <is>
          <t>Wkfw: Vorgang im BWP einsortieren</t>
        </is>
      </c>
      <c r="E40">
        <f>IFERROR(IF(NOT(BTT[[#This Row],[Manuelle Änderung des Verantwortliches TP
(Auswahl - bei Bedarf)]]=""),BTT[[#This Row],[Manuelle Änderung des Verantwortliches TP
(Auswahl - bei Bedarf)]],VLOOKUP(BTT[[#This Row],[Hauptprozess
(Pflichtauswahl)]],Hauptprozesse[],3,FALSE)),"")</f>
        <v/>
      </c>
      <c r="G40" t="inlineStr">
        <is>
          <t>IT</t>
        </is>
      </c>
      <c r="H40" t="inlineStr">
        <is>
          <t>n.n.</t>
        </is>
      </c>
      <c r="I40" t="inlineStr">
        <is>
          <t>Workflow</t>
        </is>
      </c>
      <c r="J40">
        <f>IFERROR(VLOOKUP(BTT[[#This Row],[Verwendete Transaktion (Pflichtauswahl)]],Transaktionen[[Transaktionen]:[Langtext]],2,FALSE),"")</f>
        <v/>
      </c>
      <c r="N40" t="inlineStr">
        <is>
          <t>Cronos</t>
        </is>
      </c>
      <c r="O40" t="inlineStr">
        <is>
          <t>nein</t>
        </is>
      </c>
      <c r="P40" t="inlineStr">
        <is>
          <t>Workflow</t>
        </is>
      </c>
      <c r="T40" t="inlineStr">
        <is>
          <t>keiner</t>
        </is>
      </c>
      <c r="V40">
        <f>IFERROR(VLOOKUP(BTT[[#This Row],[Verwendetes Formular
(Auswahl falls relevant)]],Formulare[[Formularbezeichnung]:[Formularname (technisch)]],2,FALSE),"")</f>
        <v/>
      </c>
      <c r="Y40" s="4" t="inlineStr">
        <is>
          <t>HA-Prozess (EW/TW-kaufmännische Bearbeitung)</t>
        </is>
      </c>
      <c r="Z40" t="inlineStr">
        <is>
          <t>Must-have</t>
        </is>
      </c>
      <c r="AK40">
        <f>IF(BTT[[#This Row],[Subprozess
(optionale Auswahl)]]="","okay",IF(VLOOKUP(BTT[[#This Row],[Subprozess
(optionale Auswahl)]],BPML[[Subprozess]:[Zugeordneter Hauptprozess]],3,FALSE)=BTT[[#This Row],[Hauptprozess
(Pflichtauswahl)]],"okay","falscher Subprozess"))</f>
        <v/>
      </c>
      <c r="AL40">
        <f>IF(aktives_Teilprojekt="Master","",IF(BTT[[#This Row],[Verantwortliches TP
(automatisch)]]=VLOOKUP(aktives_Teilprojekt,Teilprojekte[[Teilprojekte]:[Kürzel]],2,FALSE),"okay","Hauptprozess anderes TP"))</f>
        <v/>
      </c>
      <c r="AM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
        <f>IFERROR(IF(BTT[[#This Row],[SAP-Modul
(Pflichtauswahl)]]&lt;&gt;VLOOKUP(BTT[[#This Row],[Verwendete Transaktion (Pflichtauswahl)]],Transaktionen[[Transaktionen]:[Modul]],3,FALSE),"Modul anders","okay"),"")</f>
        <v/>
      </c>
      <c r="AP40">
        <f>IFERROR(IF(COUNTIFS(BTT[Verwendete Transaktion (Pflichtauswahl)],BTT[[#This Row],[Verwendete Transaktion (Pflichtauswahl)]],BTT[SAP-Modul
(Pflichtauswahl)],"&lt;&gt;"&amp;BTT[[#This Row],[SAP-Modul
(Pflichtauswahl)]])&gt;0,"Modul anders","okay"),"")</f>
        <v/>
      </c>
      <c r="AQ40">
        <f>IFERROR(IF(COUNTIFS(BTT[Verwendete Transaktion (Pflichtauswahl)],BTT[[#This Row],[Verwendete Transaktion (Pflichtauswahl)]],BTT[Verantwortliches TP
(automatisch)],"&lt;&gt;"&amp;BTT[[#This Row],[Verantwortliches TP
(automatisch)]])&gt;0,"Transaktion mehrfach","okay"),"")</f>
        <v/>
      </c>
      <c r="AR40">
        <f>IFERROR(IF(COUNTIFS(BTT[Verwendete Transaktion (Pflichtauswahl)],BTT[[#This Row],[Verwendete Transaktion (Pflichtauswahl)]],BTT[Verantwortliches TP
(automatisch)],"&lt;&gt;"&amp;VLOOKUP(aktives_Teilprojekt,Teilprojekte[[Teilprojekte]:[Kürzel]],2,FALSE))&gt;0,"Transaktion mehrfach","okay"),"")</f>
        <v/>
      </c>
      <c r="AS40" t="inlineStr">
        <is>
          <t>NL44</t>
        </is>
      </c>
    </row>
    <row r="41" ht="30" customHeight="1" s="15">
      <c r="A41">
        <f>IFERROR(IF(BTT[[#This Row],[Lfd Nr. 
(aus konsolidierter Datei)]]&lt;&gt;"",BTT[[#This Row],[Lfd Nr. 
(aus konsolidierter Datei)]],VLOOKUP(aktives_Teilprojekt,Teilprojekte[[Teilprojekte]:[Kürzel]],2,FALSE)&amp;ROW(BTT[[#This Row],[Lfd Nr.
(automatisch)]])-2),"")</f>
        <v/>
      </c>
      <c r="B41" t="inlineStr">
        <is>
          <t>Vertrag schließen</t>
        </is>
      </c>
      <c r="D41" t="inlineStr">
        <is>
          <t>Systempflege</t>
        </is>
      </c>
      <c r="E41">
        <f>IFERROR(IF(NOT(BTT[[#This Row],[Manuelle Änderung des Verantwortliches TP
(Auswahl - bei Bedarf)]]=""),BTT[[#This Row],[Manuelle Änderung des Verantwortliches TP
(Auswahl - bei Bedarf)]],VLOOKUP(BTT[[#This Row],[Hauptprozess
(Pflichtauswahl)]],Hauptprozesse[],3,FALSE)),"")</f>
        <v/>
      </c>
      <c r="G41" t="inlineStr">
        <is>
          <t>WV</t>
        </is>
      </c>
      <c r="H41" t="inlineStr">
        <is>
          <t>SD</t>
        </is>
      </c>
      <c r="I41" t="inlineStr">
        <is>
          <t>VA05</t>
        </is>
      </c>
      <c r="J41">
        <f>IFERROR(VLOOKUP(BTT[[#This Row],[Verwendete Transaktion (Pflichtauswahl)]],Transaktionen[[Transaktionen]:[Langtext]],2,FALSE),"")</f>
        <v/>
      </c>
      <c r="K41" t="inlineStr">
        <is>
          <t>VA06</t>
        </is>
      </c>
      <c r="O41" t="inlineStr">
        <is>
          <t>nein</t>
        </is>
      </c>
      <c r="T41" t="inlineStr">
        <is>
          <t>weiterer</t>
        </is>
      </c>
      <c r="V41">
        <f>IFERROR(VLOOKUP(BTT[[#This Row],[Verwendetes Formular
(Auswahl falls relevant)]],Formulare[[Formularbezeichnung]:[Formularname (technisch)]],2,FALSE),"")</f>
        <v/>
      </c>
      <c r="W41" t="inlineStr">
        <is>
          <t>Excel</t>
        </is>
      </c>
      <c r="X41" t="inlineStr">
        <is>
          <t>nein</t>
        </is>
      </c>
      <c r="Y41" s="4" t="inlineStr">
        <is>
          <t>HA-Prozess (Prozesscontrolling)</t>
        </is>
      </c>
      <c r="Z41" t="inlineStr">
        <is>
          <t>Should-have</t>
        </is>
      </c>
      <c r="AK41">
        <f>IF(BTT[[#This Row],[Subprozess
(optionale Auswahl)]]="","okay",IF(VLOOKUP(BTT[[#This Row],[Subprozess
(optionale Auswahl)]],BPML[[Subprozess]:[Zugeordneter Hauptprozess]],3,FALSE)=BTT[[#This Row],[Hauptprozess
(Pflichtauswahl)]],"okay","falscher Subprozess"))</f>
        <v/>
      </c>
      <c r="AL41">
        <f>IF(aktives_Teilprojekt="Master","",IF(BTT[[#This Row],[Verantwortliches TP
(automatisch)]]=VLOOKUP(aktives_Teilprojekt,Teilprojekte[[Teilprojekte]:[Kürzel]],2,FALSE),"okay","Hauptprozess anderes TP"))</f>
        <v/>
      </c>
      <c r="AM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
        <f>IFERROR(IF(BTT[[#This Row],[SAP-Modul
(Pflichtauswahl)]]&lt;&gt;VLOOKUP(BTT[[#This Row],[Verwendete Transaktion (Pflichtauswahl)]],Transaktionen[[Transaktionen]:[Modul]],3,FALSE),"Modul anders","okay"),"")</f>
        <v/>
      </c>
      <c r="AP41">
        <f>IFERROR(IF(COUNTIFS(BTT[Verwendete Transaktion (Pflichtauswahl)],BTT[[#This Row],[Verwendete Transaktion (Pflichtauswahl)]],BTT[SAP-Modul
(Pflichtauswahl)],"&lt;&gt;"&amp;BTT[[#This Row],[SAP-Modul
(Pflichtauswahl)]])&gt;0,"Modul anders","okay"),"")</f>
        <v/>
      </c>
      <c r="AQ41">
        <f>IFERROR(IF(COUNTIFS(BTT[Verwendete Transaktion (Pflichtauswahl)],BTT[[#This Row],[Verwendete Transaktion (Pflichtauswahl)]],BTT[Verantwortliches TP
(automatisch)],"&lt;&gt;"&amp;BTT[[#This Row],[Verantwortliches TP
(automatisch)]])&gt;0,"Transaktion mehrfach","okay"),"")</f>
        <v/>
      </c>
      <c r="AR41">
        <f>IFERROR(IF(COUNTIFS(BTT[Verwendete Transaktion (Pflichtauswahl)],BTT[[#This Row],[Verwendete Transaktion (Pflichtauswahl)]],BTT[Verantwortliches TP
(automatisch)],"&lt;&gt;"&amp;VLOOKUP(aktives_Teilprojekt,Teilprojekte[[Teilprojekte]:[Kürzel]],2,FALSE))&gt;0,"Transaktion mehrfach","okay"),"")</f>
        <v/>
      </c>
      <c r="AS41" t="inlineStr">
        <is>
          <t>NL45</t>
        </is>
      </c>
    </row>
    <row r="42">
      <c r="A42">
        <f>IFERROR(IF(BTT[[#This Row],[Lfd Nr. 
(aus konsolidierter Datei)]]&lt;&gt;"",BTT[[#This Row],[Lfd Nr. 
(aus konsolidierter Datei)]],VLOOKUP(aktives_Teilprojekt,Teilprojekte[[Teilprojekte]:[Kürzel]],2,FALSE)&amp;ROW(BTT[[#This Row],[Lfd Nr.
(automatisch)]])-2),"")</f>
        <v/>
      </c>
      <c r="B42" t="inlineStr">
        <is>
          <t>Vertrag schließen</t>
        </is>
      </c>
      <c r="D42" t="inlineStr">
        <is>
          <t>Vorgang weiterleiten (Freigabe Installateurbescheinigung)</t>
        </is>
      </c>
      <c r="E42">
        <f>IFERROR(IF(NOT(BTT[[#This Row],[Manuelle Änderung des Verantwortliches TP
(Auswahl - bei Bedarf)]]=""),BTT[[#This Row],[Manuelle Änderung des Verantwortliches TP
(Auswahl - bei Bedarf)]],VLOOKUP(BTT[[#This Row],[Hauptprozess
(Pflichtauswahl)]],Hauptprozesse[],3,FALSE)),"")</f>
        <v/>
      </c>
      <c r="G42" t="inlineStr">
        <is>
          <t>WV</t>
        </is>
      </c>
      <c r="H42" t="inlineStr">
        <is>
          <t>SD</t>
        </is>
      </c>
      <c r="I42" t="inlineStr">
        <is>
          <t>/TUHAV/HAVORGC</t>
        </is>
      </c>
      <c r="J42">
        <f>IFERROR(VLOOKUP(BTT[[#This Row],[Verwendete Transaktion (Pflichtauswahl)]],Transaktionen[[Transaktionen]:[Langtext]],2,FALSE),"")</f>
        <v/>
      </c>
      <c r="N42" t="inlineStr">
        <is>
          <t>Cronos</t>
        </is>
      </c>
      <c r="O42" t="inlineStr">
        <is>
          <t>nein</t>
        </is>
      </c>
      <c r="P42" t="inlineStr">
        <is>
          <t>Workflow</t>
        </is>
      </c>
      <c r="T42" t="inlineStr">
        <is>
          <t>keiner</t>
        </is>
      </c>
      <c r="V42">
        <f>IFERROR(VLOOKUP(BTT[[#This Row],[Verwendetes Formular
(Auswahl falls relevant)]],Formulare[[Formularbezeichnung]:[Formularname (technisch)]],2,FALSE),"")</f>
        <v/>
      </c>
      <c r="X42" t="inlineStr">
        <is>
          <t>ja</t>
        </is>
      </c>
      <c r="Y42" s="4" t="inlineStr">
        <is>
          <t>HA-Prozess</t>
        </is>
      </c>
      <c r="Z42" t="inlineStr">
        <is>
          <t>Must-have</t>
        </is>
      </c>
      <c r="AK42">
        <f>IF(BTT[[#This Row],[Subprozess
(optionale Auswahl)]]="","okay",IF(VLOOKUP(BTT[[#This Row],[Subprozess
(optionale Auswahl)]],BPML[[Subprozess]:[Zugeordneter Hauptprozess]],3,FALSE)=BTT[[#This Row],[Hauptprozess
(Pflichtauswahl)]],"okay","falscher Subprozess"))</f>
        <v/>
      </c>
      <c r="AL42">
        <f>IF(aktives_Teilprojekt="Master","",IF(BTT[[#This Row],[Verantwortliches TP
(automatisch)]]=VLOOKUP(aktives_Teilprojekt,Teilprojekte[[Teilprojekte]:[Kürzel]],2,FALSE),"okay","Hauptprozess anderes TP"))</f>
        <v/>
      </c>
      <c r="AM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
        <f>IFERROR(IF(BTT[[#This Row],[SAP-Modul
(Pflichtauswahl)]]&lt;&gt;VLOOKUP(BTT[[#This Row],[Verwendete Transaktion (Pflichtauswahl)]],Transaktionen[[Transaktionen]:[Modul]],3,FALSE),"Modul anders","okay"),"")</f>
        <v/>
      </c>
      <c r="AP42">
        <f>IFERROR(IF(COUNTIFS(BTT[Verwendete Transaktion (Pflichtauswahl)],BTT[[#This Row],[Verwendete Transaktion (Pflichtauswahl)]],BTT[SAP-Modul
(Pflichtauswahl)],"&lt;&gt;"&amp;BTT[[#This Row],[SAP-Modul
(Pflichtauswahl)]])&gt;0,"Modul anders","okay"),"")</f>
        <v/>
      </c>
      <c r="AQ42">
        <f>IFERROR(IF(COUNTIFS(BTT[Verwendete Transaktion (Pflichtauswahl)],BTT[[#This Row],[Verwendete Transaktion (Pflichtauswahl)]],BTT[Verantwortliches TP
(automatisch)],"&lt;&gt;"&amp;BTT[[#This Row],[Verantwortliches TP
(automatisch)]])&gt;0,"Transaktion mehrfach","okay"),"")</f>
        <v/>
      </c>
      <c r="AR42">
        <f>IFERROR(IF(COUNTIFS(BTT[Verwendete Transaktion (Pflichtauswahl)],BTT[[#This Row],[Verwendete Transaktion (Pflichtauswahl)]],BTT[Verantwortliches TP
(automatisch)],"&lt;&gt;"&amp;VLOOKUP(aktives_Teilprojekt,Teilprojekte[[Teilprojekte]:[Kürzel]],2,FALSE))&gt;0,"Transaktion mehrfach","okay"),"")</f>
        <v/>
      </c>
      <c r="AS42" t="inlineStr">
        <is>
          <t>NL46</t>
        </is>
      </c>
    </row>
    <row r="43" ht="30" customHeight="1" s="15">
      <c r="A43">
        <f>IFERROR(IF(BTT[[#This Row],[Lfd Nr. 
(aus konsolidierter Datei)]]&lt;&gt;"",BTT[[#This Row],[Lfd Nr. 
(aus konsolidierter Datei)]],VLOOKUP(aktives_Teilprojekt,Teilprojekte[[Teilprojekte]:[Kürzel]],2,FALSE)&amp;ROW(BTT[[#This Row],[Lfd Nr.
(automatisch)]])-2),"")</f>
        <v/>
      </c>
      <c r="B43" t="inlineStr">
        <is>
          <t>Vertrag schließen</t>
        </is>
      </c>
      <c r="D43" t="inlineStr">
        <is>
          <t>Aufhebung Wiedervorlage (durch Wfkz im DMS)</t>
        </is>
      </c>
      <c r="E43">
        <f>IFERROR(IF(NOT(BTT[[#This Row],[Manuelle Änderung des Verantwortliches TP
(Auswahl - bei Bedarf)]]=""),BTT[[#This Row],[Manuelle Änderung des Verantwortliches TP
(Auswahl - bei Bedarf)]],VLOOKUP(BTT[[#This Row],[Hauptprozess
(Pflichtauswahl)]],Hauptprozesse[],3,FALSE)),"")</f>
        <v/>
      </c>
      <c r="G43" t="inlineStr">
        <is>
          <t>IT</t>
        </is>
      </c>
      <c r="H43" t="inlineStr">
        <is>
          <t>n.n.</t>
        </is>
      </c>
      <c r="I43" t="inlineStr">
        <is>
          <t>Workflow</t>
        </is>
      </c>
      <c r="J43">
        <f>IFERROR(VLOOKUP(BTT[[#This Row],[Verwendete Transaktion (Pflichtauswahl)]],Transaktionen[[Transaktionen]:[Langtext]],2,FALSE),"")</f>
        <v/>
      </c>
      <c r="N43" t="inlineStr">
        <is>
          <t>Cronos</t>
        </is>
      </c>
      <c r="O43" t="inlineStr">
        <is>
          <t>nein</t>
        </is>
      </c>
      <c r="P43" t="inlineStr">
        <is>
          <t>Workflow</t>
        </is>
      </c>
      <c r="R43" t="inlineStr">
        <is>
          <t>FILENET_PROD</t>
        </is>
      </c>
      <c r="T43" t="inlineStr">
        <is>
          <t>keiner</t>
        </is>
      </c>
      <c r="V43">
        <f>IFERROR(VLOOKUP(BTT[[#This Row],[Verwendetes Formular
(Auswahl falls relevant)]],Formulare[[Formularbezeichnung]:[Formularname (technisch)]],2,FALSE),"")</f>
        <v/>
      </c>
      <c r="Y43" s="4" t="inlineStr">
        <is>
          <t>HA-Prozess (Auflösung WV anhand Posteingang)</t>
        </is>
      </c>
      <c r="Z43" t="inlineStr">
        <is>
          <t>Must-have</t>
        </is>
      </c>
      <c r="AK43">
        <f>IF(BTT[[#This Row],[Subprozess
(optionale Auswahl)]]="","okay",IF(VLOOKUP(BTT[[#This Row],[Subprozess
(optionale Auswahl)]],BPML[[Subprozess]:[Zugeordneter Hauptprozess]],3,FALSE)=BTT[[#This Row],[Hauptprozess
(Pflichtauswahl)]],"okay","falscher Subprozess"))</f>
        <v/>
      </c>
      <c r="AL43">
        <f>IF(aktives_Teilprojekt="Master","",IF(BTT[[#This Row],[Verantwortliches TP
(automatisch)]]=VLOOKUP(aktives_Teilprojekt,Teilprojekte[[Teilprojekte]:[Kürzel]],2,FALSE),"okay","Hauptprozess anderes TP"))</f>
        <v/>
      </c>
      <c r="AM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
        <f>IFERROR(IF(BTT[[#This Row],[SAP-Modul
(Pflichtauswahl)]]&lt;&gt;VLOOKUP(BTT[[#This Row],[Verwendete Transaktion (Pflichtauswahl)]],Transaktionen[[Transaktionen]:[Modul]],3,FALSE),"Modul anders","okay"),"")</f>
        <v/>
      </c>
      <c r="AP43">
        <f>IFERROR(IF(COUNTIFS(BTT[Verwendete Transaktion (Pflichtauswahl)],BTT[[#This Row],[Verwendete Transaktion (Pflichtauswahl)]],BTT[SAP-Modul
(Pflichtauswahl)],"&lt;&gt;"&amp;BTT[[#This Row],[SAP-Modul
(Pflichtauswahl)]])&gt;0,"Modul anders","okay"),"")</f>
        <v/>
      </c>
      <c r="AQ43">
        <f>IFERROR(IF(COUNTIFS(BTT[Verwendete Transaktion (Pflichtauswahl)],BTT[[#This Row],[Verwendete Transaktion (Pflichtauswahl)]],BTT[Verantwortliches TP
(automatisch)],"&lt;&gt;"&amp;BTT[[#This Row],[Verantwortliches TP
(automatisch)]])&gt;0,"Transaktion mehrfach","okay"),"")</f>
        <v/>
      </c>
      <c r="AR43">
        <f>IFERROR(IF(COUNTIFS(BTT[Verwendete Transaktion (Pflichtauswahl)],BTT[[#This Row],[Verwendete Transaktion (Pflichtauswahl)]],BTT[Verantwortliches TP
(automatisch)],"&lt;&gt;"&amp;VLOOKUP(aktives_Teilprojekt,Teilprojekte[[Teilprojekte]:[Kürzel]],2,FALSE))&gt;0,"Transaktion mehrfach","okay"),"")</f>
        <v/>
      </c>
      <c r="AS43" t="inlineStr">
        <is>
          <t>NL47</t>
        </is>
      </c>
    </row>
    <row r="44" ht="30" customHeight="1" s="15">
      <c r="A44">
        <f>IFERROR(IF(BTT[[#This Row],[Lfd Nr. 
(aus konsolidierter Datei)]]&lt;&gt;"",BTT[[#This Row],[Lfd Nr. 
(aus konsolidierter Datei)]],VLOOKUP(aktives_Teilprojekt,Teilprojekte[[Teilprojekte]:[Kürzel]],2,FALSE)&amp;ROW(BTT[[#This Row],[Lfd Nr.
(automatisch)]])-2),"")</f>
        <v/>
      </c>
      <c r="B44" t="inlineStr">
        <is>
          <t>Vertrag schließen</t>
        </is>
      </c>
      <c r="D44" t="inlineStr">
        <is>
          <t>Aufhebung Wiedervorlage (Erreichung Datum)</t>
        </is>
      </c>
      <c r="E44">
        <f>IFERROR(IF(NOT(BTT[[#This Row],[Manuelle Änderung des Verantwortliches TP
(Auswahl - bei Bedarf)]]=""),BTT[[#This Row],[Manuelle Änderung des Verantwortliches TP
(Auswahl - bei Bedarf)]],VLOOKUP(BTT[[#This Row],[Hauptprozess
(Pflichtauswahl)]],Hauptprozesse[],3,FALSE)),"")</f>
        <v/>
      </c>
      <c r="G44" t="inlineStr">
        <is>
          <t>IT</t>
        </is>
      </c>
      <c r="H44" t="inlineStr">
        <is>
          <t>n.n.</t>
        </is>
      </c>
      <c r="I44" t="inlineStr">
        <is>
          <t>Workflow</t>
        </is>
      </c>
      <c r="J44">
        <f>IFERROR(VLOOKUP(BTT[[#This Row],[Verwendete Transaktion (Pflichtauswahl)]],Transaktionen[[Transaktionen]:[Langtext]],2,FALSE),"")</f>
        <v/>
      </c>
      <c r="N44" t="inlineStr">
        <is>
          <t>Cronos</t>
        </is>
      </c>
      <c r="O44" t="inlineStr">
        <is>
          <t>nein</t>
        </is>
      </c>
      <c r="P44" t="inlineStr">
        <is>
          <t>Workflow</t>
        </is>
      </c>
      <c r="T44" t="inlineStr">
        <is>
          <t>keiner</t>
        </is>
      </c>
      <c r="V44">
        <f>IFERROR(VLOOKUP(BTT[[#This Row],[Verwendetes Formular
(Auswahl falls relevant)]],Formulare[[Formularbezeichnung]:[Formularname (technisch)]],2,FALSE),"")</f>
        <v/>
      </c>
      <c r="Y44" s="4" t="inlineStr">
        <is>
          <t>HA-Prozess (Auflösung WV anhand Datum)</t>
        </is>
      </c>
      <c r="Z44" t="inlineStr">
        <is>
          <t>Must-have</t>
        </is>
      </c>
      <c r="AK44">
        <f>IF(BTT[[#This Row],[Subprozess
(optionale Auswahl)]]="","okay",IF(VLOOKUP(BTT[[#This Row],[Subprozess
(optionale Auswahl)]],BPML[[Subprozess]:[Zugeordneter Hauptprozess]],3,FALSE)=BTT[[#This Row],[Hauptprozess
(Pflichtauswahl)]],"okay","falscher Subprozess"))</f>
        <v/>
      </c>
      <c r="AL44">
        <f>IF(aktives_Teilprojekt="Master","",IF(BTT[[#This Row],[Verantwortliches TP
(automatisch)]]=VLOOKUP(aktives_Teilprojekt,Teilprojekte[[Teilprojekte]:[Kürzel]],2,FALSE),"okay","Hauptprozess anderes TP"))</f>
        <v/>
      </c>
      <c r="AM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
        <f>IFERROR(IF(BTT[[#This Row],[SAP-Modul
(Pflichtauswahl)]]&lt;&gt;VLOOKUP(BTT[[#This Row],[Verwendete Transaktion (Pflichtauswahl)]],Transaktionen[[Transaktionen]:[Modul]],3,FALSE),"Modul anders","okay"),"")</f>
        <v/>
      </c>
      <c r="AP44">
        <f>IFERROR(IF(COUNTIFS(BTT[Verwendete Transaktion (Pflichtauswahl)],BTT[[#This Row],[Verwendete Transaktion (Pflichtauswahl)]],BTT[SAP-Modul
(Pflichtauswahl)],"&lt;&gt;"&amp;BTT[[#This Row],[SAP-Modul
(Pflichtauswahl)]])&gt;0,"Modul anders","okay"),"")</f>
        <v/>
      </c>
      <c r="AQ44">
        <f>IFERROR(IF(COUNTIFS(BTT[Verwendete Transaktion (Pflichtauswahl)],BTT[[#This Row],[Verwendete Transaktion (Pflichtauswahl)]],BTT[Verantwortliches TP
(automatisch)],"&lt;&gt;"&amp;BTT[[#This Row],[Verantwortliches TP
(automatisch)]])&gt;0,"Transaktion mehrfach","okay"),"")</f>
        <v/>
      </c>
      <c r="AR44">
        <f>IFERROR(IF(COUNTIFS(BTT[Verwendete Transaktion (Pflichtauswahl)],BTT[[#This Row],[Verwendete Transaktion (Pflichtauswahl)]],BTT[Verantwortliches TP
(automatisch)],"&lt;&gt;"&amp;VLOOKUP(aktives_Teilprojekt,Teilprojekte[[Teilprojekte]:[Kürzel]],2,FALSE))&gt;0,"Transaktion mehrfach","okay"),"")</f>
        <v/>
      </c>
      <c r="AS44" t="inlineStr">
        <is>
          <t>NL48</t>
        </is>
      </c>
    </row>
    <row r="45" ht="30" customHeight="1" s="15">
      <c r="A45">
        <f>IFERROR(IF(BTT[[#This Row],[Lfd Nr. 
(aus konsolidierter Datei)]]&lt;&gt;"",BTT[[#This Row],[Lfd Nr. 
(aus konsolidierter Datei)]],VLOOKUP(aktives_Teilprojekt,Teilprojekte[[Teilprojekte]:[Kürzel]],2,FALSE)&amp;ROW(BTT[[#This Row],[Lfd Nr.
(automatisch)]])-2),"")</f>
        <v/>
      </c>
      <c r="B45" t="inlineStr">
        <is>
          <t>Vertrag schließen</t>
        </is>
      </c>
      <c r="C45" t="inlineStr">
        <is>
          <t>kaufm. Stammdaten ändern</t>
        </is>
      </c>
      <c r="D45" t="inlineStr">
        <is>
          <t>Beauftragung Stammdaten schließen</t>
        </is>
      </c>
      <c r="E45">
        <f>IFERROR(IF(NOT(BTT[[#This Row],[Manuelle Änderung des Verantwortliches TP
(Auswahl - bei Bedarf)]]=""),BTT[[#This Row],[Manuelle Änderung des Verantwortliches TP
(Auswahl - bei Bedarf)]],VLOOKUP(BTT[[#This Row],[Hauptprozess
(Pflichtauswahl)]],Hauptprozesse[],3,FALSE)),"")</f>
        <v/>
      </c>
      <c r="G45" t="inlineStr">
        <is>
          <t>WV</t>
        </is>
      </c>
      <c r="H45" t="inlineStr">
        <is>
          <t>SD</t>
        </is>
      </c>
      <c r="I45" t="inlineStr">
        <is>
          <t>/TUHAV/HAVORGC</t>
        </is>
      </c>
      <c r="J45">
        <f>IFERROR(VLOOKUP(BTT[[#This Row],[Verwendete Transaktion (Pflichtauswahl)]],Transaktionen[[Transaktionen]:[Langtext]],2,FALSE),"")</f>
        <v/>
      </c>
      <c r="N45" t="inlineStr">
        <is>
          <t>Cronos</t>
        </is>
      </c>
      <c r="O45" t="inlineStr">
        <is>
          <t>nein</t>
        </is>
      </c>
      <c r="P45" t="inlineStr">
        <is>
          <t>Workflow</t>
        </is>
      </c>
      <c r="T45" t="inlineStr">
        <is>
          <t>keiner</t>
        </is>
      </c>
      <c r="V45">
        <f>IFERROR(VLOOKUP(BTT[[#This Row],[Verwendetes Formular
(Auswahl falls relevant)]],Formulare[[Formularbezeichnung]:[Formularname (technisch)]],2,FALSE),"")</f>
        <v/>
      </c>
      <c r="Y45" s="4" t="inlineStr">
        <is>
          <t>HA-Prozess (Stornieren -&gt; Stammdaten absagen)</t>
        </is>
      </c>
      <c r="Z45" t="inlineStr">
        <is>
          <t>Must-have</t>
        </is>
      </c>
      <c r="AK45">
        <f>IF(BTT[[#This Row],[Subprozess
(optionale Auswahl)]]="","okay",IF(VLOOKUP(BTT[[#This Row],[Subprozess
(optionale Auswahl)]],BPML[[Subprozess]:[Zugeordneter Hauptprozess]],3,FALSE)=BTT[[#This Row],[Hauptprozess
(Pflichtauswahl)]],"okay","falscher Subprozess"))</f>
        <v/>
      </c>
      <c r="AL45">
        <f>IF(aktives_Teilprojekt="Master","",IF(BTT[[#This Row],[Verantwortliches TP
(automatisch)]]=VLOOKUP(aktives_Teilprojekt,Teilprojekte[[Teilprojekte]:[Kürzel]],2,FALSE),"okay","Hauptprozess anderes TP"))</f>
        <v/>
      </c>
      <c r="AM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
        <f>IFERROR(IF(BTT[[#This Row],[SAP-Modul
(Pflichtauswahl)]]&lt;&gt;VLOOKUP(BTT[[#This Row],[Verwendete Transaktion (Pflichtauswahl)]],Transaktionen[[Transaktionen]:[Modul]],3,FALSE),"Modul anders","okay"),"")</f>
        <v/>
      </c>
      <c r="AP45">
        <f>IFERROR(IF(COUNTIFS(BTT[Verwendete Transaktion (Pflichtauswahl)],BTT[[#This Row],[Verwendete Transaktion (Pflichtauswahl)]],BTT[SAP-Modul
(Pflichtauswahl)],"&lt;&gt;"&amp;BTT[[#This Row],[SAP-Modul
(Pflichtauswahl)]])&gt;0,"Modul anders","okay"),"")</f>
        <v/>
      </c>
      <c r="AQ45">
        <f>IFERROR(IF(COUNTIFS(BTT[Verwendete Transaktion (Pflichtauswahl)],BTT[[#This Row],[Verwendete Transaktion (Pflichtauswahl)]],BTT[Verantwortliches TP
(automatisch)],"&lt;&gt;"&amp;BTT[[#This Row],[Verantwortliches TP
(automatisch)]])&gt;0,"Transaktion mehrfach","okay"),"")</f>
        <v/>
      </c>
      <c r="AR45">
        <f>IFERROR(IF(COUNTIFS(BTT[Verwendete Transaktion (Pflichtauswahl)],BTT[[#This Row],[Verwendete Transaktion (Pflichtauswahl)]],BTT[Verantwortliches TP
(automatisch)],"&lt;&gt;"&amp;VLOOKUP(aktives_Teilprojekt,Teilprojekte[[Teilprojekte]:[Kürzel]],2,FALSE))&gt;0,"Transaktion mehrfach","okay"),"")</f>
        <v/>
      </c>
      <c r="AS45" t="inlineStr">
        <is>
          <t>NL49</t>
        </is>
      </c>
    </row>
    <row r="46" ht="105" customHeight="1" s="15">
      <c r="A46">
        <f>IFERROR(IF(BTT[[#This Row],[Lfd Nr. 
(aus konsolidierter Datei)]]&lt;&gt;"",BTT[[#This Row],[Lfd Nr. 
(aus konsolidierter Datei)]],VLOOKUP(aktives_Teilprojekt,Teilprojekte[[Teilprojekte]:[Kürzel]],2,FALSE)&amp;ROW(BTT[[#This Row],[Lfd Nr.
(automatisch)]])-2),"")</f>
        <v/>
      </c>
      <c r="B46" t="inlineStr">
        <is>
          <t>Serviceauftrag für Nebenleistungen bearbeiten</t>
        </is>
      </c>
      <c r="D46" t="inlineStr">
        <is>
          <t>Neuanschluss: CS-Auftrag bearbeiten</t>
        </is>
      </c>
      <c r="E46">
        <f>IFERROR(IF(NOT(BTT[[#This Row],[Manuelle Änderung des Verantwortliches TP
(Auswahl - bei Bedarf)]]=""),BTT[[#This Row],[Manuelle Änderung des Verantwortliches TP
(Auswahl - bei Bedarf)]],VLOOKUP(BTT[[#This Row],[Hauptprozess
(Pflichtauswahl)]],Hauptprozesse[],3,FALSE)),"")</f>
        <v/>
      </c>
      <c r="G46" t="inlineStr">
        <is>
          <t>WV</t>
        </is>
      </c>
      <c r="H46" t="inlineStr">
        <is>
          <t>PM</t>
        </is>
      </c>
      <c r="I46" t="inlineStr">
        <is>
          <t>IW32</t>
        </is>
      </c>
      <c r="J46">
        <f>IFERROR(VLOOKUP(BTT[[#This Row],[Verwendete Transaktion (Pflichtauswahl)]],Transaktionen[[Transaktionen]:[Langtext]],2,FALSE),"")</f>
        <v/>
      </c>
      <c r="N46" t="inlineStr">
        <is>
          <t>Cronos</t>
        </is>
      </c>
      <c r="O46" t="inlineStr">
        <is>
          <t>nein</t>
        </is>
      </c>
      <c r="R46" t="inlineStr">
        <is>
          <t>UBI_HAHVSL_PROD</t>
        </is>
      </c>
      <c r="T46" t="inlineStr">
        <is>
          <t>keiner</t>
        </is>
      </c>
      <c r="V46">
        <f>IFERROR(VLOOKUP(BTT[[#This Row],[Verwendetes Formular
(Auswahl falls relevant)]],Formulare[[Formularbezeichnung]:[Formularname (technisch)]],2,FALSE),"")</f>
        <v/>
      </c>
      <c r="Y46" s="4" t="inlineStr">
        <is>
          <t>HA-Prozess (Neuanschluss: Eintragung Leitarbeitsplatz &amp; Freigabe; S-Status: von INIT nach FREI, A-Status von EROF nach FAB)</t>
        </is>
      </c>
      <c r="Z46" t="inlineStr">
        <is>
          <t>Must-have</t>
        </is>
      </c>
      <c r="AK46">
        <f>IF(BTT[[#This Row],[Subprozess
(optionale Auswahl)]]="","okay",IF(VLOOKUP(BTT[[#This Row],[Subprozess
(optionale Auswahl)]],BPML[[Subprozess]:[Zugeordneter Hauptprozess]],3,FALSE)=BTT[[#This Row],[Hauptprozess
(Pflichtauswahl)]],"okay","falscher Subprozess"))</f>
        <v/>
      </c>
      <c r="AL46">
        <f>IF(aktives_Teilprojekt="Master","",IF(BTT[[#This Row],[Verantwortliches TP
(automatisch)]]=VLOOKUP(aktives_Teilprojekt,Teilprojekte[[Teilprojekte]:[Kürzel]],2,FALSE),"okay","Hauptprozess anderes TP"))</f>
        <v/>
      </c>
      <c r="AM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
        <f>IFERROR(IF(BTT[[#This Row],[SAP-Modul
(Pflichtauswahl)]]&lt;&gt;VLOOKUP(BTT[[#This Row],[Verwendete Transaktion (Pflichtauswahl)]],Transaktionen[[Transaktionen]:[Modul]],3,FALSE),"Modul anders","okay"),"")</f>
        <v/>
      </c>
      <c r="AP46">
        <f>IFERROR(IF(COUNTIFS(BTT[Verwendete Transaktion (Pflichtauswahl)],BTT[[#This Row],[Verwendete Transaktion (Pflichtauswahl)]],BTT[SAP-Modul
(Pflichtauswahl)],"&lt;&gt;"&amp;BTT[[#This Row],[SAP-Modul
(Pflichtauswahl)]])&gt;0,"Modul anders","okay"),"")</f>
        <v/>
      </c>
      <c r="AQ46">
        <f>IFERROR(IF(COUNTIFS(BTT[Verwendete Transaktion (Pflichtauswahl)],BTT[[#This Row],[Verwendete Transaktion (Pflichtauswahl)]],BTT[Verantwortliches TP
(automatisch)],"&lt;&gt;"&amp;BTT[[#This Row],[Verantwortliches TP
(automatisch)]])&gt;0,"Transaktion mehrfach","okay"),"")</f>
        <v/>
      </c>
      <c r="AR46">
        <f>IFERROR(IF(COUNTIFS(BTT[Verwendete Transaktion (Pflichtauswahl)],BTT[[#This Row],[Verwendete Transaktion (Pflichtauswahl)]],BTT[Verantwortliches TP
(automatisch)],"&lt;&gt;"&amp;VLOOKUP(aktives_Teilprojekt,Teilprojekte[[Teilprojekte]:[Kürzel]],2,FALSE))&gt;0,"Transaktion mehrfach","okay"),"")</f>
        <v/>
      </c>
      <c r="AS46" t="inlineStr">
        <is>
          <t>NL50</t>
        </is>
      </c>
    </row>
    <row r="47" ht="30" customHeight="1" s="15">
      <c r="A47">
        <f>IFERROR(IF(BTT[[#This Row],[Lfd Nr. 
(aus konsolidierter Datei)]]&lt;&gt;"",BTT[[#This Row],[Lfd Nr. 
(aus konsolidierter Datei)]],VLOOKUP(aktives_Teilprojekt,Teilprojekte[[Teilprojekte]:[Kürzel]],2,FALSE)&amp;ROW(BTT[[#This Row],[Lfd Nr.
(automatisch)]])-2),"")</f>
        <v/>
      </c>
      <c r="B47" t="inlineStr">
        <is>
          <t>Serviceauftrag für Nebenleistungen bearbeiten</t>
        </is>
      </c>
      <c r="D47" t="inlineStr">
        <is>
          <t xml:space="preserve">SAP-Job: CO_KB21_ZCOKB21WVHA_UC4_TAG </t>
        </is>
      </c>
      <c r="E47">
        <f>IFERROR(IF(NOT(BTT[[#This Row],[Manuelle Änderung des Verantwortliches TP
(Auswahl - bei Bedarf)]]=""),BTT[[#This Row],[Manuelle Änderung des Verantwortliches TP
(Auswahl - bei Bedarf)]],VLOOKUP(BTT[[#This Row],[Hauptprozess
(Pflichtauswahl)]],Hauptprozesse[],3,FALSE)),"")</f>
        <v/>
      </c>
      <c r="G47" t="inlineStr">
        <is>
          <t>IT</t>
        </is>
      </c>
      <c r="H47" t="inlineStr">
        <is>
          <t>SD</t>
        </is>
      </c>
      <c r="I47" t="inlineStr">
        <is>
          <t>Job</t>
        </is>
      </c>
      <c r="J47">
        <f>IFERROR(VLOOKUP(BTT[[#This Row],[Verwendete Transaktion (Pflichtauswahl)]],Transaktionen[[Transaktionen]:[Langtext]],2,FALSE),"")</f>
        <v/>
      </c>
      <c r="O47" t="inlineStr">
        <is>
          <t>nein</t>
        </is>
      </c>
      <c r="T47" t="inlineStr">
        <is>
          <t>keiner</t>
        </is>
      </c>
      <c r="V47">
        <f>IFERROR(VLOOKUP(BTT[[#This Row],[Verwendetes Formular
(Auswahl falls relevant)]],Formulare[[Formularbezeichnung]:[Formularname (technisch)]],2,FALSE),"")</f>
        <v/>
      </c>
      <c r="Y47" s="4" t="inlineStr">
        <is>
          <t>HA-Prozess (Buchung int. Zuschlagssatz)</t>
        </is>
      </c>
      <c r="Z47" t="inlineStr">
        <is>
          <t>Must-have</t>
        </is>
      </c>
      <c r="AK47">
        <f>IF(BTT[[#This Row],[Subprozess
(optionale Auswahl)]]="","okay",IF(VLOOKUP(BTT[[#This Row],[Subprozess
(optionale Auswahl)]],BPML[[Subprozess]:[Zugeordneter Hauptprozess]],3,FALSE)=BTT[[#This Row],[Hauptprozess
(Pflichtauswahl)]],"okay","falscher Subprozess"))</f>
        <v/>
      </c>
      <c r="AL47">
        <f>IF(aktives_Teilprojekt="Master","",IF(BTT[[#This Row],[Verantwortliches TP
(automatisch)]]=VLOOKUP(aktives_Teilprojekt,Teilprojekte[[Teilprojekte]:[Kürzel]],2,FALSE),"okay","Hauptprozess anderes TP"))</f>
        <v/>
      </c>
      <c r="AM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
        <f>IFERROR(IF(BTT[[#This Row],[SAP-Modul
(Pflichtauswahl)]]&lt;&gt;VLOOKUP(BTT[[#This Row],[Verwendete Transaktion (Pflichtauswahl)]],Transaktionen[[Transaktionen]:[Modul]],3,FALSE),"Modul anders","okay"),"")</f>
        <v/>
      </c>
      <c r="AP47">
        <f>IFERROR(IF(COUNTIFS(BTT[Verwendete Transaktion (Pflichtauswahl)],BTT[[#This Row],[Verwendete Transaktion (Pflichtauswahl)]],BTT[SAP-Modul
(Pflichtauswahl)],"&lt;&gt;"&amp;BTT[[#This Row],[SAP-Modul
(Pflichtauswahl)]])&gt;0,"Modul anders","okay"),"")</f>
        <v/>
      </c>
      <c r="AQ47">
        <f>IFERROR(IF(COUNTIFS(BTT[Verwendete Transaktion (Pflichtauswahl)],BTT[[#This Row],[Verwendete Transaktion (Pflichtauswahl)]],BTT[Verantwortliches TP
(automatisch)],"&lt;&gt;"&amp;BTT[[#This Row],[Verantwortliches TP
(automatisch)]])&gt;0,"Transaktion mehrfach","okay"),"")</f>
        <v/>
      </c>
      <c r="AR47">
        <f>IFERROR(IF(COUNTIFS(BTT[Verwendete Transaktion (Pflichtauswahl)],BTT[[#This Row],[Verwendete Transaktion (Pflichtauswahl)]],BTT[Verantwortliches TP
(automatisch)],"&lt;&gt;"&amp;VLOOKUP(aktives_Teilprojekt,Teilprojekte[[Teilprojekte]:[Kürzel]],2,FALSE))&gt;0,"Transaktion mehrfach","okay"),"")</f>
        <v/>
      </c>
      <c r="AS47" t="inlineStr">
        <is>
          <t>NL51</t>
        </is>
      </c>
    </row>
    <row r="48" ht="30" customHeight="1" s="15">
      <c r="A48">
        <f>IFERROR(IF(BTT[[#This Row],[Lfd Nr. 
(aus konsolidierter Datei)]]&lt;&gt;"",BTT[[#This Row],[Lfd Nr. 
(aus konsolidierter Datei)]],VLOOKUP(aktives_Teilprojekt,Teilprojekte[[Teilprojekte]:[Kürzel]],2,FALSE)&amp;ROW(BTT[[#This Row],[Lfd Nr.
(automatisch)]])-2),"")</f>
        <v/>
      </c>
      <c r="B48" t="inlineStr">
        <is>
          <t>Serviceauftrag für Nebenleistungen bearbeiten</t>
        </is>
      </c>
      <c r="D48" t="inlineStr">
        <is>
          <t>Import HA-Vorgang ins UBI</t>
        </is>
      </c>
      <c r="E48">
        <f>IFERROR(IF(NOT(BTT[[#This Row],[Manuelle Änderung des Verantwortliches TP
(Auswahl - bei Bedarf)]]=""),BTT[[#This Row],[Manuelle Änderung des Verantwortliches TP
(Auswahl - bei Bedarf)]],VLOOKUP(BTT[[#This Row],[Hauptprozess
(Pflichtauswahl)]],Hauptprozesse[],3,FALSE)),"")</f>
        <v/>
      </c>
      <c r="G48" t="inlineStr">
        <is>
          <t>IT</t>
        </is>
      </c>
      <c r="H48" t="inlineStr">
        <is>
          <t>Non-SAP</t>
        </is>
      </c>
      <c r="I48" t="inlineStr">
        <is>
          <t>Drittsystem</t>
        </is>
      </c>
      <c r="J48">
        <f>IFERROR(VLOOKUP(BTT[[#This Row],[Verwendete Transaktion (Pflichtauswahl)]],Transaktionen[[Transaktionen]:[Langtext]],2,FALSE),"")</f>
        <v/>
      </c>
      <c r="O48" t="inlineStr">
        <is>
          <t>nein</t>
        </is>
      </c>
      <c r="R48" t="inlineStr">
        <is>
          <t>UBI_HAHVSL_PROD</t>
        </is>
      </c>
      <c r="T48" t="inlineStr">
        <is>
          <t>keiner</t>
        </is>
      </c>
      <c r="V48">
        <f>IFERROR(VLOOKUP(BTT[[#This Row],[Verwendetes Formular
(Auswahl falls relevant)]],Formulare[[Formularbezeichnung]:[Formularname (technisch)]],2,FALSE),"")</f>
        <v/>
      </c>
      <c r="Y48" s="4" t="inlineStr">
        <is>
          <t>HA-Prozess (BAPI-Transaktionen)</t>
        </is>
      </c>
      <c r="Z48" t="inlineStr">
        <is>
          <t>Must-have</t>
        </is>
      </c>
      <c r="AK48">
        <f>IF(BTT[[#This Row],[Subprozess
(optionale Auswahl)]]="","okay",IF(VLOOKUP(BTT[[#This Row],[Subprozess
(optionale Auswahl)]],BPML[[Subprozess]:[Zugeordneter Hauptprozess]],3,FALSE)=BTT[[#This Row],[Hauptprozess
(Pflichtauswahl)]],"okay","falscher Subprozess"))</f>
        <v/>
      </c>
      <c r="AL48">
        <f>IF(aktives_Teilprojekt="Master","",IF(BTT[[#This Row],[Verantwortliches TP
(automatisch)]]=VLOOKUP(aktives_Teilprojekt,Teilprojekte[[Teilprojekte]:[Kürzel]],2,FALSE),"okay","Hauptprozess anderes TP"))</f>
        <v/>
      </c>
      <c r="AM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
        <f>IFERROR(IF(BTT[[#This Row],[SAP-Modul
(Pflichtauswahl)]]&lt;&gt;VLOOKUP(BTT[[#This Row],[Verwendete Transaktion (Pflichtauswahl)]],Transaktionen[[Transaktionen]:[Modul]],3,FALSE),"Modul anders","okay"),"")</f>
        <v/>
      </c>
      <c r="AP48">
        <f>IFERROR(IF(COUNTIFS(BTT[Verwendete Transaktion (Pflichtauswahl)],BTT[[#This Row],[Verwendete Transaktion (Pflichtauswahl)]],BTT[SAP-Modul
(Pflichtauswahl)],"&lt;&gt;"&amp;BTT[[#This Row],[SAP-Modul
(Pflichtauswahl)]])&gt;0,"Modul anders","okay"),"")</f>
        <v/>
      </c>
      <c r="AQ48">
        <f>IFERROR(IF(COUNTIFS(BTT[Verwendete Transaktion (Pflichtauswahl)],BTT[[#This Row],[Verwendete Transaktion (Pflichtauswahl)]],BTT[Verantwortliches TP
(automatisch)],"&lt;&gt;"&amp;BTT[[#This Row],[Verantwortliches TP
(automatisch)]])&gt;0,"Transaktion mehrfach","okay"),"")</f>
        <v/>
      </c>
      <c r="AR48">
        <f>IFERROR(IF(COUNTIFS(BTT[Verwendete Transaktion (Pflichtauswahl)],BTT[[#This Row],[Verwendete Transaktion (Pflichtauswahl)]],BTT[Verantwortliches TP
(automatisch)],"&lt;&gt;"&amp;VLOOKUP(aktives_Teilprojekt,Teilprojekte[[Teilprojekte]:[Kürzel]],2,FALSE))&gt;0,"Transaktion mehrfach","okay"),"")</f>
        <v/>
      </c>
      <c r="AS48" t="inlineStr">
        <is>
          <t>NL52</t>
        </is>
      </c>
    </row>
    <row r="49" ht="45" customHeight="1" s="15">
      <c r="A49">
        <f>IFERROR(IF(BTT[[#This Row],[Lfd Nr. 
(aus konsolidierter Datei)]]&lt;&gt;"",BTT[[#This Row],[Lfd Nr. 
(aus konsolidierter Datei)]],VLOOKUP(aktives_Teilprojekt,Teilprojekte[[Teilprojekte]:[Kürzel]],2,FALSE)&amp;ROW(BTT[[#This Row],[Lfd Nr.
(automatisch)]])-2),"")</f>
        <v/>
      </c>
      <c r="B49" t="inlineStr">
        <is>
          <t>Serviceauftrag für Nebenleistungen bearbeiten</t>
        </is>
      </c>
      <c r="D49" t="inlineStr">
        <is>
          <t>UBI-Vorgang anlegen (Kunde und/oder BWB)</t>
        </is>
      </c>
      <c r="E49">
        <f>IFERROR(IF(NOT(BTT[[#This Row],[Manuelle Änderung des Verantwortliches TP
(Auswahl - bei Bedarf)]]=""),BTT[[#This Row],[Manuelle Änderung des Verantwortliches TP
(Auswahl - bei Bedarf)]],VLOOKUP(BTT[[#This Row],[Hauptprozess
(Pflichtauswahl)]],Hauptprozesse[],3,FALSE)),"")</f>
        <v/>
      </c>
      <c r="G49" t="inlineStr">
        <is>
          <t>WV</t>
        </is>
      </c>
      <c r="H49" t="inlineStr">
        <is>
          <t>Non-SAP</t>
        </is>
      </c>
      <c r="I49" t="inlineStr">
        <is>
          <t>Drittsystem</t>
        </is>
      </c>
      <c r="J49">
        <f>IFERROR(VLOOKUP(BTT[[#This Row],[Verwendete Transaktion (Pflichtauswahl)]],Transaktionen[[Transaktionen]:[Langtext]],2,FALSE),"")</f>
        <v/>
      </c>
      <c r="K49" t="inlineStr">
        <is>
          <t>IW51, IW52, IW53</t>
        </is>
      </c>
      <c r="O49" t="inlineStr">
        <is>
          <t>nein</t>
        </is>
      </c>
      <c r="R49" t="inlineStr">
        <is>
          <t>UBI_HAHVSL_PROD</t>
        </is>
      </c>
      <c r="T49" t="inlineStr">
        <is>
          <t>keiner</t>
        </is>
      </c>
      <c r="V49">
        <f>IFERROR(VLOOKUP(BTT[[#This Row],[Verwendetes Formular
(Auswahl falls relevant)]],Formulare[[Formularbezeichnung]:[Formularname (technisch)]],2,FALSE),"")</f>
        <v/>
      </c>
      <c r="Y49" s="4" t="inlineStr">
        <is>
          <t>HA-Prozess (Rep/Auswechsl.: BAPI-Transaktionen)</t>
        </is>
      </c>
      <c r="Z49" t="inlineStr">
        <is>
          <t>Must-have</t>
        </is>
      </c>
      <c r="AK49">
        <f>IF(BTT[[#This Row],[Subprozess
(optionale Auswahl)]]="","okay",IF(VLOOKUP(BTT[[#This Row],[Subprozess
(optionale Auswahl)]],BPML[[Subprozess]:[Zugeordneter Hauptprozess]],3,FALSE)=BTT[[#This Row],[Hauptprozess
(Pflichtauswahl)]],"okay","falscher Subprozess"))</f>
        <v/>
      </c>
      <c r="AL49">
        <f>IF(aktives_Teilprojekt="Master","",IF(BTT[[#This Row],[Verantwortliches TP
(automatisch)]]=VLOOKUP(aktives_Teilprojekt,Teilprojekte[[Teilprojekte]:[Kürzel]],2,FALSE),"okay","Hauptprozess anderes TP"))</f>
        <v/>
      </c>
      <c r="AM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
        <f>IFERROR(IF(BTT[[#This Row],[SAP-Modul
(Pflichtauswahl)]]&lt;&gt;VLOOKUP(BTT[[#This Row],[Verwendete Transaktion (Pflichtauswahl)]],Transaktionen[[Transaktionen]:[Modul]],3,FALSE),"Modul anders","okay"),"")</f>
        <v/>
      </c>
      <c r="AP49">
        <f>IFERROR(IF(COUNTIFS(BTT[Verwendete Transaktion (Pflichtauswahl)],BTT[[#This Row],[Verwendete Transaktion (Pflichtauswahl)]],BTT[SAP-Modul
(Pflichtauswahl)],"&lt;&gt;"&amp;BTT[[#This Row],[SAP-Modul
(Pflichtauswahl)]])&gt;0,"Modul anders","okay"),"")</f>
        <v/>
      </c>
      <c r="AQ49">
        <f>IFERROR(IF(COUNTIFS(BTT[Verwendete Transaktion (Pflichtauswahl)],BTT[[#This Row],[Verwendete Transaktion (Pflichtauswahl)]],BTT[Verantwortliches TP
(automatisch)],"&lt;&gt;"&amp;BTT[[#This Row],[Verantwortliches TP
(automatisch)]])&gt;0,"Transaktion mehrfach","okay"),"")</f>
        <v/>
      </c>
      <c r="AR49">
        <f>IFERROR(IF(COUNTIFS(BTT[Verwendete Transaktion (Pflichtauswahl)],BTT[[#This Row],[Verwendete Transaktion (Pflichtauswahl)]],BTT[Verantwortliches TP
(automatisch)],"&lt;&gt;"&amp;VLOOKUP(aktives_Teilprojekt,Teilprojekte[[Teilprojekte]:[Kürzel]],2,FALSE))&gt;0,"Transaktion mehrfach","okay"),"")</f>
        <v/>
      </c>
      <c r="AS49" t="inlineStr">
        <is>
          <t>NL53</t>
        </is>
      </c>
    </row>
    <row r="50" ht="45" customHeight="1" s="15">
      <c r="A50">
        <f>IFERROR(IF(BTT[[#This Row],[Lfd Nr. 
(aus konsolidierter Datei)]]&lt;&gt;"",BTT[[#This Row],[Lfd Nr. 
(aus konsolidierter Datei)]],VLOOKUP(aktives_Teilprojekt,Teilprojekte[[Teilprojekte]:[Kürzel]],2,FALSE)&amp;ROW(BTT[[#This Row],[Lfd Nr.
(automatisch)]])-2),"")</f>
        <v/>
      </c>
      <c r="B50" t="inlineStr">
        <is>
          <t>Serviceauftrag für Nebenleistungen bearbeiten</t>
        </is>
      </c>
      <c r="D50" t="inlineStr">
        <is>
          <t>Rep./Ausw.: CS-Auftrag anlegen (Kunde)</t>
        </is>
      </c>
      <c r="E50">
        <f>IFERROR(IF(NOT(BTT[[#This Row],[Manuelle Änderung des Verantwortliches TP
(Auswahl - bei Bedarf)]]=""),BTT[[#This Row],[Manuelle Änderung des Verantwortliches TP
(Auswahl - bei Bedarf)]],VLOOKUP(BTT[[#This Row],[Hauptprozess
(Pflichtauswahl)]],Hauptprozesse[],3,FALSE)),"")</f>
        <v/>
      </c>
      <c r="G50" t="inlineStr">
        <is>
          <t>WV</t>
        </is>
      </c>
      <c r="H50" t="inlineStr">
        <is>
          <t>Non-SAP</t>
        </is>
      </c>
      <c r="I50" t="inlineStr">
        <is>
          <t>Drittsystem</t>
        </is>
      </c>
      <c r="J50">
        <f>IFERROR(VLOOKUP(BTT[[#This Row],[Verwendete Transaktion (Pflichtauswahl)]],Transaktionen[[Transaktionen]:[Langtext]],2,FALSE),"")</f>
        <v/>
      </c>
      <c r="K50" t="inlineStr">
        <is>
          <t>IW31, IW32, IW33</t>
        </is>
      </c>
      <c r="O50" t="inlineStr">
        <is>
          <t>nein</t>
        </is>
      </c>
      <c r="R50" t="inlineStr">
        <is>
          <t>UBI_HAHVSL_PROD</t>
        </is>
      </c>
      <c r="T50" t="inlineStr">
        <is>
          <t>keiner</t>
        </is>
      </c>
      <c r="V50">
        <f>IFERROR(VLOOKUP(BTT[[#This Row],[Verwendetes Formular
(Auswahl falls relevant)]],Formulare[[Formularbezeichnung]:[Formularname (technisch)]],2,FALSE),"")</f>
        <v/>
      </c>
      <c r="Y50" s="4" t="inlineStr">
        <is>
          <t>HA-Prozess (Rep/Auswechsl., BAPI-Transaktionen)</t>
        </is>
      </c>
      <c r="Z50" t="inlineStr">
        <is>
          <t>Must-have</t>
        </is>
      </c>
      <c r="AK50">
        <f>IF(BTT[[#This Row],[Subprozess
(optionale Auswahl)]]="","okay",IF(VLOOKUP(BTT[[#This Row],[Subprozess
(optionale Auswahl)]],BPML[[Subprozess]:[Zugeordneter Hauptprozess]],3,FALSE)=BTT[[#This Row],[Hauptprozess
(Pflichtauswahl)]],"okay","falscher Subprozess"))</f>
        <v/>
      </c>
      <c r="AL50">
        <f>IF(aktives_Teilprojekt="Master","",IF(BTT[[#This Row],[Verantwortliches TP
(automatisch)]]=VLOOKUP(aktives_Teilprojekt,Teilprojekte[[Teilprojekte]:[Kürzel]],2,FALSE),"okay","Hauptprozess anderes TP"))</f>
        <v/>
      </c>
      <c r="AM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
        <f>IFERROR(IF(BTT[[#This Row],[SAP-Modul
(Pflichtauswahl)]]&lt;&gt;VLOOKUP(BTT[[#This Row],[Verwendete Transaktion (Pflichtauswahl)]],Transaktionen[[Transaktionen]:[Modul]],3,FALSE),"Modul anders","okay"),"")</f>
        <v/>
      </c>
      <c r="AP50">
        <f>IFERROR(IF(COUNTIFS(BTT[Verwendete Transaktion (Pflichtauswahl)],BTT[[#This Row],[Verwendete Transaktion (Pflichtauswahl)]],BTT[SAP-Modul
(Pflichtauswahl)],"&lt;&gt;"&amp;BTT[[#This Row],[SAP-Modul
(Pflichtauswahl)]])&gt;0,"Modul anders","okay"),"")</f>
        <v/>
      </c>
      <c r="AQ50">
        <f>IFERROR(IF(COUNTIFS(BTT[Verwendete Transaktion (Pflichtauswahl)],BTT[[#This Row],[Verwendete Transaktion (Pflichtauswahl)]],BTT[Verantwortliches TP
(automatisch)],"&lt;&gt;"&amp;BTT[[#This Row],[Verantwortliches TP
(automatisch)]])&gt;0,"Transaktion mehrfach","okay"),"")</f>
        <v/>
      </c>
      <c r="AR50">
        <f>IFERROR(IF(COUNTIFS(BTT[Verwendete Transaktion (Pflichtauswahl)],BTT[[#This Row],[Verwendete Transaktion (Pflichtauswahl)]],BTT[Verantwortliches TP
(automatisch)],"&lt;&gt;"&amp;VLOOKUP(aktives_Teilprojekt,Teilprojekte[[Teilprojekte]:[Kürzel]],2,FALSE))&gt;0,"Transaktion mehrfach","okay"),"")</f>
        <v/>
      </c>
      <c r="AS50" t="inlineStr">
        <is>
          <t>NL56</t>
        </is>
      </c>
    </row>
    <row r="51" ht="45" customHeight="1" s="15">
      <c r="A51">
        <f>IFERROR(IF(BTT[[#This Row],[Lfd Nr. 
(aus konsolidierter Datei)]]&lt;&gt;"",BTT[[#This Row],[Lfd Nr. 
(aus konsolidierter Datei)]],VLOOKUP(aktives_Teilprojekt,Teilprojekte[[Teilprojekte]:[Kürzel]],2,FALSE)&amp;ROW(BTT[[#This Row],[Lfd Nr.
(automatisch)]])-2),"")</f>
        <v/>
      </c>
      <c r="B51" t="inlineStr">
        <is>
          <t>Serviceauftrag für Nebenleistungen bearbeiten</t>
        </is>
      </c>
      <c r="D51" t="inlineStr">
        <is>
          <t>Systempflege</t>
        </is>
      </c>
      <c r="E51">
        <f>IFERROR(IF(NOT(BTT[[#This Row],[Manuelle Änderung des Verantwortliches TP
(Auswahl - bei Bedarf)]]=""),BTT[[#This Row],[Manuelle Änderung des Verantwortliches TP
(Auswahl - bei Bedarf)]],VLOOKUP(BTT[[#This Row],[Hauptprozess
(Pflichtauswahl)]],Hauptprozesse[],3,FALSE)),"")</f>
        <v/>
      </c>
      <c r="G51" t="inlineStr">
        <is>
          <t>WV</t>
        </is>
      </c>
      <c r="H51" t="inlineStr">
        <is>
          <t>PM</t>
        </is>
      </c>
      <c r="I51" t="inlineStr">
        <is>
          <t>ZCS27</t>
        </is>
      </c>
      <c r="J51">
        <f>IFERROR(VLOOKUP(BTT[[#This Row],[Verwendete Transaktion (Pflichtauswahl)]],Transaktionen[[Transaktionen]:[Langtext]],2,FALSE),"")</f>
        <v/>
      </c>
      <c r="K51" t="inlineStr">
        <is>
          <t>IW38, IW39</t>
        </is>
      </c>
      <c r="M51" t="inlineStr">
        <is>
          <t>ZCS27</t>
        </is>
      </c>
      <c r="O51" t="inlineStr">
        <is>
          <t>nein</t>
        </is>
      </c>
      <c r="T51" t="inlineStr">
        <is>
          <t>weiterer</t>
        </is>
      </c>
      <c r="V51">
        <f>IFERROR(VLOOKUP(BTT[[#This Row],[Verwendetes Formular
(Auswahl falls relevant)]],Formulare[[Formularbezeichnung]:[Formularname (technisch)]],2,FALSE),"")</f>
        <v/>
      </c>
      <c r="W51" t="inlineStr">
        <is>
          <t>Excel</t>
        </is>
      </c>
      <c r="Y51" s="4" t="inlineStr">
        <is>
          <t>HA-Prozess (Prozesscontr. offene CS-Aufträge inkl. Obligo)</t>
        </is>
      </c>
      <c r="Z51" t="inlineStr">
        <is>
          <t>Must-have</t>
        </is>
      </c>
      <c r="AK51">
        <f>IF(BTT[[#This Row],[Subprozess
(optionale Auswahl)]]="","okay",IF(VLOOKUP(BTT[[#This Row],[Subprozess
(optionale Auswahl)]],BPML[[Subprozess]:[Zugeordneter Hauptprozess]],3,FALSE)=BTT[[#This Row],[Hauptprozess
(Pflichtauswahl)]],"okay","falscher Subprozess"))</f>
        <v/>
      </c>
      <c r="AL51">
        <f>IF(aktives_Teilprojekt="Master","",IF(BTT[[#This Row],[Verantwortliches TP
(automatisch)]]=VLOOKUP(aktives_Teilprojekt,Teilprojekte[[Teilprojekte]:[Kürzel]],2,FALSE),"okay","Hauptprozess anderes TP"))</f>
        <v/>
      </c>
      <c r="AM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
        <f>IFERROR(IF(BTT[[#This Row],[SAP-Modul
(Pflichtauswahl)]]&lt;&gt;VLOOKUP(BTT[[#This Row],[Verwendete Transaktion (Pflichtauswahl)]],Transaktionen[[Transaktionen]:[Modul]],3,FALSE),"Modul anders","okay"),"")</f>
        <v/>
      </c>
      <c r="AP51">
        <f>IFERROR(IF(COUNTIFS(BTT[Verwendete Transaktion (Pflichtauswahl)],BTT[[#This Row],[Verwendete Transaktion (Pflichtauswahl)]],BTT[SAP-Modul
(Pflichtauswahl)],"&lt;&gt;"&amp;BTT[[#This Row],[SAP-Modul
(Pflichtauswahl)]])&gt;0,"Modul anders","okay"),"")</f>
        <v/>
      </c>
      <c r="AQ51">
        <f>IFERROR(IF(COUNTIFS(BTT[Verwendete Transaktion (Pflichtauswahl)],BTT[[#This Row],[Verwendete Transaktion (Pflichtauswahl)]],BTT[Verantwortliches TP
(automatisch)],"&lt;&gt;"&amp;BTT[[#This Row],[Verantwortliches TP
(automatisch)]])&gt;0,"Transaktion mehrfach","okay"),"")</f>
        <v/>
      </c>
      <c r="AR51">
        <f>IFERROR(IF(COUNTIFS(BTT[Verwendete Transaktion (Pflichtauswahl)],BTT[[#This Row],[Verwendete Transaktion (Pflichtauswahl)]],BTT[Verantwortliches TP
(automatisch)],"&lt;&gt;"&amp;VLOOKUP(aktives_Teilprojekt,Teilprojekte[[Teilprojekte]:[Kürzel]],2,FALSE))&gt;0,"Transaktion mehrfach","okay"),"")</f>
        <v/>
      </c>
      <c r="AS51" t="inlineStr">
        <is>
          <t>NL57</t>
        </is>
      </c>
    </row>
    <row r="52" ht="45" customHeight="1" s="15">
      <c r="A52">
        <f>IFERROR(IF(BTT[[#This Row],[Lfd Nr. 
(aus konsolidierter Datei)]]&lt;&gt;"",BTT[[#This Row],[Lfd Nr. 
(aus konsolidierter Datei)]],VLOOKUP(aktives_Teilprojekt,Teilprojekte[[Teilprojekte]:[Kürzel]],2,FALSE)&amp;ROW(BTT[[#This Row],[Lfd Nr.
(automatisch)]])-2),"")</f>
        <v/>
      </c>
      <c r="B52" t="inlineStr">
        <is>
          <t>Serviceauftrag für Nebenleistungen bearbeiten</t>
        </is>
      </c>
      <c r="D52" t="inlineStr">
        <is>
          <t>Materialreservierung</t>
        </is>
      </c>
      <c r="E52">
        <f>IFERROR(IF(NOT(BTT[[#This Row],[Manuelle Änderung des Verantwortliches TP
(Auswahl - bei Bedarf)]]=""),BTT[[#This Row],[Manuelle Änderung des Verantwortliches TP
(Auswahl - bei Bedarf)]],VLOOKUP(BTT[[#This Row],[Hauptprozess
(Pflichtauswahl)]],Hauptprozesse[],3,FALSE)),"")</f>
        <v/>
      </c>
      <c r="G52" t="inlineStr">
        <is>
          <t>WV</t>
        </is>
      </c>
      <c r="H52" t="inlineStr">
        <is>
          <t>Non-SAP</t>
        </is>
      </c>
      <c r="I52" t="inlineStr">
        <is>
          <t>Drittsystem</t>
        </is>
      </c>
      <c r="J52">
        <f>IFERROR(VLOOKUP(BTT[[#This Row],[Verwendete Transaktion (Pflichtauswahl)]],Transaktionen[[Transaktionen]:[Langtext]],2,FALSE),"")</f>
        <v/>
      </c>
      <c r="K52" t="inlineStr">
        <is>
          <t>MB21, MB22, MB23</t>
        </is>
      </c>
      <c r="O52" t="inlineStr">
        <is>
          <t>nein</t>
        </is>
      </c>
      <c r="R52" t="inlineStr">
        <is>
          <t>UBI_HAHVSL_PROD</t>
        </is>
      </c>
      <c r="T52" t="inlineStr">
        <is>
          <t>keiner</t>
        </is>
      </c>
      <c r="V52">
        <f>IFERROR(VLOOKUP(BTT[[#This Row],[Verwendetes Formular
(Auswahl falls relevant)]],Formulare[[Formularbezeichnung]:[Formularname (technisch)]],2,FALSE),"")</f>
        <v/>
      </c>
      <c r="Y52" s="4" t="inlineStr">
        <is>
          <t>HA-Prozess (Mat.reservierung über UBI und ASS)</t>
        </is>
      </c>
      <c r="Z52" t="inlineStr">
        <is>
          <t>Must-have</t>
        </is>
      </c>
      <c r="AK52">
        <f>IF(BTT[[#This Row],[Subprozess
(optionale Auswahl)]]="","okay",IF(VLOOKUP(BTT[[#This Row],[Subprozess
(optionale Auswahl)]],BPML[[Subprozess]:[Zugeordneter Hauptprozess]],3,FALSE)=BTT[[#This Row],[Hauptprozess
(Pflichtauswahl)]],"okay","falscher Subprozess"))</f>
        <v/>
      </c>
      <c r="AL52">
        <f>IF(aktives_Teilprojekt="Master","",IF(BTT[[#This Row],[Verantwortliches TP
(automatisch)]]=VLOOKUP(aktives_Teilprojekt,Teilprojekte[[Teilprojekte]:[Kürzel]],2,FALSE),"okay","Hauptprozess anderes TP"))</f>
        <v/>
      </c>
      <c r="AM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
        <f>IFERROR(IF(BTT[[#This Row],[SAP-Modul
(Pflichtauswahl)]]&lt;&gt;VLOOKUP(BTT[[#This Row],[Verwendete Transaktion (Pflichtauswahl)]],Transaktionen[[Transaktionen]:[Modul]],3,FALSE),"Modul anders","okay"),"")</f>
        <v/>
      </c>
      <c r="AP52">
        <f>IFERROR(IF(COUNTIFS(BTT[Verwendete Transaktion (Pflichtauswahl)],BTT[[#This Row],[Verwendete Transaktion (Pflichtauswahl)]],BTT[SAP-Modul
(Pflichtauswahl)],"&lt;&gt;"&amp;BTT[[#This Row],[SAP-Modul
(Pflichtauswahl)]])&gt;0,"Modul anders","okay"),"")</f>
        <v/>
      </c>
      <c r="AQ52">
        <f>IFERROR(IF(COUNTIFS(BTT[Verwendete Transaktion (Pflichtauswahl)],BTT[[#This Row],[Verwendete Transaktion (Pflichtauswahl)]],BTT[Verantwortliches TP
(automatisch)],"&lt;&gt;"&amp;BTT[[#This Row],[Verantwortliches TP
(automatisch)]])&gt;0,"Transaktion mehrfach","okay"),"")</f>
        <v/>
      </c>
      <c r="AR52">
        <f>IFERROR(IF(COUNTIFS(BTT[Verwendete Transaktion (Pflichtauswahl)],BTT[[#This Row],[Verwendete Transaktion (Pflichtauswahl)]],BTT[Verantwortliches TP
(automatisch)],"&lt;&gt;"&amp;VLOOKUP(aktives_Teilprojekt,Teilprojekte[[Teilprojekte]:[Kürzel]],2,FALSE))&gt;0,"Transaktion mehrfach","okay"),"")</f>
        <v/>
      </c>
      <c r="AS52" t="inlineStr">
        <is>
          <t>NL58</t>
        </is>
      </c>
    </row>
    <row r="53">
      <c r="A53">
        <f>IFERROR(IF(BTT[[#This Row],[Lfd Nr. 
(aus konsolidierter Datei)]]&lt;&gt;"",BTT[[#This Row],[Lfd Nr. 
(aus konsolidierter Datei)]],VLOOKUP(aktives_Teilprojekt,Teilprojekte[[Teilprojekte]:[Kürzel]],2,FALSE)&amp;ROW(BTT[[#This Row],[Lfd Nr.
(automatisch)]])-2),"")</f>
        <v/>
      </c>
      <c r="B53" t="inlineStr">
        <is>
          <t>Serviceauftrag für Nebenleistungen bearbeiten</t>
        </is>
      </c>
      <c r="D53" t="inlineStr">
        <is>
          <t>Bestellentwurf im UBI erfassen</t>
        </is>
      </c>
      <c r="E53">
        <f>IFERROR(IF(NOT(BTT[[#This Row],[Manuelle Änderung des Verantwortliches TP
(Auswahl - bei Bedarf)]]=""),BTT[[#This Row],[Manuelle Änderung des Verantwortliches TP
(Auswahl - bei Bedarf)]],VLOOKUP(BTT[[#This Row],[Hauptprozess
(Pflichtauswahl)]],Hauptprozesse[],3,FALSE)),"")</f>
        <v/>
      </c>
      <c r="G53" t="inlineStr">
        <is>
          <t>WV</t>
        </is>
      </c>
      <c r="H53" t="inlineStr">
        <is>
          <t>Non-SAP</t>
        </is>
      </c>
      <c r="I53" t="inlineStr">
        <is>
          <t>Drittsystem</t>
        </is>
      </c>
      <c r="J53">
        <f>IFERROR(VLOOKUP(BTT[[#This Row],[Verwendete Transaktion (Pflichtauswahl)]],Transaktionen[[Transaktionen]:[Langtext]],2,FALSE),"")</f>
        <v/>
      </c>
      <c r="O53" t="inlineStr">
        <is>
          <t>nein</t>
        </is>
      </c>
      <c r="T53" t="inlineStr">
        <is>
          <t>keiner</t>
        </is>
      </c>
      <c r="V53">
        <f>IFERROR(VLOOKUP(BTT[[#This Row],[Verwendetes Formular
(Auswahl falls relevant)]],Formulare[[Formularbezeichnung]:[Formularname (technisch)]],2,FALSE),"")</f>
        <v/>
      </c>
      <c r="Y53" s="4" t="inlineStr">
        <is>
          <t>HA-Prozess</t>
        </is>
      </c>
      <c r="Z53" t="inlineStr">
        <is>
          <t>Must-have</t>
        </is>
      </c>
      <c r="AK53">
        <f>IF(BTT[[#This Row],[Subprozess
(optionale Auswahl)]]="","okay",IF(VLOOKUP(BTT[[#This Row],[Subprozess
(optionale Auswahl)]],BPML[[Subprozess]:[Zugeordneter Hauptprozess]],3,FALSE)=BTT[[#This Row],[Hauptprozess
(Pflichtauswahl)]],"okay","falscher Subprozess"))</f>
        <v/>
      </c>
      <c r="AL53">
        <f>IF(aktives_Teilprojekt="Master","",IF(BTT[[#This Row],[Verantwortliches TP
(automatisch)]]=VLOOKUP(aktives_Teilprojekt,Teilprojekte[[Teilprojekte]:[Kürzel]],2,FALSE),"okay","Hauptprozess anderes TP"))</f>
        <v/>
      </c>
      <c r="AM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
        <f>IFERROR(IF(BTT[[#This Row],[SAP-Modul
(Pflichtauswahl)]]&lt;&gt;VLOOKUP(BTT[[#This Row],[Verwendete Transaktion (Pflichtauswahl)]],Transaktionen[[Transaktionen]:[Modul]],3,FALSE),"Modul anders","okay"),"")</f>
        <v/>
      </c>
      <c r="AP53">
        <f>IFERROR(IF(COUNTIFS(BTT[Verwendete Transaktion (Pflichtauswahl)],BTT[[#This Row],[Verwendete Transaktion (Pflichtauswahl)]],BTT[SAP-Modul
(Pflichtauswahl)],"&lt;&gt;"&amp;BTT[[#This Row],[SAP-Modul
(Pflichtauswahl)]])&gt;0,"Modul anders","okay"),"")</f>
        <v/>
      </c>
      <c r="AQ53">
        <f>IFERROR(IF(COUNTIFS(BTT[Verwendete Transaktion (Pflichtauswahl)],BTT[[#This Row],[Verwendete Transaktion (Pflichtauswahl)]],BTT[Verantwortliches TP
(automatisch)],"&lt;&gt;"&amp;BTT[[#This Row],[Verantwortliches TP
(automatisch)]])&gt;0,"Transaktion mehrfach","okay"),"")</f>
        <v/>
      </c>
      <c r="AR53">
        <f>IFERROR(IF(COUNTIFS(BTT[Verwendete Transaktion (Pflichtauswahl)],BTT[[#This Row],[Verwendete Transaktion (Pflichtauswahl)]],BTT[Verantwortliches TP
(automatisch)],"&lt;&gt;"&amp;VLOOKUP(aktives_Teilprojekt,Teilprojekte[[Teilprojekte]:[Kürzel]],2,FALSE))&gt;0,"Transaktion mehrfach","okay"),"")</f>
        <v/>
      </c>
      <c r="AS53" t="inlineStr">
        <is>
          <t>NL61</t>
        </is>
      </c>
    </row>
    <row r="54" ht="45" customHeight="1" s="15">
      <c r="A54">
        <f>IFERROR(IF(BTT[[#This Row],[Lfd Nr. 
(aus konsolidierter Datei)]]&lt;&gt;"",BTT[[#This Row],[Lfd Nr. 
(aus konsolidierter Datei)]],VLOOKUP(aktives_Teilprojekt,Teilprojekte[[Teilprojekte]:[Kürzel]],2,FALSE)&amp;ROW(BTT[[#This Row],[Lfd Nr.
(automatisch)]])-2),"")</f>
        <v/>
      </c>
      <c r="B54" t="inlineStr">
        <is>
          <t>Serviceauftrag für Nebenleistungen bearbeiten</t>
        </is>
      </c>
      <c r="D54" t="inlineStr">
        <is>
          <t>Baubeginn eintragen</t>
        </is>
      </c>
      <c r="E54">
        <f>IFERROR(IF(NOT(BTT[[#This Row],[Manuelle Änderung des Verantwortliches TP
(Auswahl - bei Bedarf)]]=""),BTT[[#This Row],[Manuelle Änderung des Verantwortliches TP
(Auswahl - bei Bedarf)]],VLOOKUP(BTT[[#This Row],[Hauptprozess
(Pflichtauswahl)]],Hauptprozesse[],3,FALSE)),"")</f>
        <v/>
      </c>
      <c r="G54" t="inlineStr">
        <is>
          <t>WV</t>
        </is>
      </c>
      <c r="H54" t="inlineStr">
        <is>
          <t>Non-SAP</t>
        </is>
      </c>
      <c r="I54" t="inlineStr">
        <is>
          <t>Drittsystem</t>
        </is>
      </c>
      <c r="J54">
        <f>IFERROR(VLOOKUP(BTT[[#This Row],[Verwendete Transaktion (Pflichtauswahl)]],Transaktionen[[Transaktionen]:[Langtext]],2,FALSE),"")</f>
        <v/>
      </c>
      <c r="K54" t="inlineStr">
        <is>
          <t>IW32</t>
        </is>
      </c>
      <c r="O54" t="inlineStr">
        <is>
          <t>nein</t>
        </is>
      </c>
      <c r="R54" t="inlineStr">
        <is>
          <t>UBI_HAHVSL_PROD</t>
        </is>
      </c>
      <c r="T54" t="inlineStr">
        <is>
          <t>keiner</t>
        </is>
      </c>
      <c r="V54">
        <f>IFERROR(VLOOKUP(BTT[[#This Row],[Verwendetes Formular
(Auswahl falls relevant)]],Formulare[[Formularbezeichnung]:[Formularname (technisch)]],2,FALSE),"")</f>
        <v/>
      </c>
      <c r="Y54" s="4" t="inlineStr">
        <is>
          <t>HA-Prozess (A-Status: FBAU, BAPI-Transaktionen)</t>
        </is>
      </c>
      <c r="Z54" t="inlineStr">
        <is>
          <t>Must-have</t>
        </is>
      </c>
      <c r="AK54">
        <f>IF(BTT[[#This Row],[Subprozess
(optionale Auswahl)]]="","okay",IF(VLOOKUP(BTT[[#This Row],[Subprozess
(optionale Auswahl)]],BPML[[Subprozess]:[Zugeordneter Hauptprozess]],3,FALSE)=BTT[[#This Row],[Hauptprozess
(Pflichtauswahl)]],"okay","falscher Subprozess"))</f>
        <v/>
      </c>
      <c r="AL54">
        <f>IF(aktives_Teilprojekt="Master","",IF(BTT[[#This Row],[Verantwortliches TP
(automatisch)]]=VLOOKUP(aktives_Teilprojekt,Teilprojekte[[Teilprojekte]:[Kürzel]],2,FALSE),"okay","Hauptprozess anderes TP"))</f>
        <v/>
      </c>
      <c r="AM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
        <f>IFERROR(IF(BTT[[#This Row],[SAP-Modul
(Pflichtauswahl)]]&lt;&gt;VLOOKUP(BTT[[#This Row],[Verwendete Transaktion (Pflichtauswahl)]],Transaktionen[[Transaktionen]:[Modul]],3,FALSE),"Modul anders","okay"),"")</f>
        <v/>
      </c>
      <c r="AP54">
        <f>IFERROR(IF(COUNTIFS(BTT[Verwendete Transaktion (Pflichtauswahl)],BTT[[#This Row],[Verwendete Transaktion (Pflichtauswahl)]],BTT[SAP-Modul
(Pflichtauswahl)],"&lt;&gt;"&amp;BTT[[#This Row],[SAP-Modul
(Pflichtauswahl)]])&gt;0,"Modul anders","okay"),"")</f>
        <v/>
      </c>
      <c r="AQ54">
        <f>IFERROR(IF(COUNTIFS(BTT[Verwendete Transaktion (Pflichtauswahl)],BTT[[#This Row],[Verwendete Transaktion (Pflichtauswahl)]],BTT[Verantwortliches TP
(automatisch)],"&lt;&gt;"&amp;BTT[[#This Row],[Verantwortliches TP
(automatisch)]])&gt;0,"Transaktion mehrfach","okay"),"")</f>
        <v/>
      </c>
      <c r="AR54">
        <f>IFERROR(IF(COUNTIFS(BTT[Verwendete Transaktion (Pflichtauswahl)],BTT[[#This Row],[Verwendete Transaktion (Pflichtauswahl)]],BTT[Verantwortliches TP
(automatisch)],"&lt;&gt;"&amp;VLOOKUP(aktives_Teilprojekt,Teilprojekte[[Teilprojekte]:[Kürzel]],2,FALSE))&gt;0,"Transaktion mehrfach","okay"),"")</f>
        <v/>
      </c>
      <c r="AS54" t="inlineStr">
        <is>
          <t>NL66</t>
        </is>
      </c>
    </row>
    <row r="55">
      <c r="A55">
        <f>IFERROR(IF(BTT[[#This Row],[Lfd Nr. 
(aus konsolidierter Datei)]]&lt;&gt;"",BTT[[#This Row],[Lfd Nr. 
(aus konsolidierter Datei)]],VLOOKUP(aktives_Teilprojekt,Teilprojekte[[Teilprojekte]:[Kürzel]],2,FALSE)&amp;ROW(BTT[[#This Row],[Lfd Nr.
(automatisch)]])-2),"")</f>
        <v/>
      </c>
      <c r="B55" t="inlineStr">
        <is>
          <t>Serviceauftrag für Nebenleistungen bearbeiten</t>
        </is>
      </c>
      <c r="D55" t="inlineStr">
        <is>
          <t>Wkfw: Status 060 in HA-Vorgang setzen</t>
        </is>
      </c>
      <c r="E55">
        <f>IFERROR(IF(NOT(BTT[[#This Row],[Manuelle Änderung des Verantwortliches TP
(Auswahl - bei Bedarf)]]=""),BTT[[#This Row],[Manuelle Änderung des Verantwortliches TP
(Auswahl - bei Bedarf)]],VLOOKUP(BTT[[#This Row],[Hauptprozess
(Pflichtauswahl)]],Hauptprozesse[],3,FALSE)),"")</f>
        <v/>
      </c>
      <c r="G55" t="inlineStr">
        <is>
          <t>IT</t>
        </is>
      </c>
      <c r="H55" t="inlineStr">
        <is>
          <t>n.n.</t>
        </is>
      </c>
      <c r="I55" t="inlineStr">
        <is>
          <t>Workflow</t>
        </is>
      </c>
      <c r="J55">
        <f>IFERROR(VLOOKUP(BTT[[#This Row],[Verwendete Transaktion (Pflichtauswahl)]],Transaktionen[[Transaktionen]:[Langtext]],2,FALSE),"")</f>
        <v/>
      </c>
      <c r="N55" t="inlineStr">
        <is>
          <t>Cronos</t>
        </is>
      </c>
      <c r="O55" t="inlineStr">
        <is>
          <t>nein</t>
        </is>
      </c>
      <c r="P55" t="inlineStr">
        <is>
          <t>Workflow</t>
        </is>
      </c>
      <c r="R55" t="inlineStr">
        <is>
          <t>KUNO_PROD</t>
        </is>
      </c>
      <c r="T55" t="inlineStr">
        <is>
          <t>keiner</t>
        </is>
      </c>
      <c r="V55">
        <f>IFERROR(VLOOKUP(BTT[[#This Row],[Verwendetes Formular
(Auswahl falls relevant)]],Formulare[[Formularbezeichnung]:[Formularname (technisch)]],2,FALSE),"")</f>
        <v/>
      </c>
      <c r="Y55" s="4" t="inlineStr">
        <is>
          <t>HA-Prozess</t>
        </is>
      </c>
      <c r="Z55" t="inlineStr">
        <is>
          <t>Must-have</t>
        </is>
      </c>
      <c r="AK55">
        <f>IF(BTT[[#This Row],[Subprozess
(optionale Auswahl)]]="","okay",IF(VLOOKUP(BTT[[#This Row],[Subprozess
(optionale Auswahl)]],BPML[[Subprozess]:[Zugeordneter Hauptprozess]],3,FALSE)=BTT[[#This Row],[Hauptprozess
(Pflichtauswahl)]],"okay","falscher Subprozess"))</f>
        <v/>
      </c>
      <c r="AL55">
        <f>IF(aktives_Teilprojekt="Master","",IF(BTT[[#This Row],[Verantwortliches TP
(automatisch)]]=VLOOKUP(aktives_Teilprojekt,Teilprojekte[[Teilprojekte]:[Kürzel]],2,FALSE),"okay","Hauptprozess anderes TP"))</f>
        <v/>
      </c>
      <c r="AM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
        <f>IFERROR(IF(BTT[[#This Row],[SAP-Modul
(Pflichtauswahl)]]&lt;&gt;VLOOKUP(BTT[[#This Row],[Verwendete Transaktion (Pflichtauswahl)]],Transaktionen[[Transaktionen]:[Modul]],3,FALSE),"Modul anders","okay"),"")</f>
        <v/>
      </c>
      <c r="AP55">
        <f>IFERROR(IF(COUNTIFS(BTT[Verwendete Transaktion (Pflichtauswahl)],BTT[[#This Row],[Verwendete Transaktion (Pflichtauswahl)]],BTT[SAP-Modul
(Pflichtauswahl)],"&lt;&gt;"&amp;BTT[[#This Row],[SAP-Modul
(Pflichtauswahl)]])&gt;0,"Modul anders","okay"),"")</f>
        <v/>
      </c>
      <c r="AQ55">
        <f>IFERROR(IF(COUNTIFS(BTT[Verwendete Transaktion (Pflichtauswahl)],BTT[[#This Row],[Verwendete Transaktion (Pflichtauswahl)]],BTT[Verantwortliches TP
(automatisch)],"&lt;&gt;"&amp;BTT[[#This Row],[Verantwortliches TP
(automatisch)]])&gt;0,"Transaktion mehrfach","okay"),"")</f>
        <v/>
      </c>
      <c r="AR55">
        <f>IFERROR(IF(COUNTIFS(BTT[Verwendete Transaktion (Pflichtauswahl)],BTT[[#This Row],[Verwendete Transaktion (Pflichtauswahl)]],BTT[Verantwortliches TP
(automatisch)],"&lt;&gt;"&amp;VLOOKUP(aktives_Teilprojekt,Teilprojekte[[Teilprojekte]:[Kürzel]],2,FALSE))&gt;0,"Transaktion mehrfach","okay"),"")</f>
        <v/>
      </c>
      <c r="AS55" t="inlineStr">
        <is>
          <t>NL67</t>
        </is>
      </c>
    </row>
    <row r="56" ht="45" customHeight="1" s="15">
      <c r="A56">
        <f>IFERROR(IF(BTT[[#This Row],[Lfd Nr. 
(aus konsolidierter Datei)]]&lt;&gt;"",BTT[[#This Row],[Lfd Nr. 
(aus konsolidierter Datei)]],VLOOKUP(aktives_Teilprojekt,Teilprojekte[[Teilprojekte]:[Kürzel]],2,FALSE)&amp;ROW(BTT[[#This Row],[Lfd Nr.
(automatisch)]])-2),"")</f>
        <v/>
      </c>
      <c r="B56" t="inlineStr">
        <is>
          <t>Serviceauftrag für Nebenleistungen bearbeiten</t>
        </is>
      </c>
      <c r="D56" t="inlineStr">
        <is>
          <t>Bauende eintragen</t>
        </is>
      </c>
      <c r="E56">
        <f>IFERROR(IF(NOT(BTT[[#This Row],[Manuelle Änderung des Verantwortliches TP
(Auswahl - bei Bedarf)]]=""),BTT[[#This Row],[Manuelle Änderung des Verantwortliches TP
(Auswahl - bei Bedarf)]],VLOOKUP(BTT[[#This Row],[Hauptprozess
(Pflichtauswahl)]],Hauptprozesse[],3,FALSE)),"")</f>
        <v/>
      </c>
      <c r="G56" t="inlineStr">
        <is>
          <t>WV</t>
        </is>
      </c>
      <c r="H56" t="inlineStr">
        <is>
          <t>Non-SAP</t>
        </is>
      </c>
      <c r="I56" t="inlineStr">
        <is>
          <t>Drittsystem</t>
        </is>
      </c>
      <c r="J56">
        <f>IFERROR(VLOOKUP(BTT[[#This Row],[Verwendete Transaktion (Pflichtauswahl)]],Transaktionen[[Transaktionen]:[Langtext]],2,FALSE),"")</f>
        <v/>
      </c>
      <c r="K56" t="inlineStr">
        <is>
          <t>IW32</t>
        </is>
      </c>
      <c r="O56" t="inlineStr">
        <is>
          <t>nein</t>
        </is>
      </c>
      <c r="R56" t="inlineStr">
        <is>
          <t>UBI_HAHVSL_PROD</t>
        </is>
      </c>
      <c r="T56" t="inlineStr">
        <is>
          <t>keiner</t>
        </is>
      </c>
      <c r="V56">
        <f>IFERROR(VLOOKUP(BTT[[#This Row],[Verwendetes Formular
(Auswahl falls relevant)]],Formulare[[Formularbezeichnung]:[Formularname (technisch)]],2,FALSE),"")</f>
        <v/>
      </c>
      <c r="Y56" s="4" t="inlineStr">
        <is>
          <t>HA-Prozess (A-Status: FM1, BAPI-Transaktionen)</t>
        </is>
      </c>
      <c r="Z56" t="inlineStr">
        <is>
          <t>Must-have</t>
        </is>
      </c>
      <c r="AK56">
        <f>IF(BTT[[#This Row],[Subprozess
(optionale Auswahl)]]="","okay",IF(VLOOKUP(BTT[[#This Row],[Subprozess
(optionale Auswahl)]],BPML[[Subprozess]:[Zugeordneter Hauptprozess]],3,FALSE)=BTT[[#This Row],[Hauptprozess
(Pflichtauswahl)]],"okay","falscher Subprozess"))</f>
        <v/>
      </c>
      <c r="AL56">
        <f>IF(aktives_Teilprojekt="Master","",IF(BTT[[#This Row],[Verantwortliches TP
(automatisch)]]=VLOOKUP(aktives_Teilprojekt,Teilprojekte[[Teilprojekte]:[Kürzel]],2,FALSE),"okay","Hauptprozess anderes TP"))</f>
        <v/>
      </c>
      <c r="AM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
        <f>IFERROR(IF(BTT[[#This Row],[SAP-Modul
(Pflichtauswahl)]]&lt;&gt;VLOOKUP(BTT[[#This Row],[Verwendete Transaktion (Pflichtauswahl)]],Transaktionen[[Transaktionen]:[Modul]],3,FALSE),"Modul anders","okay"),"")</f>
        <v/>
      </c>
      <c r="AP56">
        <f>IFERROR(IF(COUNTIFS(BTT[Verwendete Transaktion (Pflichtauswahl)],BTT[[#This Row],[Verwendete Transaktion (Pflichtauswahl)]],BTT[SAP-Modul
(Pflichtauswahl)],"&lt;&gt;"&amp;BTT[[#This Row],[SAP-Modul
(Pflichtauswahl)]])&gt;0,"Modul anders","okay"),"")</f>
        <v/>
      </c>
      <c r="AQ56">
        <f>IFERROR(IF(COUNTIFS(BTT[Verwendete Transaktion (Pflichtauswahl)],BTT[[#This Row],[Verwendete Transaktion (Pflichtauswahl)]],BTT[Verantwortliches TP
(automatisch)],"&lt;&gt;"&amp;BTT[[#This Row],[Verantwortliches TP
(automatisch)]])&gt;0,"Transaktion mehrfach","okay"),"")</f>
        <v/>
      </c>
      <c r="AR56">
        <f>IFERROR(IF(COUNTIFS(BTT[Verwendete Transaktion (Pflichtauswahl)],BTT[[#This Row],[Verwendete Transaktion (Pflichtauswahl)]],BTT[Verantwortliches TP
(automatisch)],"&lt;&gt;"&amp;VLOOKUP(aktives_Teilprojekt,Teilprojekte[[Teilprojekte]:[Kürzel]],2,FALSE))&gt;0,"Transaktion mehrfach","okay"),"")</f>
        <v/>
      </c>
      <c r="AS56" t="inlineStr">
        <is>
          <t>NL68</t>
        </is>
      </c>
    </row>
    <row r="57">
      <c r="A57">
        <f>IFERROR(IF(BTT[[#This Row],[Lfd Nr. 
(aus konsolidierter Datei)]]&lt;&gt;"",BTT[[#This Row],[Lfd Nr. 
(aus konsolidierter Datei)]],VLOOKUP(aktives_Teilprojekt,Teilprojekte[[Teilprojekte]:[Kürzel]],2,FALSE)&amp;ROW(BTT[[#This Row],[Lfd Nr.
(automatisch)]])-2),"")</f>
        <v/>
      </c>
      <c r="B57" t="inlineStr">
        <is>
          <t>Serviceauftrag für Nebenleistungen bearbeiten</t>
        </is>
      </c>
      <c r="D57" t="inlineStr">
        <is>
          <t>Wkfw: Status 070 in HA-Vorgang setzen</t>
        </is>
      </c>
      <c r="E57">
        <f>IFERROR(IF(NOT(BTT[[#This Row],[Manuelle Änderung des Verantwortliches TP
(Auswahl - bei Bedarf)]]=""),BTT[[#This Row],[Manuelle Änderung des Verantwortliches TP
(Auswahl - bei Bedarf)]],VLOOKUP(BTT[[#This Row],[Hauptprozess
(Pflichtauswahl)]],Hauptprozesse[],3,FALSE)),"")</f>
        <v/>
      </c>
      <c r="G57" t="inlineStr">
        <is>
          <t>IT</t>
        </is>
      </c>
      <c r="H57" t="inlineStr">
        <is>
          <t>n.n.</t>
        </is>
      </c>
      <c r="I57" t="inlineStr">
        <is>
          <t>Workflow</t>
        </is>
      </c>
      <c r="J57">
        <f>IFERROR(VLOOKUP(BTT[[#This Row],[Verwendete Transaktion (Pflichtauswahl)]],Transaktionen[[Transaktionen]:[Langtext]],2,FALSE),"")</f>
        <v/>
      </c>
      <c r="N57" t="inlineStr">
        <is>
          <t>Cronos</t>
        </is>
      </c>
      <c r="O57" t="inlineStr">
        <is>
          <t>nein</t>
        </is>
      </c>
      <c r="P57" t="inlineStr">
        <is>
          <t>Workflow</t>
        </is>
      </c>
      <c r="R57" t="inlineStr">
        <is>
          <t>KUNO_PROD</t>
        </is>
      </c>
      <c r="T57" t="inlineStr">
        <is>
          <t>keiner</t>
        </is>
      </c>
      <c r="V57">
        <f>IFERROR(VLOOKUP(BTT[[#This Row],[Verwendetes Formular
(Auswahl falls relevant)]],Formulare[[Formularbezeichnung]:[Formularname (technisch)]],2,FALSE),"")</f>
        <v/>
      </c>
      <c r="Y57" s="4" t="inlineStr">
        <is>
          <t>HA-Prozess</t>
        </is>
      </c>
      <c r="Z57" t="inlineStr">
        <is>
          <t>Must-have</t>
        </is>
      </c>
      <c r="AK57">
        <f>IF(BTT[[#This Row],[Subprozess
(optionale Auswahl)]]="","okay",IF(VLOOKUP(BTT[[#This Row],[Subprozess
(optionale Auswahl)]],BPML[[Subprozess]:[Zugeordneter Hauptprozess]],3,FALSE)=BTT[[#This Row],[Hauptprozess
(Pflichtauswahl)]],"okay","falscher Subprozess"))</f>
        <v/>
      </c>
      <c r="AL57">
        <f>IF(aktives_Teilprojekt="Master","",IF(BTT[[#This Row],[Verantwortliches TP
(automatisch)]]=VLOOKUP(aktives_Teilprojekt,Teilprojekte[[Teilprojekte]:[Kürzel]],2,FALSE),"okay","Hauptprozess anderes TP"))</f>
        <v/>
      </c>
      <c r="AM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
        <f>IFERROR(IF(BTT[[#This Row],[SAP-Modul
(Pflichtauswahl)]]&lt;&gt;VLOOKUP(BTT[[#This Row],[Verwendete Transaktion (Pflichtauswahl)]],Transaktionen[[Transaktionen]:[Modul]],3,FALSE),"Modul anders","okay"),"")</f>
        <v/>
      </c>
      <c r="AP57">
        <f>IFERROR(IF(COUNTIFS(BTT[Verwendete Transaktion (Pflichtauswahl)],BTT[[#This Row],[Verwendete Transaktion (Pflichtauswahl)]],BTT[SAP-Modul
(Pflichtauswahl)],"&lt;&gt;"&amp;BTT[[#This Row],[SAP-Modul
(Pflichtauswahl)]])&gt;0,"Modul anders","okay"),"")</f>
        <v/>
      </c>
      <c r="AQ57">
        <f>IFERROR(IF(COUNTIFS(BTT[Verwendete Transaktion (Pflichtauswahl)],BTT[[#This Row],[Verwendete Transaktion (Pflichtauswahl)]],BTT[Verantwortliches TP
(automatisch)],"&lt;&gt;"&amp;BTT[[#This Row],[Verantwortliches TP
(automatisch)]])&gt;0,"Transaktion mehrfach","okay"),"")</f>
        <v/>
      </c>
      <c r="AR57">
        <f>IFERROR(IF(COUNTIFS(BTT[Verwendete Transaktion (Pflichtauswahl)],BTT[[#This Row],[Verwendete Transaktion (Pflichtauswahl)]],BTT[Verantwortliches TP
(automatisch)],"&lt;&gt;"&amp;VLOOKUP(aktives_Teilprojekt,Teilprojekte[[Teilprojekte]:[Kürzel]],2,FALSE))&gt;0,"Transaktion mehrfach","okay"),"")</f>
        <v/>
      </c>
      <c r="AS57" t="inlineStr">
        <is>
          <t>NL69</t>
        </is>
      </c>
    </row>
    <row r="58" ht="45" customHeight="1" s="15">
      <c r="A58">
        <f>IFERROR(IF(BTT[[#This Row],[Lfd Nr. 
(aus konsolidierter Datei)]]&lt;&gt;"",BTT[[#This Row],[Lfd Nr. 
(aus konsolidierter Datei)]],VLOOKUP(aktives_Teilprojekt,Teilprojekte[[Teilprojekte]:[Kürzel]],2,FALSE)&amp;ROW(BTT[[#This Row],[Lfd Nr.
(automatisch)]])-2),"")</f>
        <v/>
      </c>
      <c r="B58" t="inlineStr">
        <is>
          <t>Serviceauftrag für Nebenleistungen bearbeiten</t>
        </is>
      </c>
      <c r="D58" t="inlineStr">
        <is>
          <t>T1 eintragen (Firmenrechnung vorhanden)</t>
        </is>
      </c>
      <c r="E58">
        <f>IFERROR(IF(NOT(BTT[[#This Row],[Manuelle Änderung des Verantwortliches TP
(Auswahl - bei Bedarf)]]=""),BTT[[#This Row],[Manuelle Änderung des Verantwortliches TP
(Auswahl - bei Bedarf)]],VLOOKUP(BTT[[#This Row],[Hauptprozess
(Pflichtauswahl)]],Hauptprozesse[],3,FALSE)),"")</f>
        <v/>
      </c>
      <c r="G58" t="inlineStr">
        <is>
          <t>WV</t>
        </is>
      </c>
      <c r="H58" t="inlineStr">
        <is>
          <t>Non-SAP</t>
        </is>
      </c>
      <c r="I58" t="inlineStr">
        <is>
          <t>Drittsystem</t>
        </is>
      </c>
      <c r="J58">
        <f>IFERROR(VLOOKUP(BTT[[#This Row],[Verwendete Transaktion (Pflichtauswahl)]],Transaktionen[[Transaktionen]:[Langtext]],2,FALSE),"")</f>
        <v/>
      </c>
      <c r="K58" t="inlineStr">
        <is>
          <t>IW32</t>
        </is>
      </c>
      <c r="O58" t="inlineStr">
        <is>
          <t>nein</t>
        </is>
      </c>
      <c r="R58" t="inlineStr">
        <is>
          <t>UBI_HAHVSL_PROD</t>
        </is>
      </c>
      <c r="T58" t="inlineStr">
        <is>
          <t>keiner</t>
        </is>
      </c>
      <c r="V58">
        <f>IFERROR(VLOOKUP(BTT[[#This Row],[Verwendetes Formular
(Auswahl falls relevant)]],Formulare[[Formularbezeichnung]:[Formularname (technisch)]],2,FALSE),"")</f>
        <v/>
      </c>
      <c r="Y58" s="4" t="inlineStr">
        <is>
          <t>HA-Prozess (A-Status: FM3, BAPI-Transaktionen)</t>
        </is>
      </c>
      <c r="Z58" t="inlineStr">
        <is>
          <t>Must-have</t>
        </is>
      </c>
      <c r="AK58">
        <f>IF(BTT[[#This Row],[Subprozess
(optionale Auswahl)]]="","okay",IF(VLOOKUP(BTT[[#This Row],[Subprozess
(optionale Auswahl)]],BPML[[Subprozess]:[Zugeordneter Hauptprozess]],3,FALSE)=BTT[[#This Row],[Hauptprozess
(Pflichtauswahl)]],"okay","falscher Subprozess"))</f>
        <v/>
      </c>
      <c r="AL58">
        <f>IF(aktives_Teilprojekt="Master","",IF(BTT[[#This Row],[Verantwortliches TP
(automatisch)]]=VLOOKUP(aktives_Teilprojekt,Teilprojekte[[Teilprojekte]:[Kürzel]],2,FALSE),"okay","Hauptprozess anderes TP"))</f>
        <v/>
      </c>
      <c r="AM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
        <f>IFERROR(IF(BTT[[#This Row],[SAP-Modul
(Pflichtauswahl)]]&lt;&gt;VLOOKUP(BTT[[#This Row],[Verwendete Transaktion (Pflichtauswahl)]],Transaktionen[[Transaktionen]:[Modul]],3,FALSE),"Modul anders","okay"),"")</f>
        <v/>
      </c>
      <c r="AP58">
        <f>IFERROR(IF(COUNTIFS(BTT[Verwendete Transaktion (Pflichtauswahl)],BTT[[#This Row],[Verwendete Transaktion (Pflichtauswahl)]],BTT[SAP-Modul
(Pflichtauswahl)],"&lt;&gt;"&amp;BTT[[#This Row],[SAP-Modul
(Pflichtauswahl)]])&gt;0,"Modul anders","okay"),"")</f>
        <v/>
      </c>
      <c r="AQ58">
        <f>IFERROR(IF(COUNTIFS(BTT[Verwendete Transaktion (Pflichtauswahl)],BTT[[#This Row],[Verwendete Transaktion (Pflichtauswahl)]],BTT[Verantwortliches TP
(automatisch)],"&lt;&gt;"&amp;BTT[[#This Row],[Verantwortliches TP
(automatisch)]])&gt;0,"Transaktion mehrfach","okay"),"")</f>
        <v/>
      </c>
      <c r="AR58">
        <f>IFERROR(IF(COUNTIFS(BTT[Verwendete Transaktion (Pflichtauswahl)],BTT[[#This Row],[Verwendete Transaktion (Pflichtauswahl)]],BTT[Verantwortliches TP
(automatisch)],"&lt;&gt;"&amp;VLOOKUP(aktives_Teilprojekt,Teilprojekte[[Teilprojekte]:[Kürzel]],2,FALSE))&gt;0,"Transaktion mehrfach","okay"),"")</f>
        <v/>
      </c>
      <c r="AS58" t="inlineStr">
        <is>
          <t>NL70</t>
        </is>
      </c>
    </row>
    <row r="59" ht="30" customHeight="1" s="15">
      <c r="A59">
        <f>IFERROR(IF(BTT[[#This Row],[Lfd Nr. 
(aus konsolidierter Datei)]]&lt;&gt;"",BTT[[#This Row],[Lfd Nr. 
(aus konsolidierter Datei)]],VLOOKUP(aktives_Teilprojekt,Teilprojekte[[Teilprojekte]:[Kürzel]],2,FALSE)&amp;ROW(BTT[[#This Row],[Lfd Nr.
(automatisch)]])-2),"")</f>
        <v/>
      </c>
      <c r="B59" t="inlineStr">
        <is>
          <t>Serviceauftrag für Nebenleistungen bearbeiten</t>
        </is>
      </c>
      <c r="D59" t="inlineStr">
        <is>
          <t>T2 eintragen (alle Rechnungen vorhanden)</t>
        </is>
      </c>
      <c r="E59">
        <f>IFERROR(IF(NOT(BTT[[#This Row],[Manuelle Änderung des Verantwortliches TP
(Auswahl - bei Bedarf)]]=""),BTT[[#This Row],[Manuelle Änderung des Verantwortliches TP
(Auswahl - bei Bedarf)]],VLOOKUP(BTT[[#This Row],[Hauptprozess
(Pflichtauswahl)]],Hauptprozesse[],3,FALSE)),"")</f>
        <v/>
      </c>
      <c r="G59" t="inlineStr">
        <is>
          <t>WV</t>
        </is>
      </c>
      <c r="H59" t="inlineStr">
        <is>
          <t>Non-SAP</t>
        </is>
      </c>
      <c r="I59" t="inlineStr">
        <is>
          <t>Drittsystem</t>
        </is>
      </c>
      <c r="J59">
        <f>IFERROR(VLOOKUP(BTT[[#This Row],[Verwendete Transaktion (Pflichtauswahl)]],Transaktionen[[Transaktionen]:[Langtext]],2,FALSE),"")</f>
        <v/>
      </c>
      <c r="K59" t="inlineStr">
        <is>
          <t>IW32</t>
        </is>
      </c>
      <c r="O59" t="inlineStr">
        <is>
          <t>nein</t>
        </is>
      </c>
      <c r="R59" t="inlineStr">
        <is>
          <t>UBI_HAHVSL_PROD</t>
        </is>
      </c>
      <c r="T59" t="inlineStr">
        <is>
          <t>keiner</t>
        </is>
      </c>
      <c r="V59">
        <f>IFERROR(VLOOKUP(BTT[[#This Row],[Verwendetes Formular
(Auswahl falls relevant)]],Formulare[[Formularbezeichnung]:[Formularname (technisch)]],2,FALSE),"")</f>
        <v/>
      </c>
      <c r="Y59" s="4" t="inlineStr">
        <is>
          <t>HA-Prozess (A-Status: FS9, BAPI-Transaktionen)</t>
        </is>
      </c>
      <c r="Z59" t="inlineStr">
        <is>
          <t>Must-have</t>
        </is>
      </c>
      <c r="AK59">
        <f>IF(BTT[[#This Row],[Subprozess
(optionale Auswahl)]]="","okay",IF(VLOOKUP(BTT[[#This Row],[Subprozess
(optionale Auswahl)]],BPML[[Subprozess]:[Zugeordneter Hauptprozess]],3,FALSE)=BTT[[#This Row],[Hauptprozess
(Pflichtauswahl)]],"okay","falscher Subprozess"))</f>
        <v/>
      </c>
      <c r="AL59">
        <f>IF(aktives_Teilprojekt="Master","",IF(BTT[[#This Row],[Verantwortliches TP
(automatisch)]]=VLOOKUP(aktives_Teilprojekt,Teilprojekte[[Teilprojekte]:[Kürzel]],2,FALSE),"okay","Hauptprozess anderes TP"))</f>
        <v/>
      </c>
      <c r="AM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
        <f>IFERROR(IF(BTT[[#This Row],[SAP-Modul
(Pflichtauswahl)]]&lt;&gt;VLOOKUP(BTT[[#This Row],[Verwendete Transaktion (Pflichtauswahl)]],Transaktionen[[Transaktionen]:[Modul]],3,FALSE),"Modul anders","okay"),"")</f>
        <v/>
      </c>
      <c r="AP59">
        <f>IFERROR(IF(COUNTIFS(BTT[Verwendete Transaktion (Pflichtauswahl)],BTT[[#This Row],[Verwendete Transaktion (Pflichtauswahl)]],BTT[SAP-Modul
(Pflichtauswahl)],"&lt;&gt;"&amp;BTT[[#This Row],[SAP-Modul
(Pflichtauswahl)]])&gt;0,"Modul anders","okay"),"")</f>
        <v/>
      </c>
      <c r="AQ59">
        <f>IFERROR(IF(COUNTIFS(BTT[Verwendete Transaktion (Pflichtauswahl)],BTT[[#This Row],[Verwendete Transaktion (Pflichtauswahl)]],BTT[Verantwortliches TP
(automatisch)],"&lt;&gt;"&amp;BTT[[#This Row],[Verantwortliches TP
(automatisch)]])&gt;0,"Transaktion mehrfach","okay"),"")</f>
        <v/>
      </c>
      <c r="AR59">
        <f>IFERROR(IF(COUNTIFS(BTT[Verwendete Transaktion (Pflichtauswahl)],BTT[[#This Row],[Verwendete Transaktion (Pflichtauswahl)]],BTT[Verantwortliches TP
(automatisch)],"&lt;&gt;"&amp;VLOOKUP(aktives_Teilprojekt,Teilprojekte[[Teilprojekte]:[Kürzel]],2,FALSE))&gt;0,"Transaktion mehrfach","okay"),"")</f>
        <v/>
      </c>
      <c r="AS59" t="inlineStr">
        <is>
          <t>NL71</t>
        </is>
      </c>
    </row>
    <row r="60" ht="30" customHeight="1" s="15">
      <c r="A60">
        <f>IFERROR(IF(BTT[[#This Row],[Lfd Nr. 
(aus konsolidierter Datei)]]&lt;&gt;"",BTT[[#This Row],[Lfd Nr. 
(aus konsolidierter Datei)]],VLOOKUP(aktives_Teilprojekt,Teilprojekte[[Teilprojekte]:[Kürzel]],2,FALSE)&amp;ROW(BTT[[#This Row],[Lfd Nr.
(automatisch)]])-2),"")</f>
        <v/>
      </c>
      <c r="B60" t="inlineStr">
        <is>
          <t>Serviceauftrag für Nebenleistungen bearbeiten</t>
        </is>
      </c>
      <c r="D60" t="inlineStr">
        <is>
          <t>Maßnahme anlegen</t>
        </is>
      </c>
      <c r="E60">
        <f>IFERROR(IF(NOT(BTT[[#This Row],[Manuelle Änderung des Verantwortliches TP
(Auswahl - bei Bedarf)]]=""),BTT[[#This Row],[Manuelle Änderung des Verantwortliches TP
(Auswahl - bei Bedarf)]],VLOOKUP(BTT[[#This Row],[Hauptprozess
(Pflichtauswahl)]],Hauptprozesse[],3,FALSE)),"")</f>
        <v/>
      </c>
      <c r="H60" t="inlineStr">
        <is>
          <t>PM</t>
        </is>
      </c>
      <c r="I60" t="inlineStr">
        <is>
          <t>IW52</t>
        </is>
      </c>
      <c r="J60">
        <f>IFERROR(VLOOKUP(BTT[[#This Row],[Verwendete Transaktion (Pflichtauswahl)]],Transaktionen[[Transaktionen]:[Langtext]],2,FALSE),"")</f>
        <v/>
      </c>
      <c r="O60" t="inlineStr">
        <is>
          <t>nein</t>
        </is>
      </c>
      <c r="R60" t="inlineStr">
        <is>
          <t>UBI_HAHVSL_PROD</t>
        </is>
      </c>
      <c r="T60" t="inlineStr">
        <is>
          <t>keiner</t>
        </is>
      </c>
      <c r="V60">
        <f>IFERROR(VLOOKUP(BTT[[#This Row],[Verwendetes Formular
(Auswahl falls relevant)]],Formulare[[Formularbezeichnung]:[Formularname (technisch)]],2,FALSE),"")</f>
        <v/>
      </c>
      <c r="Y60" s="4" t="inlineStr">
        <is>
          <t>HA-Prozess (BAPI-Transaktionen)</t>
        </is>
      </c>
      <c r="Z60" t="inlineStr">
        <is>
          <t>Must-have</t>
        </is>
      </c>
      <c r="AK60">
        <f>IF(BTT[[#This Row],[Subprozess
(optionale Auswahl)]]="","okay",IF(VLOOKUP(BTT[[#This Row],[Subprozess
(optionale Auswahl)]],BPML[[Subprozess]:[Zugeordneter Hauptprozess]],3,FALSE)=BTT[[#This Row],[Hauptprozess
(Pflichtauswahl)]],"okay","falscher Subprozess"))</f>
        <v/>
      </c>
      <c r="AL60">
        <f>IF(aktives_Teilprojekt="Master","",IF(BTT[[#This Row],[Verantwortliches TP
(automatisch)]]=VLOOKUP(aktives_Teilprojekt,Teilprojekte[[Teilprojekte]:[Kürzel]],2,FALSE),"okay","Hauptprozess anderes TP"))</f>
        <v/>
      </c>
      <c r="AM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
        <f>IFERROR(IF(BTT[[#This Row],[SAP-Modul
(Pflichtauswahl)]]&lt;&gt;VLOOKUP(BTT[[#This Row],[Verwendete Transaktion (Pflichtauswahl)]],Transaktionen[[Transaktionen]:[Modul]],3,FALSE),"Modul anders","okay"),"")</f>
        <v/>
      </c>
      <c r="AP60">
        <f>IFERROR(IF(COUNTIFS(BTT[Verwendete Transaktion (Pflichtauswahl)],BTT[[#This Row],[Verwendete Transaktion (Pflichtauswahl)]],BTT[SAP-Modul
(Pflichtauswahl)],"&lt;&gt;"&amp;BTT[[#This Row],[SAP-Modul
(Pflichtauswahl)]])&gt;0,"Modul anders","okay"),"")</f>
        <v/>
      </c>
      <c r="AQ60">
        <f>IFERROR(IF(COUNTIFS(BTT[Verwendete Transaktion (Pflichtauswahl)],BTT[[#This Row],[Verwendete Transaktion (Pflichtauswahl)]],BTT[Verantwortliches TP
(automatisch)],"&lt;&gt;"&amp;BTT[[#This Row],[Verantwortliches TP
(automatisch)]])&gt;0,"Transaktion mehrfach","okay"),"")</f>
        <v/>
      </c>
      <c r="AR60">
        <f>IFERROR(IF(COUNTIFS(BTT[Verwendete Transaktion (Pflichtauswahl)],BTT[[#This Row],[Verwendete Transaktion (Pflichtauswahl)]],BTT[Verantwortliches TP
(automatisch)],"&lt;&gt;"&amp;VLOOKUP(aktives_Teilprojekt,Teilprojekte[[Teilprojekte]:[Kürzel]],2,FALSE))&gt;0,"Transaktion mehrfach","okay"),"")</f>
        <v/>
      </c>
      <c r="AS60" t="inlineStr">
        <is>
          <t>NL72</t>
        </is>
      </c>
    </row>
    <row r="61" ht="30" customHeight="1" s="15">
      <c r="A61">
        <f>IFERROR(IF(BTT[[#This Row],[Lfd Nr. 
(aus konsolidierter Datei)]]&lt;&gt;"",BTT[[#This Row],[Lfd Nr. 
(aus konsolidierter Datei)]],VLOOKUP(aktives_Teilprojekt,Teilprojekte[[Teilprojekte]:[Kürzel]],2,FALSE)&amp;ROW(BTT[[#This Row],[Lfd Nr.
(automatisch)]])-2),"")</f>
        <v/>
      </c>
      <c r="B61" t="inlineStr">
        <is>
          <t>Serviceauftrag für Nebenleistungen bearbeiten</t>
        </is>
      </c>
      <c r="D61" t="inlineStr">
        <is>
          <t>Maßnahme abschließen</t>
        </is>
      </c>
      <c r="E61">
        <f>IFERROR(IF(NOT(BTT[[#This Row],[Manuelle Änderung des Verantwortliches TP
(Auswahl - bei Bedarf)]]=""),BTT[[#This Row],[Manuelle Änderung des Verantwortliches TP
(Auswahl - bei Bedarf)]],VLOOKUP(BTT[[#This Row],[Hauptprozess
(Pflichtauswahl)]],Hauptprozesse[],3,FALSE)),"")</f>
        <v/>
      </c>
      <c r="H61" t="inlineStr">
        <is>
          <t>PM</t>
        </is>
      </c>
      <c r="I61" t="inlineStr">
        <is>
          <t>IW52</t>
        </is>
      </c>
      <c r="J61">
        <f>IFERROR(VLOOKUP(BTT[[#This Row],[Verwendete Transaktion (Pflichtauswahl)]],Transaktionen[[Transaktionen]:[Langtext]],2,FALSE),"")</f>
        <v/>
      </c>
      <c r="O61" t="inlineStr">
        <is>
          <t>nein</t>
        </is>
      </c>
      <c r="R61" t="inlineStr">
        <is>
          <t>UBI_HAHVSL_PROD</t>
        </is>
      </c>
      <c r="T61" t="inlineStr">
        <is>
          <t>keiner</t>
        </is>
      </c>
      <c r="V61">
        <f>IFERROR(VLOOKUP(BTT[[#This Row],[Verwendetes Formular
(Auswahl falls relevant)]],Formulare[[Formularbezeichnung]:[Formularname (technisch)]],2,FALSE),"")</f>
        <v/>
      </c>
      <c r="Y61" s="4" t="inlineStr">
        <is>
          <t>HA-Prozess (BAPI-Transaktionen)</t>
        </is>
      </c>
      <c r="Z61" t="inlineStr">
        <is>
          <t>Must-have</t>
        </is>
      </c>
      <c r="AK61">
        <f>IF(BTT[[#This Row],[Subprozess
(optionale Auswahl)]]="","okay",IF(VLOOKUP(BTT[[#This Row],[Subprozess
(optionale Auswahl)]],BPML[[Subprozess]:[Zugeordneter Hauptprozess]],3,FALSE)=BTT[[#This Row],[Hauptprozess
(Pflichtauswahl)]],"okay","falscher Subprozess"))</f>
        <v/>
      </c>
      <c r="AL61">
        <f>IF(aktives_Teilprojekt="Master","",IF(BTT[[#This Row],[Verantwortliches TP
(automatisch)]]=VLOOKUP(aktives_Teilprojekt,Teilprojekte[[Teilprojekte]:[Kürzel]],2,FALSE),"okay","Hauptprozess anderes TP"))</f>
        <v/>
      </c>
      <c r="AM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
        <f>IFERROR(IF(BTT[[#This Row],[SAP-Modul
(Pflichtauswahl)]]&lt;&gt;VLOOKUP(BTT[[#This Row],[Verwendete Transaktion (Pflichtauswahl)]],Transaktionen[[Transaktionen]:[Modul]],3,FALSE),"Modul anders","okay"),"")</f>
        <v/>
      </c>
      <c r="AP61">
        <f>IFERROR(IF(COUNTIFS(BTT[Verwendete Transaktion (Pflichtauswahl)],BTT[[#This Row],[Verwendete Transaktion (Pflichtauswahl)]],BTT[SAP-Modul
(Pflichtauswahl)],"&lt;&gt;"&amp;BTT[[#This Row],[SAP-Modul
(Pflichtauswahl)]])&gt;0,"Modul anders","okay"),"")</f>
        <v/>
      </c>
      <c r="AQ61">
        <f>IFERROR(IF(COUNTIFS(BTT[Verwendete Transaktion (Pflichtauswahl)],BTT[[#This Row],[Verwendete Transaktion (Pflichtauswahl)]],BTT[Verantwortliches TP
(automatisch)],"&lt;&gt;"&amp;BTT[[#This Row],[Verantwortliches TP
(automatisch)]])&gt;0,"Transaktion mehrfach","okay"),"")</f>
        <v/>
      </c>
      <c r="AR61">
        <f>IFERROR(IF(COUNTIFS(BTT[Verwendete Transaktion (Pflichtauswahl)],BTT[[#This Row],[Verwendete Transaktion (Pflichtauswahl)]],BTT[Verantwortliches TP
(automatisch)],"&lt;&gt;"&amp;VLOOKUP(aktives_Teilprojekt,Teilprojekte[[Teilprojekte]:[Kürzel]],2,FALSE))&gt;0,"Transaktion mehrfach","okay"),"")</f>
        <v/>
      </c>
      <c r="AS61" t="inlineStr">
        <is>
          <t>NL73</t>
        </is>
      </c>
    </row>
    <row r="62" ht="30" customHeight="1" s="15">
      <c r="A62">
        <f>IFERROR(IF(BTT[[#This Row],[Lfd Nr. 
(aus konsolidierter Datei)]]&lt;&gt;"",BTT[[#This Row],[Lfd Nr. 
(aus konsolidierter Datei)]],VLOOKUP(aktives_Teilprojekt,Teilprojekte[[Teilprojekte]:[Kürzel]],2,FALSE)&amp;ROW(BTT[[#This Row],[Lfd Nr.
(automatisch)]])-2),"")</f>
        <v/>
      </c>
      <c r="B62" t="inlineStr">
        <is>
          <t>Serviceauftrag für Nebenleistungen bearbeiten</t>
        </is>
      </c>
      <c r="D62" t="inlineStr">
        <is>
          <t>Meldung anlegen</t>
        </is>
      </c>
      <c r="E62">
        <f>IFERROR(IF(NOT(BTT[[#This Row],[Manuelle Änderung des Verantwortliches TP
(Auswahl - bei Bedarf)]]=""),BTT[[#This Row],[Manuelle Änderung des Verantwortliches TP
(Auswahl - bei Bedarf)]],VLOOKUP(BTT[[#This Row],[Hauptprozess
(Pflichtauswahl)]],Hauptprozesse[],3,FALSE)),"")</f>
        <v/>
      </c>
      <c r="H62" t="inlineStr">
        <is>
          <t>PM</t>
        </is>
      </c>
      <c r="I62" t="inlineStr">
        <is>
          <t>IW51</t>
        </is>
      </c>
      <c r="J62">
        <f>IFERROR(VLOOKUP(BTT[[#This Row],[Verwendete Transaktion (Pflichtauswahl)]],Transaktionen[[Transaktionen]:[Langtext]],2,FALSE),"")</f>
        <v/>
      </c>
      <c r="O62" t="inlineStr">
        <is>
          <t>nein</t>
        </is>
      </c>
      <c r="R62" t="inlineStr">
        <is>
          <t>UBI_HAHVSL_PROD</t>
        </is>
      </c>
      <c r="T62" t="inlineStr">
        <is>
          <t>keiner</t>
        </is>
      </c>
      <c r="V62">
        <f>IFERROR(VLOOKUP(BTT[[#This Row],[Verwendetes Formular
(Auswahl falls relevant)]],Formulare[[Formularbezeichnung]:[Formularname (technisch)]],2,FALSE),"")</f>
        <v/>
      </c>
      <c r="Y62" s="4" t="inlineStr">
        <is>
          <t>HA-Prozess (Rep/Auswechsl.)</t>
        </is>
      </c>
      <c r="Z62" t="inlineStr">
        <is>
          <t>Must-have</t>
        </is>
      </c>
      <c r="AK62">
        <f>IF(BTT[[#This Row],[Subprozess
(optionale Auswahl)]]="","okay",IF(VLOOKUP(BTT[[#This Row],[Subprozess
(optionale Auswahl)]],BPML[[Subprozess]:[Zugeordneter Hauptprozess]],3,FALSE)=BTT[[#This Row],[Hauptprozess
(Pflichtauswahl)]],"okay","falscher Subprozess"))</f>
        <v/>
      </c>
      <c r="AL62">
        <f>IF(aktives_Teilprojekt="Master","",IF(BTT[[#This Row],[Verantwortliches TP
(automatisch)]]=VLOOKUP(aktives_Teilprojekt,Teilprojekte[[Teilprojekte]:[Kürzel]],2,FALSE),"okay","Hauptprozess anderes TP"))</f>
        <v/>
      </c>
      <c r="AM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
        <f>IFERROR(IF(BTT[[#This Row],[SAP-Modul
(Pflichtauswahl)]]&lt;&gt;VLOOKUP(BTT[[#This Row],[Verwendete Transaktion (Pflichtauswahl)]],Transaktionen[[Transaktionen]:[Modul]],3,FALSE),"Modul anders","okay"),"")</f>
        <v/>
      </c>
      <c r="AP62">
        <f>IFERROR(IF(COUNTIFS(BTT[Verwendete Transaktion (Pflichtauswahl)],BTT[[#This Row],[Verwendete Transaktion (Pflichtauswahl)]],BTT[SAP-Modul
(Pflichtauswahl)],"&lt;&gt;"&amp;BTT[[#This Row],[SAP-Modul
(Pflichtauswahl)]])&gt;0,"Modul anders","okay"),"")</f>
        <v/>
      </c>
      <c r="AQ62">
        <f>IFERROR(IF(COUNTIFS(BTT[Verwendete Transaktion (Pflichtauswahl)],BTT[[#This Row],[Verwendete Transaktion (Pflichtauswahl)]],BTT[Verantwortliches TP
(automatisch)],"&lt;&gt;"&amp;BTT[[#This Row],[Verantwortliches TP
(automatisch)]])&gt;0,"Transaktion mehrfach","okay"),"")</f>
        <v/>
      </c>
      <c r="AR62">
        <f>IFERROR(IF(COUNTIFS(BTT[Verwendete Transaktion (Pflichtauswahl)],BTT[[#This Row],[Verwendete Transaktion (Pflichtauswahl)]],BTT[Verantwortliches TP
(automatisch)],"&lt;&gt;"&amp;VLOOKUP(aktives_Teilprojekt,Teilprojekte[[Teilprojekte]:[Kürzel]],2,FALSE))&gt;0,"Transaktion mehrfach","okay"),"")</f>
        <v/>
      </c>
      <c r="AS62" t="inlineStr">
        <is>
          <t>NL74</t>
        </is>
      </c>
    </row>
    <row r="63" ht="30" customHeight="1" s="15">
      <c r="A63">
        <f>IFERROR(IF(BTT[[#This Row],[Lfd Nr. 
(aus konsolidierter Datei)]]&lt;&gt;"",BTT[[#This Row],[Lfd Nr. 
(aus konsolidierter Datei)]],VLOOKUP(aktives_Teilprojekt,Teilprojekte[[Teilprojekte]:[Kürzel]],2,FALSE)&amp;ROW(BTT[[#This Row],[Lfd Nr.
(automatisch)]])-2),"")</f>
        <v/>
      </c>
      <c r="B63" t="inlineStr">
        <is>
          <t>Serviceauftrag für Nebenleistungen bearbeiten</t>
        </is>
      </c>
      <c r="D63" t="inlineStr">
        <is>
          <t>Katalogeintrag, LeitArbPlatz, in Arbeit geben</t>
        </is>
      </c>
      <c r="E63">
        <f>IFERROR(IF(NOT(BTT[[#This Row],[Manuelle Änderung des Verantwortliches TP
(Auswahl - bei Bedarf)]]=""),BTT[[#This Row],[Manuelle Änderung des Verantwortliches TP
(Auswahl - bei Bedarf)]],VLOOKUP(BTT[[#This Row],[Hauptprozess
(Pflichtauswahl)]],Hauptprozesse[],3,FALSE)),"")</f>
        <v/>
      </c>
      <c r="H63" t="inlineStr">
        <is>
          <t>PM</t>
        </is>
      </c>
      <c r="I63" t="inlineStr">
        <is>
          <t>IW52</t>
        </is>
      </c>
      <c r="J63">
        <f>IFERROR(VLOOKUP(BTT[[#This Row],[Verwendete Transaktion (Pflichtauswahl)]],Transaktionen[[Transaktionen]:[Langtext]],2,FALSE),"")</f>
        <v/>
      </c>
      <c r="O63" t="inlineStr">
        <is>
          <t>nein</t>
        </is>
      </c>
      <c r="R63" t="inlineStr">
        <is>
          <t>UBI-BAPI</t>
        </is>
      </c>
      <c r="T63" t="inlineStr">
        <is>
          <t>keiner</t>
        </is>
      </c>
      <c r="V63">
        <f>IFERROR(VLOOKUP(BTT[[#This Row],[Verwendetes Formular
(Auswahl falls relevant)]],Formulare[[Formularbezeichnung]:[Formularname (technisch)]],2,FALSE),"")</f>
        <v/>
      </c>
      <c r="Y63" s="4" t="inlineStr">
        <is>
          <t>HA-Prozess (Rep/Auswechsl.)</t>
        </is>
      </c>
      <c r="Z63" t="inlineStr">
        <is>
          <t>Must-have</t>
        </is>
      </c>
      <c r="AK63">
        <f>IF(BTT[[#This Row],[Subprozess
(optionale Auswahl)]]="","okay",IF(VLOOKUP(BTT[[#This Row],[Subprozess
(optionale Auswahl)]],BPML[[Subprozess]:[Zugeordneter Hauptprozess]],3,FALSE)=BTT[[#This Row],[Hauptprozess
(Pflichtauswahl)]],"okay","falscher Subprozess"))</f>
        <v/>
      </c>
      <c r="AL63">
        <f>IF(aktives_Teilprojekt="Master","",IF(BTT[[#This Row],[Verantwortliches TP
(automatisch)]]=VLOOKUP(aktives_Teilprojekt,Teilprojekte[[Teilprojekte]:[Kürzel]],2,FALSE),"okay","Hauptprozess anderes TP"))</f>
        <v/>
      </c>
      <c r="AM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
        <f>IFERROR(IF(BTT[[#This Row],[SAP-Modul
(Pflichtauswahl)]]&lt;&gt;VLOOKUP(BTT[[#This Row],[Verwendete Transaktion (Pflichtauswahl)]],Transaktionen[[Transaktionen]:[Modul]],3,FALSE),"Modul anders","okay"),"")</f>
        <v/>
      </c>
      <c r="AP63">
        <f>IFERROR(IF(COUNTIFS(BTT[Verwendete Transaktion (Pflichtauswahl)],BTT[[#This Row],[Verwendete Transaktion (Pflichtauswahl)]],BTT[SAP-Modul
(Pflichtauswahl)],"&lt;&gt;"&amp;BTT[[#This Row],[SAP-Modul
(Pflichtauswahl)]])&gt;0,"Modul anders","okay"),"")</f>
        <v/>
      </c>
      <c r="AQ63">
        <f>IFERROR(IF(COUNTIFS(BTT[Verwendete Transaktion (Pflichtauswahl)],BTT[[#This Row],[Verwendete Transaktion (Pflichtauswahl)]],BTT[Verantwortliches TP
(automatisch)],"&lt;&gt;"&amp;BTT[[#This Row],[Verantwortliches TP
(automatisch)]])&gt;0,"Transaktion mehrfach","okay"),"")</f>
        <v/>
      </c>
      <c r="AR63">
        <f>IFERROR(IF(COUNTIFS(BTT[Verwendete Transaktion (Pflichtauswahl)],BTT[[#This Row],[Verwendete Transaktion (Pflichtauswahl)]],BTT[Verantwortliches TP
(automatisch)],"&lt;&gt;"&amp;VLOOKUP(aktives_Teilprojekt,Teilprojekte[[Teilprojekte]:[Kürzel]],2,FALSE))&gt;0,"Transaktion mehrfach","okay"),"")</f>
        <v/>
      </c>
      <c r="AS63" t="inlineStr">
        <is>
          <t>NL75</t>
        </is>
      </c>
    </row>
    <row r="64">
      <c r="A64">
        <f>IFERROR(IF(BTT[[#This Row],[Lfd Nr. 
(aus konsolidierter Datei)]]&lt;&gt;"",BTT[[#This Row],[Lfd Nr. 
(aus konsolidierter Datei)]],VLOOKUP(aktives_Teilprojekt,Teilprojekte[[Teilprojekte]:[Kürzel]],2,FALSE)&amp;ROW(BTT[[#This Row],[Lfd Nr.
(automatisch)]])-2),"")</f>
        <v/>
      </c>
      <c r="B64" t="inlineStr">
        <is>
          <t>Serviceauftrag für Nebenleistungen bearbeiten</t>
        </is>
      </c>
      <c r="D64" t="inlineStr">
        <is>
          <t>Meldung abschließen</t>
        </is>
      </c>
      <c r="E64">
        <f>IFERROR(IF(NOT(BTT[[#This Row],[Manuelle Änderung des Verantwortliches TP
(Auswahl - bei Bedarf)]]=""),BTT[[#This Row],[Manuelle Änderung des Verantwortliches TP
(Auswahl - bei Bedarf)]],VLOOKUP(BTT[[#This Row],[Hauptprozess
(Pflichtauswahl)]],Hauptprozesse[],3,FALSE)),"")</f>
        <v/>
      </c>
      <c r="H64" t="inlineStr">
        <is>
          <t>PM</t>
        </is>
      </c>
      <c r="I64" t="inlineStr">
        <is>
          <t>IW52</t>
        </is>
      </c>
      <c r="J64">
        <f>IFERROR(VLOOKUP(BTT[[#This Row],[Verwendete Transaktion (Pflichtauswahl)]],Transaktionen[[Transaktionen]:[Langtext]],2,FALSE),"")</f>
        <v/>
      </c>
      <c r="O64" t="inlineStr">
        <is>
          <t>nein</t>
        </is>
      </c>
      <c r="R64" t="inlineStr">
        <is>
          <t>UBI-BAPI</t>
        </is>
      </c>
      <c r="T64" t="inlineStr">
        <is>
          <t>keiner</t>
        </is>
      </c>
      <c r="V64">
        <f>IFERROR(VLOOKUP(BTT[[#This Row],[Verwendetes Formular
(Auswahl falls relevant)]],Formulare[[Formularbezeichnung]:[Formularname (technisch)]],2,FALSE),"")</f>
        <v/>
      </c>
      <c r="Y64" s="4" t="inlineStr">
        <is>
          <t>HA-Prozess</t>
        </is>
      </c>
      <c r="Z64" t="inlineStr">
        <is>
          <t>Must-have</t>
        </is>
      </c>
      <c r="AK64">
        <f>IF(BTT[[#This Row],[Subprozess
(optionale Auswahl)]]="","okay",IF(VLOOKUP(BTT[[#This Row],[Subprozess
(optionale Auswahl)]],BPML[[Subprozess]:[Zugeordneter Hauptprozess]],3,FALSE)=BTT[[#This Row],[Hauptprozess
(Pflichtauswahl)]],"okay","falscher Subprozess"))</f>
        <v/>
      </c>
      <c r="AL64">
        <f>IF(aktives_Teilprojekt="Master","",IF(BTT[[#This Row],[Verantwortliches TP
(automatisch)]]=VLOOKUP(aktives_Teilprojekt,Teilprojekte[[Teilprojekte]:[Kürzel]],2,FALSE),"okay","Hauptprozess anderes TP"))</f>
        <v/>
      </c>
      <c r="AM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
        <f>IFERROR(IF(BTT[[#This Row],[SAP-Modul
(Pflichtauswahl)]]&lt;&gt;VLOOKUP(BTT[[#This Row],[Verwendete Transaktion (Pflichtauswahl)]],Transaktionen[[Transaktionen]:[Modul]],3,FALSE),"Modul anders","okay"),"")</f>
        <v/>
      </c>
      <c r="AP64">
        <f>IFERROR(IF(COUNTIFS(BTT[Verwendete Transaktion (Pflichtauswahl)],BTT[[#This Row],[Verwendete Transaktion (Pflichtauswahl)]],BTT[SAP-Modul
(Pflichtauswahl)],"&lt;&gt;"&amp;BTT[[#This Row],[SAP-Modul
(Pflichtauswahl)]])&gt;0,"Modul anders","okay"),"")</f>
        <v/>
      </c>
      <c r="AQ64">
        <f>IFERROR(IF(COUNTIFS(BTT[Verwendete Transaktion (Pflichtauswahl)],BTT[[#This Row],[Verwendete Transaktion (Pflichtauswahl)]],BTT[Verantwortliches TP
(automatisch)],"&lt;&gt;"&amp;BTT[[#This Row],[Verantwortliches TP
(automatisch)]])&gt;0,"Transaktion mehrfach","okay"),"")</f>
        <v/>
      </c>
      <c r="AR64">
        <f>IFERROR(IF(COUNTIFS(BTT[Verwendete Transaktion (Pflichtauswahl)],BTT[[#This Row],[Verwendete Transaktion (Pflichtauswahl)]],BTT[Verantwortliches TP
(automatisch)],"&lt;&gt;"&amp;VLOOKUP(aktives_Teilprojekt,Teilprojekte[[Teilprojekte]:[Kürzel]],2,FALSE))&gt;0,"Transaktion mehrfach","okay"),"")</f>
        <v/>
      </c>
      <c r="AS64" t="inlineStr">
        <is>
          <t>NL76</t>
        </is>
      </c>
    </row>
    <row r="65">
      <c r="A65">
        <f>IFERROR(IF(BTT[[#This Row],[Lfd Nr. 
(aus konsolidierter Datei)]]&lt;&gt;"",BTT[[#This Row],[Lfd Nr. 
(aus konsolidierter Datei)]],VLOOKUP(aktives_Teilprojekt,Teilprojekte[[Teilprojekte]:[Kürzel]],2,FALSE)&amp;ROW(BTT[[#This Row],[Lfd Nr.
(automatisch)]])-2),"")</f>
        <v/>
      </c>
      <c r="B65" t="inlineStr">
        <is>
          <t>Serviceauftrag für Nebenleistungen bearbeiten</t>
        </is>
      </c>
      <c r="C65" t="inlineStr">
        <is>
          <t>technischen Abschluss durchführen</t>
        </is>
      </c>
      <c r="D65" t="inlineStr">
        <is>
          <t>CS-Auftrag techn. abschließen</t>
        </is>
      </c>
      <c r="E65">
        <f>IFERROR(IF(NOT(BTT[[#This Row],[Manuelle Änderung des Verantwortliches TP
(Auswahl - bei Bedarf)]]=""),BTT[[#This Row],[Manuelle Änderung des Verantwortliches TP
(Auswahl - bei Bedarf)]],VLOOKUP(BTT[[#This Row],[Hauptprozess
(Pflichtauswahl)]],Hauptprozesse[],3,FALSE)),"")</f>
        <v/>
      </c>
      <c r="H65" t="inlineStr">
        <is>
          <t>PM</t>
        </is>
      </c>
      <c r="I65" t="inlineStr">
        <is>
          <t>IW32</t>
        </is>
      </c>
      <c r="J65">
        <f>IFERROR(VLOOKUP(BTT[[#This Row],[Verwendete Transaktion (Pflichtauswahl)]],Transaktionen[[Transaktionen]:[Langtext]],2,FALSE),"")</f>
        <v/>
      </c>
      <c r="O65" t="inlineStr">
        <is>
          <t>nein</t>
        </is>
      </c>
      <c r="R65" t="inlineStr">
        <is>
          <t>UBI-BAPI</t>
        </is>
      </c>
      <c r="T65" t="inlineStr">
        <is>
          <t>keiner</t>
        </is>
      </c>
      <c r="V65">
        <f>IFERROR(VLOOKUP(BTT[[#This Row],[Verwendetes Formular
(Auswahl falls relevant)]],Formulare[[Formularbezeichnung]:[Formularname (technisch)]],2,FALSE),"")</f>
        <v/>
      </c>
      <c r="Y65" s="4" t="inlineStr">
        <is>
          <t>HA-Prozess</t>
        </is>
      </c>
      <c r="Z65" t="inlineStr">
        <is>
          <t>Must-have</t>
        </is>
      </c>
      <c r="AK65">
        <f>IF(BTT[[#This Row],[Subprozess
(optionale Auswahl)]]="","okay",IF(VLOOKUP(BTT[[#This Row],[Subprozess
(optionale Auswahl)]],BPML[[Subprozess]:[Zugeordneter Hauptprozess]],3,FALSE)=BTT[[#This Row],[Hauptprozess
(Pflichtauswahl)]],"okay","falscher Subprozess"))</f>
        <v/>
      </c>
      <c r="AL65">
        <f>IF(aktives_Teilprojekt="Master","",IF(BTT[[#This Row],[Verantwortliches TP
(automatisch)]]=VLOOKUP(aktives_Teilprojekt,Teilprojekte[[Teilprojekte]:[Kürzel]],2,FALSE),"okay","Hauptprozess anderes TP"))</f>
        <v/>
      </c>
      <c r="AM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
        <f>IFERROR(IF(BTT[[#This Row],[SAP-Modul
(Pflichtauswahl)]]&lt;&gt;VLOOKUP(BTT[[#This Row],[Verwendete Transaktion (Pflichtauswahl)]],Transaktionen[[Transaktionen]:[Modul]],3,FALSE),"Modul anders","okay"),"")</f>
        <v/>
      </c>
      <c r="AP65">
        <f>IFERROR(IF(COUNTIFS(BTT[Verwendete Transaktion (Pflichtauswahl)],BTT[[#This Row],[Verwendete Transaktion (Pflichtauswahl)]],BTT[SAP-Modul
(Pflichtauswahl)],"&lt;&gt;"&amp;BTT[[#This Row],[SAP-Modul
(Pflichtauswahl)]])&gt;0,"Modul anders","okay"),"")</f>
        <v/>
      </c>
      <c r="AQ65">
        <f>IFERROR(IF(COUNTIFS(BTT[Verwendete Transaktion (Pflichtauswahl)],BTT[[#This Row],[Verwendete Transaktion (Pflichtauswahl)]],BTT[Verantwortliches TP
(automatisch)],"&lt;&gt;"&amp;BTT[[#This Row],[Verantwortliches TP
(automatisch)]])&gt;0,"Transaktion mehrfach","okay"),"")</f>
        <v/>
      </c>
      <c r="AR65">
        <f>IFERROR(IF(COUNTIFS(BTT[Verwendete Transaktion (Pflichtauswahl)],BTT[[#This Row],[Verwendete Transaktion (Pflichtauswahl)]],BTT[Verantwortliches TP
(automatisch)],"&lt;&gt;"&amp;VLOOKUP(aktives_Teilprojekt,Teilprojekte[[Teilprojekte]:[Kürzel]],2,FALSE))&gt;0,"Transaktion mehrfach","okay"),"")</f>
        <v/>
      </c>
      <c r="AS65" t="inlineStr">
        <is>
          <t>NL77</t>
        </is>
      </c>
    </row>
    <row r="66">
      <c r="A66">
        <f>IFERROR(IF(BTT[[#This Row],[Lfd Nr. 
(aus konsolidierter Datei)]]&lt;&gt;"",BTT[[#This Row],[Lfd Nr. 
(aus konsolidierter Datei)]],VLOOKUP(aktives_Teilprojekt,Teilprojekte[[Teilprojekte]:[Kürzel]],2,FALSE)&amp;ROW(BTT[[#This Row],[Lfd Nr.
(automatisch)]])-2),"")</f>
        <v/>
      </c>
      <c r="B66" t="inlineStr">
        <is>
          <t>Serviceauftrag für Nebenleistungen bearbeiten</t>
        </is>
      </c>
      <c r="D66" t="inlineStr">
        <is>
          <t>Checkbox-Daten abfrage</t>
        </is>
      </c>
      <c r="E66">
        <f>IFERROR(IF(NOT(BTT[[#This Row],[Manuelle Änderung des Verantwortliches TP
(Auswahl - bei Bedarf)]]=""),BTT[[#This Row],[Manuelle Änderung des Verantwortliches TP
(Auswahl - bei Bedarf)]],VLOOKUP(BTT[[#This Row],[Hauptprozess
(Pflichtauswahl)]],Hauptprozesse[],3,FALSE)),"")</f>
        <v/>
      </c>
      <c r="H66" t="inlineStr">
        <is>
          <t>Non-SAP</t>
        </is>
      </c>
      <c r="I66" t="inlineStr">
        <is>
          <t>Drittsystem</t>
        </is>
      </c>
      <c r="J66">
        <f>IFERROR(VLOOKUP(BTT[[#This Row],[Verwendete Transaktion (Pflichtauswahl)]],Transaktionen[[Transaktionen]:[Langtext]],2,FALSE),"")</f>
        <v/>
      </c>
      <c r="O66" t="inlineStr">
        <is>
          <t>nein</t>
        </is>
      </c>
      <c r="R66" t="inlineStr">
        <is>
          <t>UBI-BAPI</t>
        </is>
      </c>
      <c r="T66" t="inlineStr">
        <is>
          <t>keiner</t>
        </is>
      </c>
      <c r="V66">
        <f>IFERROR(VLOOKUP(BTT[[#This Row],[Verwendetes Formular
(Auswahl falls relevant)]],Formulare[[Formularbezeichnung]:[Formularname (technisch)]],2,FALSE),"")</f>
        <v/>
      </c>
      <c r="Y66" s="4" t="inlineStr">
        <is>
          <t>HA-Prozess</t>
        </is>
      </c>
      <c r="Z66" t="inlineStr">
        <is>
          <t>Must-have</t>
        </is>
      </c>
      <c r="AK66">
        <f>IF(BTT[[#This Row],[Subprozess
(optionale Auswahl)]]="","okay",IF(VLOOKUP(BTT[[#This Row],[Subprozess
(optionale Auswahl)]],BPML[[Subprozess]:[Zugeordneter Hauptprozess]],3,FALSE)=BTT[[#This Row],[Hauptprozess
(Pflichtauswahl)]],"okay","falscher Subprozess"))</f>
        <v/>
      </c>
      <c r="AL66">
        <f>IF(aktives_Teilprojekt="Master","",IF(BTT[[#This Row],[Verantwortliches TP
(automatisch)]]=VLOOKUP(aktives_Teilprojekt,Teilprojekte[[Teilprojekte]:[Kürzel]],2,FALSE),"okay","Hauptprozess anderes TP"))</f>
        <v/>
      </c>
      <c r="AM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
        <f>IFERROR(IF(BTT[[#This Row],[SAP-Modul
(Pflichtauswahl)]]&lt;&gt;VLOOKUP(BTT[[#This Row],[Verwendete Transaktion (Pflichtauswahl)]],Transaktionen[[Transaktionen]:[Modul]],3,FALSE),"Modul anders","okay"),"")</f>
        <v/>
      </c>
      <c r="AP66">
        <f>IFERROR(IF(COUNTIFS(BTT[Verwendete Transaktion (Pflichtauswahl)],BTT[[#This Row],[Verwendete Transaktion (Pflichtauswahl)]],BTT[SAP-Modul
(Pflichtauswahl)],"&lt;&gt;"&amp;BTT[[#This Row],[SAP-Modul
(Pflichtauswahl)]])&gt;0,"Modul anders","okay"),"")</f>
        <v/>
      </c>
      <c r="AQ66">
        <f>IFERROR(IF(COUNTIFS(BTT[Verwendete Transaktion (Pflichtauswahl)],BTT[[#This Row],[Verwendete Transaktion (Pflichtauswahl)]],BTT[Verantwortliches TP
(automatisch)],"&lt;&gt;"&amp;BTT[[#This Row],[Verantwortliches TP
(automatisch)]])&gt;0,"Transaktion mehrfach","okay"),"")</f>
        <v/>
      </c>
      <c r="AR66">
        <f>IFERROR(IF(COUNTIFS(BTT[Verwendete Transaktion (Pflichtauswahl)],BTT[[#This Row],[Verwendete Transaktion (Pflichtauswahl)]],BTT[Verantwortliches TP
(automatisch)],"&lt;&gt;"&amp;VLOOKUP(aktives_Teilprojekt,Teilprojekte[[Teilprojekte]:[Kürzel]],2,FALSE))&gt;0,"Transaktion mehrfach","okay"),"")</f>
        <v/>
      </c>
      <c r="AS66" t="inlineStr">
        <is>
          <t>NL78</t>
        </is>
      </c>
    </row>
    <row r="67">
      <c r="A67">
        <f>IFERROR(IF(BTT[[#This Row],[Lfd Nr. 
(aus konsolidierter Datei)]]&lt;&gt;"",BTT[[#This Row],[Lfd Nr. 
(aus konsolidierter Datei)]],VLOOKUP(aktives_Teilprojekt,Teilprojekte[[Teilprojekte]:[Kürzel]],2,FALSE)&amp;ROW(BTT[[#This Row],[Lfd Nr.
(automatisch)]])-2),"")</f>
        <v/>
      </c>
      <c r="B67" t="inlineStr">
        <is>
          <t>Serviceauftrag für Nebenleistungen bearbeiten</t>
        </is>
      </c>
      <c r="D67" t="inlineStr">
        <is>
          <t>eStraße anlegen</t>
        </is>
      </c>
      <c r="E67">
        <f>IFERROR(IF(NOT(BTT[[#This Row],[Manuelle Änderung des Verantwortliches TP
(Auswahl - bei Bedarf)]]=""),BTT[[#This Row],[Manuelle Änderung des Verantwortliches TP
(Auswahl - bei Bedarf)]],VLOOKUP(BTT[[#This Row],[Hauptprozess
(Pflichtauswahl)]],Hauptprozesse[],3,FALSE)),"")</f>
        <v/>
      </c>
      <c r="H67" t="inlineStr">
        <is>
          <t>Non-SAP</t>
        </is>
      </c>
      <c r="I67" t="inlineStr">
        <is>
          <t>Drittsystem</t>
        </is>
      </c>
      <c r="J67">
        <f>IFERROR(VLOOKUP(BTT[[#This Row],[Verwendete Transaktion (Pflichtauswahl)]],Transaktionen[[Transaktionen]:[Langtext]],2,FALSE),"")</f>
        <v/>
      </c>
      <c r="O67" t="inlineStr">
        <is>
          <t>nein</t>
        </is>
      </c>
      <c r="R67" t="inlineStr">
        <is>
          <t>eStraßenservice</t>
        </is>
      </c>
      <c r="T67" t="inlineStr">
        <is>
          <t>keiner</t>
        </is>
      </c>
      <c r="V67">
        <f>IFERROR(VLOOKUP(BTT[[#This Row],[Verwendetes Formular
(Auswahl falls relevant)]],Formulare[[Formularbezeichnung]:[Formularname (technisch)]],2,FALSE),"")</f>
        <v/>
      </c>
      <c r="Y67" s="4" t="inlineStr">
        <is>
          <t>HA-Prozess</t>
        </is>
      </c>
      <c r="Z67" t="inlineStr">
        <is>
          <t>Must-have</t>
        </is>
      </c>
      <c r="AK67">
        <f>IF(BTT[[#This Row],[Subprozess
(optionale Auswahl)]]="","okay",IF(VLOOKUP(BTT[[#This Row],[Subprozess
(optionale Auswahl)]],BPML[[Subprozess]:[Zugeordneter Hauptprozess]],3,FALSE)=BTT[[#This Row],[Hauptprozess
(Pflichtauswahl)]],"okay","falscher Subprozess"))</f>
        <v/>
      </c>
      <c r="AL67">
        <f>IF(aktives_Teilprojekt="Master","",IF(BTT[[#This Row],[Verantwortliches TP
(automatisch)]]=VLOOKUP(aktives_Teilprojekt,Teilprojekte[[Teilprojekte]:[Kürzel]],2,FALSE),"okay","Hauptprozess anderes TP"))</f>
        <v/>
      </c>
      <c r="AM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
        <f>IFERROR(IF(BTT[[#This Row],[SAP-Modul
(Pflichtauswahl)]]&lt;&gt;VLOOKUP(BTT[[#This Row],[Verwendete Transaktion (Pflichtauswahl)]],Transaktionen[[Transaktionen]:[Modul]],3,FALSE),"Modul anders","okay"),"")</f>
        <v/>
      </c>
      <c r="AP67">
        <f>IFERROR(IF(COUNTIFS(BTT[Verwendete Transaktion (Pflichtauswahl)],BTT[[#This Row],[Verwendete Transaktion (Pflichtauswahl)]],BTT[SAP-Modul
(Pflichtauswahl)],"&lt;&gt;"&amp;BTT[[#This Row],[SAP-Modul
(Pflichtauswahl)]])&gt;0,"Modul anders","okay"),"")</f>
        <v/>
      </c>
      <c r="AQ67">
        <f>IFERROR(IF(COUNTIFS(BTT[Verwendete Transaktion (Pflichtauswahl)],BTT[[#This Row],[Verwendete Transaktion (Pflichtauswahl)]],BTT[Verantwortliches TP
(automatisch)],"&lt;&gt;"&amp;BTT[[#This Row],[Verantwortliches TP
(automatisch)]])&gt;0,"Transaktion mehrfach","okay"),"")</f>
        <v/>
      </c>
      <c r="AR67">
        <f>IFERROR(IF(COUNTIFS(BTT[Verwendete Transaktion (Pflichtauswahl)],BTT[[#This Row],[Verwendete Transaktion (Pflichtauswahl)]],BTT[Verantwortliches TP
(automatisch)],"&lt;&gt;"&amp;VLOOKUP(aktives_Teilprojekt,Teilprojekte[[Teilprojekte]:[Kürzel]],2,FALSE))&gt;0,"Transaktion mehrfach","okay"),"")</f>
        <v/>
      </c>
      <c r="AS67" t="inlineStr">
        <is>
          <t>NL79</t>
        </is>
      </c>
    </row>
    <row r="68" ht="30" customHeight="1" s="15">
      <c r="A68">
        <f>IFERROR(IF(BTT[[#This Row],[Lfd Nr. 
(aus konsolidierter Datei)]]&lt;&gt;"",BTT[[#This Row],[Lfd Nr. 
(aus konsolidierter Datei)]],VLOOKUP(aktives_Teilprojekt,Teilprojekte[[Teilprojekte]:[Kürzel]],2,FALSE)&amp;ROW(BTT[[#This Row],[Lfd Nr.
(automatisch)]])-2),"")</f>
        <v/>
      </c>
      <c r="B68" t="inlineStr">
        <is>
          <t>Serviceauftrag für Nebenleistungen bearbeiten</t>
        </is>
      </c>
      <c r="D68" t="inlineStr">
        <is>
          <t>eStraße abschließen</t>
        </is>
      </c>
      <c r="E68">
        <f>IFERROR(IF(NOT(BTT[[#This Row],[Manuelle Änderung des Verantwortliches TP
(Auswahl - bei Bedarf)]]=""),BTT[[#This Row],[Manuelle Änderung des Verantwortliches TP
(Auswahl - bei Bedarf)]],VLOOKUP(BTT[[#This Row],[Hauptprozess
(Pflichtauswahl)]],Hauptprozesse[],3,FALSE)),"")</f>
        <v/>
      </c>
      <c r="H68" t="inlineStr">
        <is>
          <t>Non-SAP</t>
        </is>
      </c>
      <c r="I68" t="inlineStr">
        <is>
          <t>Drittsystem</t>
        </is>
      </c>
      <c r="J68">
        <f>IFERROR(VLOOKUP(BTT[[#This Row],[Verwendete Transaktion (Pflichtauswahl)]],Transaktionen[[Transaktionen]:[Langtext]],2,FALSE),"")</f>
        <v/>
      </c>
      <c r="O68" t="inlineStr">
        <is>
          <t>nein</t>
        </is>
      </c>
      <c r="R68" t="inlineStr">
        <is>
          <t>eStraßenservice</t>
        </is>
      </c>
      <c r="T68" t="inlineStr">
        <is>
          <t>keiner</t>
        </is>
      </c>
      <c r="V68">
        <f>IFERROR(VLOOKUP(BTT[[#This Row],[Verwendetes Formular
(Auswahl falls relevant)]],Formulare[[Formularbezeichnung]:[Formularname (technisch)]],2,FALSE),"")</f>
        <v/>
      </c>
      <c r="Y68" s="4" t="inlineStr">
        <is>
          <t>HA-Prozess (Auflösung durch Posteingang)</t>
        </is>
      </c>
      <c r="Z68" t="inlineStr">
        <is>
          <t>Must-have</t>
        </is>
      </c>
      <c r="AK68">
        <f>IF(BTT[[#This Row],[Subprozess
(optionale Auswahl)]]="","okay",IF(VLOOKUP(BTT[[#This Row],[Subprozess
(optionale Auswahl)]],BPML[[Subprozess]:[Zugeordneter Hauptprozess]],3,FALSE)=BTT[[#This Row],[Hauptprozess
(Pflichtauswahl)]],"okay","falscher Subprozess"))</f>
        <v/>
      </c>
      <c r="AL68">
        <f>IF(aktives_Teilprojekt="Master","",IF(BTT[[#This Row],[Verantwortliches TP
(automatisch)]]=VLOOKUP(aktives_Teilprojekt,Teilprojekte[[Teilprojekte]:[Kürzel]],2,FALSE),"okay","Hauptprozess anderes TP"))</f>
        <v/>
      </c>
      <c r="AM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
        <f>IFERROR(IF(BTT[[#This Row],[SAP-Modul
(Pflichtauswahl)]]&lt;&gt;VLOOKUP(BTT[[#This Row],[Verwendete Transaktion (Pflichtauswahl)]],Transaktionen[[Transaktionen]:[Modul]],3,FALSE),"Modul anders","okay"),"")</f>
        <v/>
      </c>
      <c r="AP68">
        <f>IFERROR(IF(COUNTIFS(BTT[Verwendete Transaktion (Pflichtauswahl)],BTT[[#This Row],[Verwendete Transaktion (Pflichtauswahl)]],BTT[SAP-Modul
(Pflichtauswahl)],"&lt;&gt;"&amp;BTT[[#This Row],[SAP-Modul
(Pflichtauswahl)]])&gt;0,"Modul anders","okay"),"")</f>
        <v/>
      </c>
      <c r="AQ68">
        <f>IFERROR(IF(COUNTIFS(BTT[Verwendete Transaktion (Pflichtauswahl)],BTT[[#This Row],[Verwendete Transaktion (Pflichtauswahl)]],BTT[Verantwortliches TP
(automatisch)],"&lt;&gt;"&amp;BTT[[#This Row],[Verantwortliches TP
(automatisch)]])&gt;0,"Transaktion mehrfach","okay"),"")</f>
        <v/>
      </c>
      <c r="AR68">
        <f>IFERROR(IF(COUNTIFS(BTT[Verwendete Transaktion (Pflichtauswahl)],BTT[[#This Row],[Verwendete Transaktion (Pflichtauswahl)]],BTT[Verantwortliches TP
(automatisch)],"&lt;&gt;"&amp;VLOOKUP(aktives_Teilprojekt,Teilprojekte[[Teilprojekte]:[Kürzel]],2,FALSE))&gt;0,"Transaktion mehrfach","okay"),"")</f>
        <v/>
      </c>
      <c r="AS68" t="inlineStr">
        <is>
          <t>NL80</t>
        </is>
      </c>
    </row>
    <row r="69" ht="30" customHeight="1" s="15">
      <c r="A69">
        <f>IFERROR(IF(BTT[[#This Row],[Lfd Nr. 
(aus konsolidierter Datei)]]&lt;&gt;"",BTT[[#This Row],[Lfd Nr. 
(aus konsolidierter Datei)]],VLOOKUP(aktives_Teilprojekt,Teilprojekte[[Teilprojekte]:[Kürzel]],2,FALSE)&amp;ROW(BTT[[#This Row],[Lfd Nr.
(automatisch)]])-2),"")</f>
        <v/>
      </c>
      <c r="B69" t="inlineStr">
        <is>
          <t>Serviceauftrag für Nebenleistungen bearbeiten</t>
        </is>
      </c>
      <c r="D69" t="inlineStr">
        <is>
          <t>Aufhebung Wiedervorlage (durch Wfkz im DMS)</t>
        </is>
      </c>
      <c r="E69">
        <f>IFERROR(IF(NOT(BTT[[#This Row],[Manuelle Änderung des Verantwortliches TP
(Auswahl - bei Bedarf)]]=""),BTT[[#This Row],[Manuelle Änderung des Verantwortliches TP
(Auswahl - bei Bedarf)]],VLOOKUP(BTT[[#This Row],[Hauptprozess
(Pflichtauswahl)]],Hauptprozesse[],3,FALSE)),"")</f>
        <v/>
      </c>
      <c r="H69" t="inlineStr">
        <is>
          <t>SD</t>
        </is>
      </c>
      <c r="I69" t="inlineStr">
        <is>
          <t>/TUHAV/HAVORGC</t>
        </is>
      </c>
      <c r="J69">
        <f>IFERROR(VLOOKUP(BTT[[#This Row],[Verwendete Transaktion (Pflichtauswahl)]],Transaktionen[[Transaktionen]:[Langtext]],2,FALSE),"")</f>
        <v/>
      </c>
      <c r="N69" t="inlineStr">
        <is>
          <t>Cronos</t>
        </is>
      </c>
      <c r="O69" t="inlineStr">
        <is>
          <t>nein</t>
        </is>
      </c>
      <c r="P69" t="inlineStr">
        <is>
          <t>Workflow</t>
        </is>
      </c>
      <c r="T69" t="inlineStr">
        <is>
          <t>keiner</t>
        </is>
      </c>
      <c r="V69">
        <f>IFERROR(VLOOKUP(BTT[[#This Row],[Verwendetes Formular
(Auswahl falls relevant)]],Formulare[[Formularbezeichnung]:[Formularname (technisch)]],2,FALSE),"")</f>
        <v/>
      </c>
      <c r="Y69" s="4" t="inlineStr">
        <is>
          <t>HA-Prozess (Auflösung WV anhand Datum)</t>
        </is>
      </c>
      <c r="Z69" t="inlineStr">
        <is>
          <t>Must-have</t>
        </is>
      </c>
      <c r="AK69">
        <f>IF(BTT[[#This Row],[Subprozess
(optionale Auswahl)]]="","okay",IF(VLOOKUP(BTT[[#This Row],[Subprozess
(optionale Auswahl)]],BPML[[Subprozess]:[Zugeordneter Hauptprozess]],3,FALSE)=BTT[[#This Row],[Hauptprozess
(Pflichtauswahl)]],"okay","falscher Subprozess"))</f>
        <v/>
      </c>
      <c r="AL69">
        <f>IF(aktives_Teilprojekt="Master","",IF(BTT[[#This Row],[Verantwortliches TP
(automatisch)]]=VLOOKUP(aktives_Teilprojekt,Teilprojekte[[Teilprojekte]:[Kürzel]],2,FALSE),"okay","Hauptprozess anderes TP"))</f>
        <v/>
      </c>
      <c r="AM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
        <f>IFERROR(IF(BTT[[#This Row],[SAP-Modul
(Pflichtauswahl)]]&lt;&gt;VLOOKUP(BTT[[#This Row],[Verwendete Transaktion (Pflichtauswahl)]],Transaktionen[[Transaktionen]:[Modul]],3,FALSE),"Modul anders","okay"),"")</f>
        <v/>
      </c>
      <c r="AP69">
        <f>IFERROR(IF(COUNTIFS(BTT[Verwendete Transaktion (Pflichtauswahl)],BTT[[#This Row],[Verwendete Transaktion (Pflichtauswahl)]],BTT[SAP-Modul
(Pflichtauswahl)],"&lt;&gt;"&amp;BTT[[#This Row],[SAP-Modul
(Pflichtauswahl)]])&gt;0,"Modul anders","okay"),"")</f>
        <v/>
      </c>
      <c r="AQ69">
        <f>IFERROR(IF(COUNTIFS(BTT[Verwendete Transaktion (Pflichtauswahl)],BTT[[#This Row],[Verwendete Transaktion (Pflichtauswahl)]],BTT[Verantwortliches TP
(automatisch)],"&lt;&gt;"&amp;BTT[[#This Row],[Verantwortliches TP
(automatisch)]])&gt;0,"Transaktion mehrfach","okay"),"")</f>
        <v/>
      </c>
      <c r="AR69">
        <f>IFERROR(IF(COUNTIFS(BTT[Verwendete Transaktion (Pflichtauswahl)],BTT[[#This Row],[Verwendete Transaktion (Pflichtauswahl)]],BTT[Verantwortliches TP
(automatisch)],"&lt;&gt;"&amp;VLOOKUP(aktives_Teilprojekt,Teilprojekte[[Teilprojekte]:[Kürzel]],2,FALSE))&gt;0,"Transaktion mehrfach","okay"),"")</f>
        <v/>
      </c>
      <c r="AS69" t="inlineStr">
        <is>
          <t>NL81</t>
        </is>
      </c>
    </row>
    <row r="70">
      <c r="A70">
        <f>IFERROR(IF(BTT[[#This Row],[Lfd Nr. 
(aus konsolidierter Datei)]]&lt;&gt;"",BTT[[#This Row],[Lfd Nr. 
(aus konsolidierter Datei)]],VLOOKUP(aktives_Teilprojekt,Teilprojekte[[Teilprojekte]:[Kürzel]],2,FALSE)&amp;ROW(BTT[[#This Row],[Lfd Nr.
(automatisch)]])-2),"")</f>
        <v/>
      </c>
      <c r="B70" t="inlineStr">
        <is>
          <t>Serviceauftrag für Nebenleistungen bearbeiten</t>
        </is>
      </c>
      <c r="D70" t="inlineStr">
        <is>
          <t>Aufhebung Wiedervorlage (Erreichung Datum)</t>
        </is>
      </c>
      <c r="E70">
        <f>IFERROR(IF(NOT(BTT[[#This Row],[Manuelle Änderung des Verantwortliches TP
(Auswahl - bei Bedarf)]]=""),BTT[[#This Row],[Manuelle Änderung des Verantwortliches TP
(Auswahl - bei Bedarf)]],VLOOKUP(BTT[[#This Row],[Hauptprozess
(Pflichtauswahl)]],Hauptprozesse[],3,FALSE)),"")</f>
        <v/>
      </c>
      <c r="H70" t="inlineStr">
        <is>
          <t>SD</t>
        </is>
      </c>
      <c r="I70" t="inlineStr">
        <is>
          <t>/TUHAV/HAVORGC</t>
        </is>
      </c>
      <c r="J70">
        <f>IFERROR(VLOOKUP(BTT[[#This Row],[Verwendete Transaktion (Pflichtauswahl)]],Transaktionen[[Transaktionen]:[Langtext]],2,FALSE),"")</f>
        <v/>
      </c>
      <c r="N70" t="inlineStr">
        <is>
          <t>Cronos</t>
        </is>
      </c>
      <c r="O70" t="inlineStr">
        <is>
          <t>nein</t>
        </is>
      </c>
      <c r="P70" t="inlineStr">
        <is>
          <t>Workflow</t>
        </is>
      </c>
      <c r="T70" t="inlineStr">
        <is>
          <t>keiner</t>
        </is>
      </c>
      <c r="V70">
        <f>IFERROR(VLOOKUP(BTT[[#This Row],[Verwendetes Formular
(Auswahl falls relevant)]],Formulare[[Formularbezeichnung]:[Formularname (technisch)]],2,FALSE),"")</f>
        <v/>
      </c>
      <c r="Y70" s="4" t="inlineStr">
        <is>
          <t>HA-Prozess</t>
        </is>
      </c>
      <c r="Z70" t="inlineStr">
        <is>
          <t>Must-have</t>
        </is>
      </c>
      <c r="AK70">
        <f>IF(BTT[[#This Row],[Subprozess
(optionale Auswahl)]]="","okay",IF(VLOOKUP(BTT[[#This Row],[Subprozess
(optionale Auswahl)]],BPML[[Subprozess]:[Zugeordneter Hauptprozess]],3,FALSE)=BTT[[#This Row],[Hauptprozess
(Pflichtauswahl)]],"okay","falscher Subprozess"))</f>
        <v/>
      </c>
      <c r="AL70">
        <f>IF(aktives_Teilprojekt="Master","",IF(BTT[[#This Row],[Verantwortliches TP
(automatisch)]]=VLOOKUP(aktives_Teilprojekt,Teilprojekte[[Teilprojekte]:[Kürzel]],2,FALSE),"okay","Hauptprozess anderes TP"))</f>
        <v/>
      </c>
      <c r="AM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
        <f>IFERROR(IF(BTT[[#This Row],[SAP-Modul
(Pflichtauswahl)]]&lt;&gt;VLOOKUP(BTT[[#This Row],[Verwendete Transaktion (Pflichtauswahl)]],Transaktionen[[Transaktionen]:[Modul]],3,FALSE),"Modul anders","okay"),"")</f>
        <v/>
      </c>
      <c r="AP70">
        <f>IFERROR(IF(COUNTIFS(BTT[Verwendete Transaktion (Pflichtauswahl)],BTT[[#This Row],[Verwendete Transaktion (Pflichtauswahl)]],BTT[SAP-Modul
(Pflichtauswahl)],"&lt;&gt;"&amp;BTT[[#This Row],[SAP-Modul
(Pflichtauswahl)]])&gt;0,"Modul anders","okay"),"")</f>
        <v/>
      </c>
      <c r="AQ70">
        <f>IFERROR(IF(COUNTIFS(BTT[Verwendete Transaktion (Pflichtauswahl)],BTT[[#This Row],[Verwendete Transaktion (Pflichtauswahl)]],BTT[Verantwortliches TP
(automatisch)],"&lt;&gt;"&amp;BTT[[#This Row],[Verantwortliches TP
(automatisch)]])&gt;0,"Transaktion mehrfach","okay"),"")</f>
        <v/>
      </c>
      <c r="AR70">
        <f>IFERROR(IF(COUNTIFS(BTT[Verwendete Transaktion (Pflichtauswahl)],BTT[[#This Row],[Verwendete Transaktion (Pflichtauswahl)]],BTT[Verantwortliches TP
(automatisch)],"&lt;&gt;"&amp;VLOOKUP(aktives_Teilprojekt,Teilprojekte[[Teilprojekte]:[Kürzel]],2,FALSE))&gt;0,"Transaktion mehrfach","okay"),"")</f>
        <v/>
      </c>
      <c r="AS70" t="inlineStr">
        <is>
          <t>NL82</t>
        </is>
      </c>
    </row>
    <row r="71">
      <c r="A71">
        <f>IFERROR(IF(BTT[[#This Row],[Lfd Nr. 
(aus konsolidierter Datei)]]&lt;&gt;"",BTT[[#This Row],[Lfd Nr. 
(aus konsolidierter Datei)]],VLOOKUP(aktives_Teilprojekt,Teilprojekte[[Teilprojekte]:[Kürzel]],2,FALSE)&amp;ROW(BTT[[#This Row],[Lfd Nr.
(automatisch)]])-2),"")</f>
        <v/>
      </c>
      <c r="B71" t="inlineStr">
        <is>
          <t>Serviceauftrag für Nebenleistungen bearbeiten</t>
        </is>
      </c>
      <c r="D71" t="inlineStr">
        <is>
          <t>Vorgang an Team KS-A/N weiterleiten</t>
        </is>
      </c>
      <c r="E71">
        <f>IFERROR(IF(NOT(BTT[[#This Row],[Manuelle Änderung des Verantwortliches TP
(Auswahl - bei Bedarf)]]=""),BTT[[#This Row],[Manuelle Änderung des Verantwortliches TP
(Auswahl - bei Bedarf)]],VLOOKUP(BTT[[#This Row],[Hauptprozess
(Pflichtauswahl)]],Hauptprozesse[],3,FALSE)),"")</f>
        <v/>
      </c>
      <c r="H71" t="inlineStr">
        <is>
          <t>SD</t>
        </is>
      </c>
      <c r="I71" t="inlineStr">
        <is>
          <t>/TUHAV/HAVORGC</t>
        </is>
      </c>
      <c r="J71">
        <f>IFERROR(VLOOKUP(BTT[[#This Row],[Verwendete Transaktion (Pflichtauswahl)]],Transaktionen[[Transaktionen]:[Langtext]],2,FALSE),"")</f>
        <v/>
      </c>
      <c r="N71" t="inlineStr">
        <is>
          <t>Cronos</t>
        </is>
      </c>
      <c r="O71" t="inlineStr">
        <is>
          <t>nein</t>
        </is>
      </c>
      <c r="P71" t="inlineStr">
        <is>
          <t>Workflow</t>
        </is>
      </c>
      <c r="T71" t="inlineStr">
        <is>
          <t>keiner</t>
        </is>
      </c>
      <c r="V71">
        <f>IFERROR(VLOOKUP(BTT[[#This Row],[Verwendetes Formular
(Auswahl falls relevant)]],Formulare[[Formularbezeichnung]:[Formularname (technisch)]],2,FALSE),"")</f>
        <v/>
      </c>
      <c r="X71" t="inlineStr">
        <is>
          <t>ja</t>
        </is>
      </c>
      <c r="Y71" s="4" t="inlineStr">
        <is>
          <t>HA-Prozess</t>
        </is>
      </c>
      <c r="Z71" t="inlineStr">
        <is>
          <t>Must-have</t>
        </is>
      </c>
      <c r="AK71">
        <f>IF(BTT[[#This Row],[Subprozess
(optionale Auswahl)]]="","okay",IF(VLOOKUP(BTT[[#This Row],[Subprozess
(optionale Auswahl)]],BPML[[Subprozess]:[Zugeordneter Hauptprozess]],3,FALSE)=BTT[[#This Row],[Hauptprozess
(Pflichtauswahl)]],"okay","falscher Subprozess"))</f>
        <v/>
      </c>
      <c r="AL71">
        <f>IF(aktives_Teilprojekt="Master","",IF(BTT[[#This Row],[Verantwortliches TP
(automatisch)]]=VLOOKUP(aktives_Teilprojekt,Teilprojekte[[Teilprojekte]:[Kürzel]],2,FALSE),"okay","Hauptprozess anderes TP"))</f>
        <v/>
      </c>
      <c r="AM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
        <f>IFERROR(IF(BTT[[#This Row],[SAP-Modul
(Pflichtauswahl)]]&lt;&gt;VLOOKUP(BTT[[#This Row],[Verwendete Transaktion (Pflichtauswahl)]],Transaktionen[[Transaktionen]:[Modul]],3,FALSE),"Modul anders","okay"),"")</f>
        <v/>
      </c>
      <c r="AP71">
        <f>IFERROR(IF(COUNTIFS(BTT[Verwendete Transaktion (Pflichtauswahl)],BTT[[#This Row],[Verwendete Transaktion (Pflichtauswahl)]],BTT[SAP-Modul
(Pflichtauswahl)],"&lt;&gt;"&amp;BTT[[#This Row],[SAP-Modul
(Pflichtauswahl)]])&gt;0,"Modul anders","okay"),"")</f>
        <v/>
      </c>
      <c r="AQ71">
        <f>IFERROR(IF(COUNTIFS(BTT[Verwendete Transaktion (Pflichtauswahl)],BTT[[#This Row],[Verwendete Transaktion (Pflichtauswahl)]],BTT[Verantwortliches TP
(automatisch)],"&lt;&gt;"&amp;BTT[[#This Row],[Verantwortliches TP
(automatisch)]])&gt;0,"Transaktion mehrfach","okay"),"")</f>
        <v/>
      </c>
      <c r="AR71">
        <f>IFERROR(IF(COUNTIFS(BTT[Verwendete Transaktion (Pflichtauswahl)],BTT[[#This Row],[Verwendete Transaktion (Pflichtauswahl)]],BTT[Verantwortliches TP
(automatisch)],"&lt;&gt;"&amp;VLOOKUP(aktives_Teilprojekt,Teilprojekte[[Teilprojekte]:[Kürzel]],2,FALSE))&gt;0,"Transaktion mehrfach","okay"),"")</f>
        <v/>
      </c>
      <c r="AS71" t="inlineStr">
        <is>
          <t>NL83</t>
        </is>
      </c>
    </row>
    <row r="72">
      <c r="A72">
        <f>IFERROR(IF(BTT[[#This Row],[Lfd Nr. 
(aus konsolidierter Datei)]]&lt;&gt;"",BTT[[#This Row],[Lfd Nr. 
(aus konsolidierter Datei)]],VLOOKUP(aktives_Teilprojekt,Teilprojekte[[Teilprojekte]:[Kürzel]],2,FALSE)&amp;ROW(BTT[[#This Row],[Lfd Nr.
(automatisch)]])-2),"")</f>
        <v/>
      </c>
      <c r="B72" t="inlineStr">
        <is>
          <t>Serviceauftrag für Nebenleistungen bearbeiten</t>
        </is>
      </c>
      <c r="D72" t="inlineStr">
        <is>
          <t>Wkfw: Status 075 in HA-Vorgang setzen</t>
        </is>
      </c>
      <c r="E72">
        <f>IFERROR(IF(NOT(BTT[[#This Row],[Manuelle Änderung des Verantwortliches TP
(Auswahl - bei Bedarf)]]=""),BTT[[#This Row],[Manuelle Änderung des Verantwortliches TP
(Auswahl - bei Bedarf)]],VLOOKUP(BTT[[#This Row],[Hauptprozess
(Pflichtauswahl)]],Hauptprozesse[],3,FALSE)),"")</f>
        <v/>
      </c>
      <c r="H72" t="inlineStr">
        <is>
          <t>SD</t>
        </is>
      </c>
      <c r="I72" t="inlineStr">
        <is>
          <t>/TUHAV/HAVORGC</t>
        </is>
      </c>
      <c r="J72">
        <f>IFERROR(VLOOKUP(BTT[[#This Row],[Verwendete Transaktion (Pflichtauswahl)]],Transaktionen[[Transaktionen]:[Langtext]],2,FALSE),"")</f>
        <v/>
      </c>
      <c r="N72" t="inlineStr">
        <is>
          <t>Cronos</t>
        </is>
      </c>
      <c r="O72" t="inlineStr">
        <is>
          <t>nein</t>
        </is>
      </c>
      <c r="P72" t="inlineStr">
        <is>
          <t>Workflow</t>
        </is>
      </c>
      <c r="R72" t="inlineStr">
        <is>
          <t>KUNO_PROD</t>
        </is>
      </c>
      <c r="T72" t="inlineStr">
        <is>
          <t>keiner</t>
        </is>
      </c>
      <c r="V72">
        <f>IFERROR(VLOOKUP(BTT[[#This Row],[Verwendetes Formular
(Auswahl falls relevant)]],Formulare[[Formularbezeichnung]:[Formularname (technisch)]],2,FALSE),"")</f>
        <v/>
      </c>
      <c r="Y72" s="4" t="n"/>
      <c r="AK72">
        <f>IF(BTT[[#This Row],[Subprozess
(optionale Auswahl)]]="","okay",IF(VLOOKUP(BTT[[#This Row],[Subprozess
(optionale Auswahl)]],BPML[[Subprozess]:[Zugeordneter Hauptprozess]],3,FALSE)=BTT[[#This Row],[Hauptprozess
(Pflichtauswahl)]],"okay","falscher Subprozess"))</f>
        <v/>
      </c>
      <c r="AL72">
        <f>IF(aktives_Teilprojekt="Master","",IF(BTT[[#This Row],[Verantwortliches TP
(automatisch)]]=VLOOKUP(aktives_Teilprojekt,Teilprojekte[[Teilprojekte]:[Kürzel]],2,FALSE),"okay","Hauptprozess anderes TP"))</f>
        <v/>
      </c>
      <c r="AM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
        <f>IFERROR(IF(BTT[[#This Row],[SAP-Modul
(Pflichtauswahl)]]&lt;&gt;VLOOKUP(BTT[[#This Row],[Verwendete Transaktion (Pflichtauswahl)]],Transaktionen[[Transaktionen]:[Modul]],3,FALSE),"Modul anders","okay"),"")</f>
        <v/>
      </c>
      <c r="AP72">
        <f>IFERROR(IF(COUNTIFS(BTT[Verwendete Transaktion (Pflichtauswahl)],BTT[[#This Row],[Verwendete Transaktion (Pflichtauswahl)]],BTT[SAP-Modul
(Pflichtauswahl)],"&lt;&gt;"&amp;BTT[[#This Row],[SAP-Modul
(Pflichtauswahl)]])&gt;0,"Modul anders","okay"),"")</f>
        <v/>
      </c>
      <c r="AQ72">
        <f>IFERROR(IF(COUNTIFS(BTT[Verwendete Transaktion (Pflichtauswahl)],BTT[[#This Row],[Verwendete Transaktion (Pflichtauswahl)]],BTT[Verantwortliches TP
(automatisch)],"&lt;&gt;"&amp;BTT[[#This Row],[Verantwortliches TP
(automatisch)]])&gt;0,"Transaktion mehrfach","okay"),"")</f>
        <v/>
      </c>
      <c r="AR72">
        <f>IFERROR(IF(COUNTIFS(BTT[Verwendete Transaktion (Pflichtauswahl)],BTT[[#This Row],[Verwendete Transaktion (Pflichtauswahl)]],BTT[Verantwortliches TP
(automatisch)],"&lt;&gt;"&amp;VLOOKUP(aktives_Teilprojekt,Teilprojekte[[Teilprojekte]:[Kürzel]],2,FALSE))&gt;0,"Transaktion mehrfach","okay"),"")</f>
        <v/>
      </c>
      <c r="AS72" t="inlineStr">
        <is>
          <t>NL84</t>
        </is>
      </c>
    </row>
    <row r="73">
      <c r="A73">
        <f>IFERROR(IF(BTT[[#This Row],[Lfd Nr. 
(aus konsolidierter Datei)]]&lt;&gt;"",BTT[[#This Row],[Lfd Nr. 
(aus konsolidierter Datei)]],VLOOKUP(aktives_Teilprojekt,Teilprojekte[[Teilprojekte]:[Kürzel]],2,FALSE)&amp;ROW(BTT[[#This Row],[Lfd Nr.
(automatisch)]])-2),"")</f>
        <v/>
      </c>
      <c r="B73" t="inlineStr">
        <is>
          <t>Serviceauftrag für Nebenleistungen bearbeiten</t>
        </is>
      </c>
      <c r="D73" t="inlineStr">
        <is>
          <t>Systempflege</t>
        </is>
      </c>
      <c r="E73">
        <f>IFERROR(IF(NOT(BTT[[#This Row],[Manuelle Änderung des Verantwortliches TP
(Auswahl - bei Bedarf)]]=""),BTT[[#This Row],[Manuelle Änderung des Verantwortliches TP
(Auswahl - bei Bedarf)]],VLOOKUP(BTT[[#This Row],[Hauptprozess
(Pflichtauswahl)]],Hauptprozesse[],3,FALSE)),"")</f>
        <v/>
      </c>
      <c r="H73" t="inlineStr">
        <is>
          <t>PM</t>
        </is>
      </c>
      <c r="I73" t="inlineStr">
        <is>
          <t>IW38</t>
        </is>
      </c>
      <c r="J73">
        <f>IFERROR(VLOOKUP(BTT[[#This Row],[Verwendete Transaktion (Pflichtauswahl)]],Transaktionen[[Transaktionen]:[Langtext]],2,FALSE),"")</f>
        <v/>
      </c>
      <c r="M73" t="inlineStr">
        <is>
          <t>ZCS27</t>
        </is>
      </c>
      <c r="O73" t="inlineStr">
        <is>
          <t>nein</t>
        </is>
      </c>
      <c r="T73" t="inlineStr">
        <is>
          <t>weiterer</t>
        </is>
      </c>
      <c r="V73">
        <f>IFERROR(VLOOKUP(BTT[[#This Row],[Verwendetes Formular
(Auswahl falls relevant)]],Formulare[[Formularbezeichnung]:[Formularname (technisch)]],2,FALSE),"")</f>
        <v/>
      </c>
      <c r="W73" t="inlineStr">
        <is>
          <t>Excel</t>
        </is>
      </c>
      <c r="X73" t="inlineStr">
        <is>
          <t>nein</t>
        </is>
      </c>
      <c r="Y73" s="4" t="inlineStr">
        <is>
          <t>HA-Prozess</t>
        </is>
      </c>
      <c r="Z73" t="inlineStr">
        <is>
          <t>Must-have</t>
        </is>
      </c>
      <c r="AK73">
        <f>IF(BTT[[#This Row],[Subprozess
(optionale Auswahl)]]="","okay",IF(VLOOKUP(BTT[[#This Row],[Subprozess
(optionale Auswahl)]],BPML[[Subprozess]:[Zugeordneter Hauptprozess]],3,FALSE)=BTT[[#This Row],[Hauptprozess
(Pflichtauswahl)]],"okay","falscher Subprozess"))</f>
        <v/>
      </c>
      <c r="AL73">
        <f>IF(aktives_Teilprojekt="Master","",IF(BTT[[#This Row],[Verantwortliches TP
(automatisch)]]=VLOOKUP(aktives_Teilprojekt,Teilprojekte[[Teilprojekte]:[Kürzel]],2,FALSE),"okay","Hauptprozess anderes TP"))</f>
        <v/>
      </c>
      <c r="AM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
        <f>IFERROR(IF(BTT[[#This Row],[SAP-Modul
(Pflichtauswahl)]]&lt;&gt;VLOOKUP(BTT[[#This Row],[Verwendete Transaktion (Pflichtauswahl)]],Transaktionen[[Transaktionen]:[Modul]],3,FALSE),"Modul anders","okay"),"")</f>
        <v/>
      </c>
      <c r="AP73">
        <f>IFERROR(IF(COUNTIFS(BTT[Verwendete Transaktion (Pflichtauswahl)],BTT[[#This Row],[Verwendete Transaktion (Pflichtauswahl)]],BTT[SAP-Modul
(Pflichtauswahl)],"&lt;&gt;"&amp;BTT[[#This Row],[SAP-Modul
(Pflichtauswahl)]])&gt;0,"Modul anders","okay"),"")</f>
        <v/>
      </c>
      <c r="AQ73">
        <f>IFERROR(IF(COUNTIFS(BTT[Verwendete Transaktion (Pflichtauswahl)],BTT[[#This Row],[Verwendete Transaktion (Pflichtauswahl)]],BTT[Verantwortliches TP
(automatisch)],"&lt;&gt;"&amp;BTT[[#This Row],[Verantwortliches TP
(automatisch)]])&gt;0,"Transaktion mehrfach","okay"),"")</f>
        <v/>
      </c>
      <c r="AR73">
        <f>IFERROR(IF(COUNTIFS(BTT[Verwendete Transaktion (Pflichtauswahl)],BTT[[#This Row],[Verwendete Transaktion (Pflichtauswahl)]],BTT[Verantwortliches TP
(automatisch)],"&lt;&gt;"&amp;VLOOKUP(aktives_Teilprojekt,Teilprojekte[[Teilprojekte]:[Kürzel]],2,FALSE))&gt;0,"Transaktion mehrfach","okay"),"")</f>
        <v/>
      </c>
      <c r="AS73" t="inlineStr">
        <is>
          <t>NL85</t>
        </is>
      </c>
    </row>
    <row r="74">
      <c r="A74">
        <f>IFERROR(IF(BTT[[#This Row],[Lfd Nr. 
(aus konsolidierter Datei)]]&lt;&gt;"",BTT[[#This Row],[Lfd Nr. 
(aus konsolidierter Datei)]],VLOOKUP(aktives_Teilprojekt,Teilprojekte[[Teilprojekte]:[Kürzel]],2,FALSE)&amp;ROW(BTT[[#This Row],[Lfd Nr.
(automatisch)]])-2),"")</f>
        <v/>
      </c>
      <c r="B74" t="inlineStr">
        <is>
          <t>Serviceauftrag für Nebenleistungen bearbeiten</t>
        </is>
      </c>
      <c r="D74" t="inlineStr">
        <is>
          <t>Systempflege</t>
        </is>
      </c>
      <c r="E74">
        <f>IFERROR(IF(NOT(BTT[[#This Row],[Manuelle Änderung des Verantwortliches TP
(Auswahl - bei Bedarf)]]=""),BTT[[#This Row],[Manuelle Änderung des Verantwortliches TP
(Auswahl - bei Bedarf)]],VLOOKUP(BTT[[#This Row],[Hauptprozess
(Pflichtauswahl)]],Hauptprozesse[],3,FALSE)),"")</f>
        <v/>
      </c>
      <c r="H74" t="inlineStr">
        <is>
          <t>PM</t>
        </is>
      </c>
      <c r="I74" t="inlineStr">
        <is>
          <t>IW39</t>
        </is>
      </c>
      <c r="J74">
        <f>IFERROR(VLOOKUP(BTT[[#This Row],[Verwendete Transaktion (Pflichtauswahl)]],Transaktionen[[Transaktionen]:[Langtext]],2,FALSE),"")</f>
        <v/>
      </c>
      <c r="O74" t="inlineStr">
        <is>
          <t>nein</t>
        </is>
      </c>
      <c r="T74" t="inlineStr">
        <is>
          <t>keiner</t>
        </is>
      </c>
      <c r="V74">
        <f>IFERROR(VLOOKUP(BTT[[#This Row],[Verwendetes Formular
(Auswahl falls relevant)]],Formulare[[Formularbezeichnung]:[Formularname (technisch)]],2,FALSE),"")</f>
        <v/>
      </c>
      <c r="W74" t="inlineStr">
        <is>
          <t>Excel</t>
        </is>
      </c>
      <c r="X74" t="inlineStr">
        <is>
          <t>nein</t>
        </is>
      </c>
      <c r="Y74" s="4" t="inlineStr">
        <is>
          <t>HA-Prozess</t>
        </is>
      </c>
      <c r="Z74" t="inlineStr">
        <is>
          <t>Must-have</t>
        </is>
      </c>
      <c r="AK74">
        <f>IF(BTT[[#This Row],[Subprozess
(optionale Auswahl)]]="","okay",IF(VLOOKUP(BTT[[#This Row],[Subprozess
(optionale Auswahl)]],BPML[[Subprozess]:[Zugeordneter Hauptprozess]],3,FALSE)=BTT[[#This Row],[Hauptprozess
(Pflichtauswahl)]],"okay","falscher Subprozess"))</f>
        <v/>
      </c>
      <c r="AL74">
        <f>IF(aktives_Teilprojekt="Master","",IF(BTT[[#This Row],[Verantwortliches TP
(automatisch)]]=VLOOKUP(aktives_Teilprojekt,Teilprojekte[[Teilprojekte]:[Kürzel]],2,FALSE),"okay","Hauptprozess anderes TP"))</f>
        <v/>
      </c>
      <c r="AM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
        <f>IFERROR(IF(BTT[[#This Row],[SAP-Modul
(Pflichtauswahl)]]&lt;&gt;VLOOKUP(BTT[[#This Row],[Verwendete Transaktion (Pflichtauswahl)]],Transaktionen[[Transaktionen]:[Modul]],3,FALSE),"Modul anders","okay"),"")</f>
        <v/>
      </c>
      <c r="AP74">
        <f>IFERROR(IF(COUNTIFS(BTT[Verwendete Transaktion (Pflichtauswahl)],BTT[[#This Row],[Verwendete Transaktion (Pflichtauswahl)]],BTT[SAP-Modul
(Pflichtauswahl)],"&lt;&gt;"&amp;BTT[[#This Row],[SAP-Modul
(Pflichtauswahl)]])&gt;0,"Modul anders","okay"),"")</f>
        <v/>
      </c>
      <c r="AQ74">
        <f>IFERROR(IF(COUNTIFS(BTT[Verwendete Transaktion (Pflichtauswahl)],BTT[[#This Row],[Verwendete Transaktion (Pflichtauswahl)]],BTT[Verantwortliches TP
(automatisch)],"&lt;&gt;"&amp;BTT[[#This Row],[Verantwortliches TP
(automatisch)]])&gt;0,"Transaktion mehrfach","okay"),"")</f>
        <v/>
      </c>
      <c r="AR74">
        <f>IFERROR(IF(COUNTIFS(BTT[Verwendete Transaktion (Pflichtauswahl)],BTT[[#This Row],[Verwendete Transaktion (Pflichtauswahl)]],BTT[Verantwortliches TP
(automatisch)],"&lt;&gt;"&amp;VLOOKUP(aktives_Teilprojekt,Teilprojekte[[Teilprojekte]:[Kürzel]],2,FALSE))&gt;0,"Transaktion mehrfach","okay"),"")</f>
        <v/>
      </c>
      <c r="AS74" t="inlineStr">
        <is>
          <t>NL86</t>
        </is>
      </c>
    </row>
    <row r="75">
      <c r="A75">
        <f>IFERROR(IF(BTT[[#This Row],[Lfd Nr. 
(aus konsolidierter Datei)]]&lt;&gt;"",BTT[[#This Row],[Lfd Nr. 
(aus konsolidierter Datei)]],VLOOKUP(aktives_Teilprojekt,Teilprojekte[[Teilprojekte]:[Kürzel]],2,FALSE)&amp;ROW(BTT[[#This Row],[Lfd Nr.
(automatisch)]])-2),"")</f>
        <v/>
      </c>
      <c r="D75" t="inlineStr">
        <is>
          <t>SAP-Job: CO_ABR-TAG-105_VBP-VA88-M (UC4)</t>
        </is>
      </c>
      <c r="E75">
        <f>IFERROR(IF(NOT(BTT[[#This Row],[Manuelle Änderung des Verantwortliches TP
(Auswahl - bei Bedarf)]]=""),BTT[[#This Row],[Manuelle Änderung des Verantwortliches TP
(Auswahl - bei Bedarf)]],VLOOKUP(BTT[[#This Row],[Hauptprozess
(Pflichtauswahl)]],Hauptprozesse[],3,FALSE)),"")</f>
        <v/>
      </c>
      <c r="F75" t="inlineStr">
        <is>
          <t>NL</t>
        </is>
      </c>
      <c r="H75" t="inlineStr">
        <is>
          <t>n.n.</t>
        </is>
      </c>
      <c r="I75" t="inlineStr">
        <is>
          <t>Job</t>
        </is>
      </c>
      <c r="J75">
        <f>IFERROR(VLOOKUP(BTT[[#This Row],[Verwendete Transaktion (Pflichtauswahl)]],Transaktionen[[Transaktionen]:[Langtext]],2,FALSE),"")</f>
        <v/>
      </c>
      <c r="O75" t="inlineStr">
        <is>
          <t>nein</t>
        </is>
      </c>
      <c r="V75">
        <f>IFERROR(VLOOKUP(BTT[[#This Row],[Verwendetes Formular
(Auswahl falls relevant)]],Formulare[[Formularbezeichnung]:[Formularname (technisch)]],2,FALSE),"")</f>
        <v/>
      </c>
      <c r="Y75" s="4" t="n"/>
      <c r="AK75">
        <f>IF(BTT[[#This Row],[Subprozess
(optionale Auswahl)]]="","okay",IF(VLOOKUP(BTT[[#This Row],[Subprozess
(optionale Auswahl)]],BPML[[Subprozess]:[Zugeordneter Hauptprozess]],3,FALSE)=BTT[[#This Row],[Hauptprozess
(Pflichtauswahl)]],"okay","falscher Subprozess"))</f>
        <v/>
      </c>
      <c r="AL75">
        <f>IF(aktives_Teilprojekt="Master","",IF(BTT[[#This Row],[Verantwortliches TP
(automatisch)]]=VLOOKUP(aktives_Teilprojekt,Teilprojekte[[Teilprojekte]:[Kürzel]],2,FALSE),"okay","Hauptprozess anderes TP"))</f>
        <v/>
      </c>
      <c r="AM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
        <f>IFERROR(IF(BTT[[#This Row],[SAP-Modul
(Pflichtauswahl)]]&lt;&gt;VLOOKUP(BTT[[#This Row],[Verwendete Transaktion (Pflichtauswahl)]],Transaktionen[[Transaktionen]:[Modul]],3,FALSE),"Modul anders","okay"),"")</f>
        <v/>
      </c>
      <c r="AP75">
        <f>IFERROR(IF(COUNTIFS(BTT[Verwendete Transaktion (Pflichtauswahl)],BTT[[#This Row],[Verwendete Transaktion (Pflichtauswahl)]],BTT[SAP-Modul
(Pflichtauswahl)],"&lt;&gt;"&amp;BTT[[#This Row],[SAP-Modul
(Pflichtauswahl)]])&gt;0,"Modul anders","okay"),"")</f>
        <v/>
      </c>
      <c r="AQ75">
        <f>IFERROR(IF(COUNTIFS(BTT[Verwendete Transaktion (Pflichtauswahl)],BTT[[#This Row],[Verwendete Transaktion (Pflichtauswahl)]],BTT[Verantwortliches TP
(automatisch)],"&lt;&gt;"&amp;BTT[[#This Row],[Verantwortliches TP
(automatisch)]])&gt;0,"Transaktion mehrfach","okay"),"")</f>
        <v/>
      </c>
      <c r="AR75">
        <f>IFERROR(IF(COUNTIFS(BTT[Verwendete Transaktion (Pflichtauswahl)],BTT[[#This Row],[Verwendete Transaktion (Pflichtauswahl)]],BTT[Verantwortliches TP
(automatisch)],"&lt;&gt;"&amp;VLOOKUP(aktives_Teilprojekt,Teilprojekte[[Teilprojekte]:[Kürzel]],2,FALSE))&gt;0,"Transaktion mehrfach","okay"),"")</f>
        <v/>
      </c>
      <c r="AS75" t="inlineStr">
        <is>
          <t>NL87</t>
        </is>
      </c>
    </row>
    <row r="76">
      <c r="A76">
        <f>IFERROR(IF(BTT[[#This Row],[Lfd Nr. 
(aus konsolidierter Datei)]]&lt;&gt;"",BTT[[#This Row],[Lfd Nr. 
(aus konsolidierter Datei)]],VLOOKUP(aktives_Teilprojekt,Teilprojekte[[Teilprojekte]:[Kürzel]],2,FALSE)&amp;ROW(BTT[[#This Row],[Lfd Nr.
(automatisch)]])-2),"")</f>
        <v/>
      </c>
      <c r="D76" t="inlineStr">
        <is>
          <t xml:space="preserve">SAP-Job: CO_ABR-TAG-130_COAUFHA-M (UC4) </t>
        </is>
      </c>
      <c r="E76">
        <f>IFERROR(IF(NOT(BTT[[#This Row],[Manuelle Änderung des Verantwortliches TP
(Auswahl - bei Bedarf)]]=""),BTT[[#This Row],[Manuelle Änderung des Verantwortliches TP
(Auswahl - bei Bedarf)]],VLOOKUP(BTT[[#This Row],[Hauptprozess
(Pflichtauswahl)]],Hauptprozesse[],3,FALSE)),"")</f>
        <v/>
      </c>
      <c r="F76" t="inlineStr">
        <is>
          <t>NL</t>
        </is>
      </c>
      <c r="H76" t="inlineStr">
        <is>
          <t>n.n.</t>
        </is>
      </c>
      <c r="I76" t="inlineStr">
        <is>
          <t>Job</t>
        </is>
      </c>
      <c r="J76">
        <f>IFERROR(VLOOKUP(BTT[[#This Row],[Verwendete Transaktion (Pflichtauswahl)]],Transaktionen[[Transaktionen]:[Langtext]],2,FALSE),"")</f>
        <v/>
      </c>
      <c r="O76" t="inlineStr">
        <is>
          <t>nein</t>
        </is>
      </c>
      <c r="V76">
        <f>IFERROR(VLOOKUP(BTT[[#This Row],[Verwendetes Formular
(Auswahl falls relevant)]],Formulare[[Formularbezeichnung]:[Formularname (technisch)]],2,FALSE),"")</f>
        <v/>
      </c>
      <c r="Y76" s="4" t="n"/>
      <c r="AK76">
        <f>IF(BTT[[#This Row],[Subprozess
(optionale Auswahl)]]="","okay",IF(VLOOKUP(BTT[[#This Row],[Subprozess
(optionale Auswahl)]],BPML[[Subprozess]:[Zugeordneter Hauptprozess]],3,FALSE)=BTT[[#This Row],[Hauptprozess
(Pflichtauswahl)]],"okay","falscher Subprozess"))</f>
        <v/>
      </c>
      <c r="AL76">
        <f>IF(aktives_Teilprojekt="Master","",IF(BTT[[#This Row],[Verantwortliches TP
(automatisch)]]=VLOOKUP(aktives_Teilprojekt,Teilprojekte[[Teilprojekte]:[Kürzel]],2,FALSE),"okay","Hauptprozess anderes TP"))</f>
        <v/>
      </c>
      <c r="AM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
        <f>IFERROR(IF(BTT[[#This Row],[SAP-Modul
(Pflichtauswahl)]]&lt;&gt;VLOOKUP(BTT[[#This Row],[Verwendete Transaktion (Pflichtauswahl)]],Transaktionen[[Transaktionen]:[Modul]],3,FALSE),"Modul anders","okay"),"")</f>
        <v/>
      </c>
      <c r="AP76">
        <f>IFERROR(IF(COUNTIFS(BTT[Verwendete Transaktion (Pflichtauswahl)],BTT[[#This Row],[Verwendete Transaktion (Pflichtauswahl)]],BTT[SAP-Modul
(Pflichtauswahl)],"&lt;&gt;"&amp;BTT[[#This Row],[SAP-Modul
(Pflichtauswahl)]])&gt;0,"Modul anders","okay"),"")</f>
        <v/>
      </c>
      <c r="AQ76">
        <f>IFERROR(IF(COUNTIFS(BTT[Verwendete Transaktion (Pflichtauswahl)],BTT[[#This Row],[Verwendete Transaktion (Pflichtauswahl)]],BTT[Verantwortliches TP
(automatisch)],"&lt;&gt;"&amp;BTT[[#This Row],[Verantwortliches TP
(automatisch)]])&gt;0,"Transaktion mehrfach","okay"),"")</f>
        <v/>
      </c>
      <c r="AR76">
        <f>IFERROR(IF(COUNTIFS(BTT[Verwendete Transaktion (Pflichtauswahl)],BTT[[#This Row],[Verwendete Transaktion (Pflichtauswahl)]],BTT[Verantwortliches TP
(automatisch)],"&lt;&gt;"&amp;VLOOKUP(aktives_Teilprojekt,Teilprojekte[[Teilprojekte]:[Kürzel]],2,FALSE))&gt;0,"Transaktion mehrfach","okay"),"")</f>
        <v/>
      </c>
      <c r="AS76" t="inlineStr">
        <is>
          <t>NL88</t>
        </is>
      </c>
    </row>
    <row r="77">
      <c r="A77">
        <f>IFERROR(IF(BTT[[#This Row],[Lfd Nr. 
(aus konsolidierter Datei)]]&lt;&gt;"",BTT[[#This Row],[Lfd Nr. 
(aus konsolidierter Datei)]],VLOOKUP(aktives_Teilprojekt,Teilprojekte[[Teilprojekte]:[Kürzel]],2,FALSE)&amp;ROW(BTT[[#This Row],[Lfd Nr.
(automatisch)]])-2),"")</f>
        <v/>
      </c>
      <c r="D77" t="inlineStr">
        <is>
          <t xml:space="preserve">SAP-Job: ZCO_TVARVC_PER </t>
        </is>
      </c>
      <c r="E77">
        <f>IFERROR(IF(NOT(BTT[[#This Row],[Manuelle Änderung des Verantwortliches TP
(Auswahl - bei Bedarf)]]=""),BTT[[#This Row],[Manuelle Änderung des Verantwortliches TP
(Auswahl - bei Bedarf)]],VLOOKUP(BTT[[#This Row],[Hauptprozess
(Pflichtauswahl)]],Hauptprozesse[],3,FALSE)),"")</f>
        <v/>
      </c>
      <c r="F77" t="inlineStr">
        <is>
          <t>NL</t>
        </is>
      </c>
      <c r="H77" t="inlineStr">
        <is>
          <t>n.n.</t>
        </is>
      </c>
      <c r="I77" t="inlineStr">
        <is>
          <t>Job</t>
        </is>
      </c>
      <c r="J77">
        <f>IFERROR(VLOOKUP(BTT[[#This Row],[Verwendete Transaktion (Pflichtauswahl)]],Transaktionen[[Transaktionen]:[Langtext]],2,FALSE),"")</f>
        <v/>
      </c>
      <c r="O77" t="inlineStr">
        <is>
          <t>nein</t>
        </is>
      </c>
      <c r="V77">
        <f>IFERROR(VLOOKUP(BTT[[#This Row],[Verwendetes Formular
(Auswahl falls relevant)]],Formulare[[Formularbezeichnung]:[Formularname (technisch)]],2,FALSE),"")</f>
        <v/>
      </c>
      <c r="Y77" s="4" t="n"/>
      <c r="AK77">
        <f>IF(BTT[[#This Row],[Subprozess
(optionale Auswahl)]]="","okay",IF(VLOOKUP(BTT[[#This Row],[Subprozess
(optionale Auswahl)]],BPML[[Subprozess]:[Zugeordneter Hauptprozess]],3,FALSE)=BTT[[#This Row],[Hauptprozess
(Pflichtauswahl)]],"okay","falscher Subprozess"))</f>
        <v/>
      </c>
      <c r="AL77">
        <f>IF(aktives_Teilprojekt="Master","",IF(BTT[[#This Row],[Verantwortliches TP
(automatisch)]]=VLOOKUP(aktives_Teilprojekt,Teilprojekte[[Teilprojekte]:[Kürzel]],2,FALSE),"okay","Hauptprozess anderes TP"))</f>
        <v/>
      </c>
      <c r="AM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
        <f>IFERROR(IF(BTT[[#This Row],[SAP-Modul
(Pflichtauswahl)]]&lt;&gt;VLOOKUP(BTT[[#This Row],[Verwendete Transaktion (Pflichtauswahl)]],Transaktionen[[Transaktionen]:[Modul]],3,FALSE),"Modul anders","okay"),"")</f>
        <v/>
      </c>
      <c r="AP77">
        <f>IFERROR(IF(COUNTIFS(BTT[Verwendete Transaktion (Pflichtauswahl)],BTT[[#This Row],[Verwendete Transaktion (Pflichtauswahl)]],BTT[SAP-Modul
(Pflichtauswahl)],"&lt;&gt;"&amp;BTT[[#This Row],[SAP-Modul
(Pflichtauswahl)]])&gt;0,"Modul anders","okay"),"")</f>
        <v/>
      </c>
      <c r="AQ77">
        <f>IFERROR(IF(COUNTIFS(BTT[Verwendete Transaktion (Pflichtauswahl)],BTT[[#This Row],[Verwendete Transaktion (Pflichtauswahl)]],BTT[Verantwortliches TP
(automatisch)],"&lt;&gt;"&amp;BTT[[#This Row],[Verantwortliches TP
(automatisch)]])&gt;0,"Transaktion mehrfach","okay"),"")</f>
        <v/>
      </c>
      <c r="AR77">
        <f>IFERROR(IF(COUNTIFS(BTT[Verwendete Transaktion (Pflichtauswahl)],BTT[[#This Row],[Verwendete Transaktion (Pflichtauswahl)]],BTT[Verantwortliches TP
(automatisch)],"&lt;&gt;"&amp;VLOOKUP(aktives_Teilprojekt,Teilprojekte[[Teilprojekte]:[Kürzel]],2,FALSE))&gt;0,"Transaktion mehrfach","okay"),"")</f>
        <v/>
      </c>
      <c r="AS77" t="inlineStr">
        <is>
          <t>NL89</t>
        </is>
      </c>
    </row>
    <row r="78">
      <c r="A78">
        <f>IFERROR(IF(BTT[[#This Row],[Lfd Nr. 
(aus konsolidierter Datei)]]&lt;&gt;"",BTT[[#This Row],[Lfd Nr. 
(aus konsolidierter Datei)]],VLOOKUP(aktives_Teilprojekt,Teilprojekte[[Teilprojekte]:[Kürzel]],2,FALSE)&amp;ROW(BTT[[#This Row],[Lfd Nr.
(automatisch)]])-2),"")</f>
        <v/>
      </c>
      <c r="D78" t="inlineStr">
        <is>
          <t>SAP-Job: Leistungsverrechnung Ingenieure (Bauleiter)</t>
        </is>
      </c>
      <c r="E78">
        <f>IFERROR(IF(NOT(BTT[[#This Row],[Manuelle Änderung des Verantwortliches TP
(Auswahl - bei Bedarf)]]=""),BTT[[#This Row],[Manuelle Änderung des Verantwortliches TP
(Auswahl - bei Bedarf)]],VLOOKUP(BTT[[#This Row],[Hauptprozess
(Pflichtauswahl)]],Hauptprozesse[],3,FALSE)),"")</f>
        <v/>
      </c>
      <c r="F78" t="inlineStr">
        <is>
          <t>NL</t>
        </is>
      </c>
      <c r="H78" t="inlineStr">
        <is>
          <t>n.n.</t>
        </is>
      </c>
      <c r="I78" t="inlineStr">
        <is>
          <t>Job</t>
        </is>
      </c>
      <c r="J78">
        <f>IFERROR(VLOOKUP(BTT[[#This Row],[Verwendete Transaktion (Pflichtauswahl)]],Transaktionen[[Transaktionen]:[Langtext]],2,FALSE),"")</f>
        <v/>
      </c>
      <c r="O78" t="inlineStr">
        <is>
          <t>nein</t>
        </is>
      </c>
      <c r="V78">
        <f>IFERROR(VLOOKUP(BTT[[#This Row],[Verwendetes Formular
(Auswahl falls relevant)]],Formulare[[Formularbezeichnung]:[Formularname (technisch)]],2,FALSE),"")</f>
        <v/>
      </c>
      <c r="Y78" s="4" t="n"/>
      <c r="AK78">
        <f>IF(BTT[[#This Row],[Subprozess
(optionale Auswahl)]]="","okay",IF(VLOOKUP(BTT[[#This Row],[Subprozess
(optionale Auswahl)]],BPML[[Subprozess]:[Zugeordneter Hauptprozess]],3,FALSE)=BTT[[#This Row],[Hauptprozess
(Pflichtauswahl)]],"okay","falscher Subprozess"))</f>
        <v/>
      </c>
      <c r="AL78">
        <f>IF(aktives_Teilprojekt="Master","",IF(BTT[[#This Row],[Verantwortliches TP
(automatisch)]]=VLOOKUP(aktives_Teilprojekt,Teilprojekte[[Teilprojekte]:[Kürzel]],2,FALSE),"okay","Hauptprozess anderes TP"))</f>
        <v/>
      </c>
      <c r="AM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
        <f>IFERROR(IF(BTT[[#This Row],[SAP-Modul
(Pflichtauswahl)]]&lt;&gt;VLOOKUP(BTT[[#This Row],[Verwendete Transaktion (Pflichtauswahl)]],Transaktionen[[Transaktionen]:[Modul]],3,FALSE),"Modul anders","okay"),"")</f>
        <v/>
      </c>
      <c r="AP78">
        <f>IFERROR(IF(COUNTIFS(BTT[Verwendete Transaktion (Pflichtauswahl)],BTT[[#This Row],[Verwendete Transaktion (Pflichtauswahl)]],BTT[SAP-Modul
(Pflichtauswahl)],"&lt;&gt;"&amp;BTT[[#This Row],[SAP-Modul
(Pflichtauswahl)]])&gt;0,"Modul anders","okay"),"")</f>
        <v/>
      </c>
      <c r="AQ78">
        <f>IFERROR(IF(COUNTIFS(BTT[Verwendete Transaktion (Pflichtauswahl)],BTT[[#This Row],[Verwendete Transaktion (Pflichtauswahl)]],BTT[Verantwortliches TP
(automatisch)],"&lt;&gt;"&amp;BTT[[#This Row],[Verantwortliches TP
(automatisch)]])&gt;0,"Transaktion mehrfach","okay"),"")</f>
        <v/>
      </c>
      <c r="AR78">
        <f>IFERROR(IF(COUNTIFS(BTT[Verwendete Transaktion (Pflichtauswahl)],BTT[[#This Row],[Verwendete Transaktion (Pflichtauswahl)]],BTT[Verantwortliches TP
(automatisch)],"&lt;&gt;"&amp;VLOOKUP(aktives_Teilprojekt,Teilprojekte[[Teilprojekte]:[Kürzel]],2,FALSE))&gt;0,"Transaktion mehrfach","okay"),"")</f>
        <v/>
      </c>
      <c r="AS78" t="inlineStr">
        <is>
          <t>NL90</t>
        </is>
      </c>
    </row>
    <row r="79">
      <c r="A79">
        <f>IFERROR(IF(BTT[[#This Row],[Lfd Nr. 
(aus konsolidierter Datei)]]&lt;&gt;"",BTT[[#This Row],[Lfd Nr. 
(aus konsolidierter Datei)]],VLOOKUP(aktives_Teilprojekt,Teilprojekte[[Teilprojekte]:[Kürzel]],2,FALSE)&amp;ROW(BTT[[#This Row],[Lfd Nr.
(automatisch)]])-2),"")</f>
        <v/>
      </c>
      <c r="D79" t="inlineStr">
        <is>
          <t>SAP-Job: Leistungsverrechnung KS</t>
        </is>
      </c>
      <c r="E79">
        <f>IFERROR(IF(NOT(BTT[[#This Row],[Manuelle Änderung des Verantwortliches TP
(Auswahl - bei Bedarf)]]=""),BTT[[#This Row],[Manuelle Änderung des Verantwortliches TP
(Auswahl - bei Bedarf)]],VLOOKUP(BTT[[#This Row],[Hauptprozess
(Pflichtauswahl)]],Hauptprozesse[],3,FALSE)),"")</f>
        <v/>
      </c>
      <c r="F79" t="inlineStr">
        <is>
          <t>NL</t>
        </is>
      </c>
      <c r="H79" t="inlineStr">
        <is>
          <t>n.n.</t>
        </is>
      </c>
      <c r="I79" t="inlineStr">
        <is>
          <t>Job</t>
        </is>
      </c>
      <c r="J79">
        <f>IFERROR(VLOOKUP(BTT[[#This Row],[Verwendete Transaktion (Pflichtauswahl)]],Transaktionen[[Transaktionen]:[Langtext]],2,FALSE),"")</f>
        <v/>
      </c>
      <c r="O79" t="inlineStr">
        <is>
          <t>nein</t>
        </is>
      </c>
      <c r="V79">
        <f>IFERROR(VLOOKUP(BTT[[#This Row],[Verwendetes Formular
(Auswahl falls relevant)]],Formulare[[Formularbezeichnung]:[Formularname (technisch)]],2,FALSE),"")</f>
        <v/>
      </c>
      <c r="Y79" s="4" t="n"/>
      <c r="AK79">
        <f>IF(BTT[[#This Row],[Subprozess
(optionale Auswahl)]]="","okay",IF(VLOOKUP(BTT[[#This Row],[Subprozess
(optionale Auswahl)]],BPML[[Subprozess]:[Zugeordneter Hauptprozess]],3,FALSE)=BTT[[#This Row],[Hauptprozess
(Pflichtauswahl)]],"okay","falscher Subprozess"))</f>
        <v/>
      </c>
      <c r="AL79">
        <f>IF(aktives_Teilprojekt="Master","",IF(BTT[[#This Row],[Verantwortliches TP
(automatisch)]]=VLOOKUP(aktives_Teilprojekt,Teilprojekte[[Teilprojekte]:[Kürzel]],2,FALSE),"okay","Hauptprozess anderes TP"))</f>
        <v/>
      </c>
      <c r="AM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
        <f>IFERROR(IF(BTT[[#This Row],[SAP-Modul
(Pflichtauswahl)]]&lt;&gt;VLOOKUP(BTT[[#This Row],[Verwendete Transaktion (Pflichtauswahl)]],Transaktionen[[Transaktionen]:[Modul]],3,FALSE),"Modul anders","okay"),"")</f>
        <v/>
      </c>
      <c r="AP79">
        <f>IFERROR(IF(COUNTIFS(BTT[Verwendete Transaktion (Pflichtauswahl)],BTT[[#This Row],[Verwendete Transaktion (Pflichtauswahl)]],BTT[SAP-Modul
(Pflichtauswahl)],"&lt;&gt;"&amp;BTT[[#This Row],[SAP-Modul
(Pflichtauswahl)]])&gt;0,"Modul anders","okay"),"")</f>
        <v/>
      </c>
      <c r="AQ79">
        <f>IFERROR(IF(COUNTIFS(BTT[Verwendete Transaktion (Pflichtauswahl)],BTT[[#This Row],[Verwendete Transaktion (Pflichtauswahl)]],BTT[Verantwortliches TP
(automatisch)],"&lt;&gt;"&amp;BTT[[#This Row],[Verantwortliches TP
(automatisch)]])&gt;0,"Transaktion mehrfach","okay"),"")</f>
        <v/>
      </c>
      <c r="AR79">
        <f>IFERROR(IF(COUNTIFS(BTT[Verwendete Transaktion (Pflichtauswahl)],BTT[[#This Row],[Verwendete Transaktion (Pflichtauswahl)]],BTT[Verantwortliches TP
(automatisch)],"&lt;&gt;"&amp;VLOOKUP(aktives_Teilprojekt,Teilprojekte[[Teilprojekte]:[Kürzel]],2,FALSE))&gt;0,"Transaktion mehrfach","okay"),"")</f>
        <v/>
      </c>
      <c r="AS79" t="inlineStr">
        <is>
          <t>NL91</t>
        </is>
      </c>
    </row>
    <row r="80">
      <c r="A80">
        <f>IFERROR(IF(BTT[[#This Row],[Lfd Nr. 
(aus konsolidierter Datei)]]&lt;&gt;"",BTT[[#This Row],[Lfd Nr. 
(aus konsolidierter Datei)]],VLOOKUP(aktives_Teilprojekt,Teilprojekte[[Teilprojekte]:[Kürzel]],2,FALSE)&amp;ROW(BTT[[#This Row],[Lfd Nr.
(automatisch)]])-2),"")</f>
        <v/>
      </c>
      <c r="D80" t="inlineStr">
        <is>
          <t>Systempflege</t>
        </is>
      </c>
      <c r="E80">
        <f>IFERROR(IF(NOT(BTT[[#This Row],[Manuelle Änderung des Verantwortliches TP
(Auswahl - bei Bedarf)]]=""),BTT[[#This Row],[Manuelle Änderung des Verantwortliches TP
(Auswahl - bei Bedarf)]],VLOOKUP(BTT[[#This Row],[Hauptprozess
(Pflichtauswahl)]],Hauptprozesse[],3,FALSE)),"")</f>
        <v/>
      </c>
      <c r="F80" t="inlineStr">
        <is>
          <t>NL</t>
        </is>
      </c>
      <c r="H80" t="inlineStr">
        <is>
          <t>PM</t>
        </is>
      </c>
      <c r="I80" t="inlineStr">
        <is>
          <t>IW73</t>
        </is>
      </c>
      <c r="J80">
        <f>IFERROR(VLOOKUP(BTT[[#This Row],[Verwendete Transaktion (Pflichtauswahl)]],Transaktionen[[Transaktionen]:[Langtext]],2,FALSE),"")</f>
        <v/>
      </c>
      <c r="K80" t="inlineStr">
        <is>
          <t>IW72</t>
        </is>
      </c>
      <c r="O80" t="inlineStr">
        <is>
          <t>nein</t>
        </is>
      </c>
      <c r="V80">
        <f>IFERROR(VLOOKUP(BTT[[#This Row],[Verwendetes Formular
(Auswahl falls relevant)]],Formulare[[Formularbezeichnung]:[Formularname (technisch)]],2,FALSE),"")</f>
        <v/>
      </c>
      <c r="Y80" s="4" t="inlineStr">
        <is>
          <t>HA-Prozess</t>
        </is>
      </c>
      <c r="Z80" t="inlineStr">
        <is>
          <t>Must-have</t>
        </is>
      </c>
      <c r="AK80">
        <f>IF(BTT[[#This Row],[Subprozess
(optionale Auswahl)]]="","okay",IF(VLOOKUP(BTT[[#This Row],[Subprozess
(optionale Auswahl)]],BPML[[Subprozess]:[Zugeordneter Hauptprozess]],3,FALSE)=BTT[[#This Row],[Hauptprozess
(Pflichtauswahl)]],"okay","falscher Subprozess"))</f>
        <v/>
      </c>
      <c r="AL80">
        <f>IF(aktives_Teilprojekt="Master","",IF(BTT[[#This Row],[Verantwortliches TP
(automatisch)]]=VLOOKUP(aktives_Teilprojekt,Teilprojekte[[Teilprojekte]:[Kürzel]],2,FALSE),"okay","Hauptprozess anderes TP"))</f>
        <v/>
      </c>
      <c r="AM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
        <f>IFERROR(IF(BTT[[#This Row],[SAP-Modul
(Pflichtauswahl)]]&lt;&gt;VLOOKUP(BTT[[#This Row],[Verwendete Transaktion (Pflichtauswahl)]],Transaktionen[[Transaktionen]:[Modul]],3,FALSE),"Modul anders","okay"),"")</f>
        <v/>
      </c>
      <c r="AP80">
        <f>IFERROR(IF(COUNTIFS(BTT[Verwendete Transaktion (Pflichtauswahl)],BTT[[#This Row],[Verwendete Transaktion (Pflichtauswahl)]],BTT[SAP-Modul
(Pflichtauswahl)],"&lt;&gt;"&amp;BTT[[#This Row],[SAP-Modul
(Pflichtauswahl)]])&gt;0,"Modul anders","okay"),"")</f>
        <v/>
      </c>
      <c r="AQ80">
        <f>IFERROR(IF(COUNTIFS(BTT[Verwendete Transaktion (Pflichtauswahl)],BTT[[#This Row],[Verwendete Transaktion (Pflichtauswahl)]],BTT[Verantwortliches TP
(automatisch)],"&lt;&gt;"&amp;BTT[[#This Row],[Verantwortliches TP
(automatisch)]])&gt;0,"Transaktion mehrfach","okay"),"")</f>
        <v/>
      </c>
      <c r="AR80">
        <f>IFERROR(IF(COUNTIFS(BTT[Verwendete Transaktion (Pflichtauswahl)],BTT[[#This Row],[Verwendete Transaktion (Pflichtauswahl)]],BTT[Verantwortliches TP
(automatisch)],"&lt;&gt;"&amp;VLOOKUP(aktives_Teilprojekt,Teilprojekte[[Teilprojekte]:[Kürzel]],2,FALSE))&gt;0,"Transaktion mehrfach","okay"),"")</f>
        <v/>
      </c>
      <c r="AS80" t="inlineStr">
        <is>
          <t>NL92</t>
        </is>
      </c>
    </row>
    <row r="81">
      <c r="A81">
        <f>IFERROR(IF(BTT[[#This Row],[Lfd Nr. 
(aus konsolidierter Datei)]]&lt;&gt;"",BTT[[#This Row],[Lfd Nr. 
(aus konsolidierter Datei)]],VLOOKUP(aktives_Teilprojekt,Teilprojekte[[Teilprojekte]:[Kürzel]],2,FALSE)&amp;ROW(BTT[[#This Row],[Lfd Nr.
(automatisch)]])-2),"")</f>
        <v/>
      </c>
      <c r="D81" t="inlineStr">
        <is>
          <t>Systempflege</t>
        </is>
      </c>
      <c r="E81">
        <f>IFERROR(IF(NOT(BTT[[#This Row],[Manuelle Änderung des Verantwortliches TP
(Auswahl - bei Bedarf)]]=""),BTT[[#This Row],[Manuelle Änderung des Verantwortliches TP
(Auswahl - bei Bedarf)]],VLOOKUP(BTT[[#This Row],[Hauptprozess
(Pflichtauswahl)]],Hauptprozesse[],3,FALSE)),"")</f>
        <v/>
      </c>
      <c r="F81" t="inlineStr">
        <is>
          <t>NL</t>
        </is>
      </c>
      <c r="H81" t="inlineStr">
        <is>
          <t>PM</t>
        </is>
      </c>
      <c r="I81" t="inlineStr">
        <is>
          <t>IH06</t>
        </is>
      </c>
      <c r="J81">
        <f>IFERROR(VLOOKUP(BTT[[#This Row],[Verwendete Transaktion (Pflichtauswahl)]],Transaktionen[[Transaktionen]:[Langtext]],2,FALSE),"")</f>
        <v/>
      </c>
      <c r="O81" t="inlineStr">
        <is>
          <t>nein</t>
        </is>
      </c>
      <c r="T81" t="inlineStr">
        <is>
          <t>weiterer</t>
        </is>
      </c>
      <c r="V81">
        <f>IFERROR(VLOOKUP(BTT[[#This Row],[Verwendetes Formular
(Auswahl falls relevant)]],Formulare[[Formularbezeichnung]:[Formularname (technisch)]],2,FALSE),"")</f>
        <v/>
      </c>
      <c r="W81" t="inlineStr">
        <is>
          <t>Excel</t>
        </is>
      </c>
      <c r="X81" t="inlineStr">
        <is>
          <t>nein</t>
        </is>
      </c>
      <c r="Y81" s="4" t="inlineStr">
        <is>
          <t>HA-Prozess</t>
        </is>
      </c>
      <c r="Z81" t="inlineStr">
        <is>
          <t>Must-have</t>
        </is>
      </c>
      <c r="AK81">
        <f>IF(BTT[[#This Row],[Subprozess
(optionale Auswahl)]]="","okay",IF(VLOOKUP(BTT[[#This Row],[Subprozess
(optionale Auswahl)]],BPML[[Subprozess]:[Zugeordneter Hauptprozess]],3,FALSE)=BTT[[#This Row],[Hauptprozess
(Pflichtauswahl)]],"okay","falscher Subprozess"))</f>
        <v/>
      </c>
      <c r="AL81">
        <f>IF(aktives_Teilprojekt="Master","",IF(BTT[[#This Row],[Verantwortliches TP
(automatisch)]]=VLOOKUP(aktives_Teilprojekt,Teilprojekte[[Teilprojekte]:[Kürzel]],2,FALSE),"okay","Hauptprozess anderes TP"))</f>
        <v/>
      </c>
      <c r="AM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
        <f>IFERROR(IF(BTT[[#This Row],[SAP-Modul
(Pflichtauswahl)]]&lt;&gt;VLOOKUP(BTT[[#This Row],[Verwendete Transaktion (Pflichtauswahl)]],Transaktionen[[Transaktionen]:[Modul]],3,FALSE),"Modul anders","okay"),"")</f>
        <v/>
      </c>
      <c r="AP81">
        <f>IFERROR(IF(COUNTIFS(BTT[Verwendete Transaktion (Pflichtauswahl)],BTT[[#This Row],[Verwendete Transaktion (Pflichtauswahl)]],BTT[SAP-Modul
(Pflichtauswahl)],"&lt;&gt;"&amp;BTT[[#This Row],[SAP-Modul
(Pflichtauswahl)]])&gt;0,"Modul anders","okay"),"")</f>
        <v/>
      </c>
      <c r="AQ81">
        <f>IFERROR(IF(COUNTIFS(BTT[Verwendete Transaktion (Pflichtauswahl)],BTT[[#This Row],[Verwendete Transaktion (Pflichtauswahl)]],BTT[Verantwortliches TP
(automatisch)],"&lt;&gt;"&amp;BTT[[#This Row],[Verantwortliches TP
(automatisch)]])&gt;0,"Transaktion mehrfach","okay"),"")</f>
        <v/>
      </c>
      <c r="AR81">
        <f>IFERROR(IF(COUNTIFS(BTT[Verwendete Transaktion (Pflichtauswahl)],BTT[[#This Row],[Verwendete Transaktion (Pflichtauswahl)]],BTT[Verantwortliches TP
(automatisch)],"&lt;&gt;"&amp;VLOOKUP(aktives_Teilprojekt,Teilprojekte[[Teilprojekte]:[Kürzel]],2,FALSE))&gt;0,"Transaktion mehrfach","okay"),"")</f>
        <v/>
      </c>
      <c r="AS81" t="inlineStr">
        <is>
          <t>NL93</t>
        </is>
      </c>
    </row>
    <row r="82">
      <c r="A82">
        <f>IFERROR(IF(BTT[[#This Row],[Lfd Nr. 
(aus konsolidierter Datei)]]&lt;&gt;"",BTT[[#This Row],[Lfd Nr. 
(aus konsolidierter Datei)]],VLOOKUP(aktives_Teilprojekt,Teilprojekte[[Teilprojekte]:[Kürzel]],2,FALSE)&amp;ROW(BTT[[#This Row],[Lfd Nr.
(automatisch)]])-2),"")</f>
        <v/>
      </c>
      <c r="D82" t="inlineStr">
        <is>
          <t>Systempflege</t>
        </is>
      </c>
      <c r="E82">
        <f>IFERROR(IF(NOT(BTT[[#This Row],[Manuelle Änderung des Verantwortliches TP
(Auswahl - bei Bedarf)]]=""),BTT[[#This Row],[Manuelle Änderung des Verantwortliches TP
(Auswahl - bei Bedarf)]],VLOOKUP(BTT[[#This Row],[Hauptprozess
(Pflichtauswahl)]],Hauptprozesse[],3,FALSE)),"")</f>
        <v/>
      </c>
      <c r="F82" t="inlineStr">
        <is>
          <t>NL</t>
        </is>
      </c>
      <c r="H82" t="inlineStr">
        <is>
          <t>PM</t>
        </is>
      </c>
      <c r="I82" t="inlineStr">
        <is>
          <t>IH08</t>
        </is>
      </c>
      <c r="J82">
        <f>IFERROR(VLOOKUP(BTT[[#This Row],[Verwendete Transaktion (Pflichtauswahl)]],Transaktionen[[Transaktionen]:[Langtext]],2,FALSE),"")</f>
        <v/>
      </c>
      <c r="O82" t="inlineStr">
        <is>
          <t>nein</t>
        </is>
      </c>
      <c r="T82" t="inlineStr">
        <is>
          <t>weiterer</t>
        </is>
      </c>
      <c r="V82">
        <f>IFERROR(VLOOKUP(BTT[[#This Row],[Verwendetes Formular
(Auswahl falls relevant)]],Formulare[[Formularbezeichnung]:[Formularname (technisch)]],2,FALSE),"")</f>
        <v/>
      </c>
      <c r="W82" t="inlineStr">
        <is>
          <t>Excel</t>
        </is>
      </c>
      <c r="X82" t="inlineStr">
        <is>
          <t>nein</t>
        </is>
      </c>
      <c r="Y82" s="4" t="inlineStr">
        <is>
          <t>HA-Prozess</t>
        </is>
      </c>
      <c r="Z82" t="inlineStr">
        <is>
          <t>Must-have</t>
        </is>
      </c>
      <c r="AK82">
        <f>IF(BTT[[#This Row],[Subprozess
(optionale Auswahl)]]="","okay",IF(VLOOKUP(BTT[[#This Row],[Subprozess
(optionale Auswahl)]],BPML[[Subprozess]:[Zugeordneter Hauptprozess]],3,FALSE)=BTT[[#This Row],[Hauptprozess
(Pflichtauswahl)]],"okay","falscher Subprozess"))</f>
        <v/>
      </c>
      <c r="AL82">
        <f>IF(aktives_Teilprojekt="Master","",IF(BTT[[#This Row],[Verantwortliches TP
(automatisch)]]=VLOOKUP(aktives_Teilprojekt,Teilprojekte[[Teilprojekte]:[Kürzel]],2,FALSE),"okay","Hauptprozess anderes TP"))</f>
        <v/>
      </c>
      <c r="AM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
        <f>IFERROR(IF(BTT[[#This Row],[SAP-Modul
(Pflichtauswahl)]]&lt;&gt;VLOOKUP(BTT[[#This Row],[Verwendete Transaktion (Pflichtauswahl)]],Transaktionen[[Transaktionen]:[Modul]],3,FALSE),"Modul anders","okay"),"")</f>
        <v/>
      </c>
      <c r="AP82">
        <f>IFERROR(IF(COUNTIFS(BTT[Verwendete Transaktion (Pflichtauswahl)],BTT[[#This Row],[Verwendete Transaktion (Pflichtauswahl)]],BTT[SAP-Modul
(Pflichtauswahl)],"&lt;&gt;"&amp;BTT[[#This Row],[SAP-Modul
(Pflichtauswahl)]])&gt;0,"Modul anders","okay"),"")</f>
        <v/>
      </c>
      <c r="AQ82">
        <f>IFERROR(IF(COUNTIFS(BTT[Verwendete Transaktion (Pflichtauswahl)],BTT[[#This Row],[Verwendete Transaktion (Pflichtauswahl)]],BTT[Verantwortliches TP
(automatisch)],"&lt;&gt;"&amp;BTT[[#This Row],[Verantwortliches TP
(automatisch)]])&gt;0,"Transaktion mehrfach","okay"),"")</f>
        <v/>
      </c>
      <c r="AR82">
        <f>IFERROR(IF(COUNTIFS(BTT[Verwendete Transaktion (Pflichtauswahl)],BTT[[#This Row],[Verwendete Transaktion (Pflichtauswahl)]],BTT[Verantwortliches TP
(automatisch)],"&lt;&gt;"&amp;VLOOKUP(aktives_Teilprojekt,Teilprojekte[[Teilprojekte]:[Kürzel]],2,FALSE))&gt;0,"Transaktion mehrfach","okay"),"")</f>
        <v/>
      </c>
      <c r="AS82" t="inlineStr">
        <is>
          <t>NL94</t>
        </is>
      </c>
    </row>
    <row r="83">
      <c r="A83">
        <f>IFERROR(IF(BTT[[#This Row],[Lfd Nr. 
(aus konsolidierter Datei)]]&lt;&gt;"",BTT[[#This Row],[Lfd Nr. 
(aus konsolidierter Datei)]],VLOOKUP(aktives_Teilprojekt,Teilprojekte[[Teilprojekte]:[Kürzel]],2,FALSE)&amp;ROW(BTT[[#This Row],[Lfd Nr.
(automatisch)]])-2),"")</f>
        <v/>
      </c>
      <c r="D83" t="inlineStr">
        <is>
          <t>Systempflege</t>
        </is>
      </c>
      <c r="E83">
        <f>IFERROR(IF(NOT(BTT[[#This Row],[Manuelle Änderung des Verantwortliches TP
(Auswahl - bei Bedarf)]]=""),BTT[[#This Row],[Manuelle Änderung des Verantwortliches TP
(Auswahl - bei Bedarf)]],VLOOKUP(BTT[[#This Row],[Hauptprozess
(Pflichtauswahl)]],Hauptprozesse[],3,FALSE)),"")</f>
        <v/>
      </c>
      <c r="F83" t="inlineStr">
        <is>
          <t>NL</t>
        </is>
      </c>
      <c r="H83" t="inlineStr">
        <is>
          <t>SD</t>
        </is>
      </c>
      <c r="I83" t="inlineStr">
        <is>
          <t>VA25</t>
        </is>
      </c>
      <c r="J83">
        <f>IFERROR(VLOOKUP(BTT[[#This Row],[Verwendete Transaktion (Pflichtauswahl)]],Transaktionen[[Transaktionen]:[Langtext]],2,FALSE),"")</f>
        <v/>
      </c>
      <c r="O83" t="inlineStr">
        <is>
          <t>nein</t>
        </is>
      </c>
      <c r="V83">
        <f>IFERROR(VLOOKUP(BTT[[#This Row],[Verwendetes Formular
(Auswahl falls relevant)]],Formulare[[Formularbezeichnung]:[Formularname (technisch)]],2,FALSE),"")</f>
        <v/>
      </c>
      <c r="Y83" s="4" t="inlineStr">
        <is>
          <t>HA-Prozess</t>
        </is>
      </c>
      <c r="Z83" t="inlineStr">
        <is>
          <t>Must-have</t>
        </is>
      </c>
      <c r="AK83">
        <f>IF(BTT[[#This Row],[Subprozess
(optionale Auswahl)]]="","okay",IF(VLOOKUP(BTT[[#This Row],[Subprozess
(optionale Auswahl)]],BPML[[Subprozess]:[Zugeordneter Hauptprozess]],3,FALSE)=BTT[[#This Row],[Hauptprozess
(Pflichtauswahl)]],"okay","falscher Subprozess"))</f>
        <v/>
      </c>
      <c r="AL83">
        <f>IF(aktives_Teilprojekt="Master","",IF(BTT[[#This Row],[Verantwortliches TP
(automatisch)]]=VLOOKUP(aktives_Teilprojekt,Teilprojekte[[Teilprojekte]:[Kürzel]],2,FALSE),"okay","Hauptprozess anderes TP"))</f>
        <v/>
      </c>
      <c r="AM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
        <f>IFERROR(IF(BTT[[#This Row],[SAP-Modul
(Pflichtauswahl)]]&lt;&gt;VLOOKUP(BTT[[#This Row],[Verwendete Transaktion (Pflichtauswahl)]],Transaktionen[[Transaktionen]:[Modul]],3,FALSE),"Modul anders","okay"),"")</f>
        <v/>
      </c>
      <c r="AP83">
        <f>IFERROR(IF(COUNTIFS(BTT[Verwendete Transaktion (Pflichtauswahl)],BTT[[#This Row],[Verwendete Transaktion (Pflichtauswahl)]],BTT[SAP-Modul
(Pflichtauswahl)],"&lt;&gt;"&amp;BTT[[#This Row],[SAP-Modul
(Pflichtauswahl)]])&gt;0,"Modul anders","okay"),"")</f>
        <v/>
      </c>
      <c r="AQ83">
        <f>IFERROR(IF(COUNTIFS(BTT[Verwendete Transaktion (Pflichtauswahl)],BTT[[#This Row],[Verwendete Transaktion (Pflichtauswahl)]],BTT[Verantwortliches TP
(automatisch)],"&lt;&gt;"&amp;BTT[[#This Row],[Verantwortliches TP
(automatisch)]])&gt;0,"Transaktion mehrfach","okay"),"")</f>
        <v/>
      </c>
      <c r="AR83">
        <f>IFERROR(IF(COUNTIFS(BTT[Verwendete Transaktion (Pflichtauswahl)],BTT[[#This Row],[Verwendete Transaktion (Pflichtauswahl)]],BTT[Verantwortliches TP
(automatisch)],"&lt;&gt;"&amp;VLOOKUP(aktives_Teilprojekt,Teilprojekte[[Teilprojekte]:[Kürzel]],2,FALSE))&gt;0,"Transaktion mehrfach","okay"),"")</f>
        <v/>
      </c>
      <c r="AS83" t="inlineStr">
        <is>
          <t>NL95</t>
        </is>
      </c>
    </row>
    <row r="84">
      <c r="A84">
        <f>IFERROR(IF(BTT[[#This Row],[Lfd Nr. 
(aus konsolidierter Datei)]]&lt;&gt;"",BTT[[#This Row],[Lfd Nr. 
(aus konsolidierter Datei)]],VLOOKUP(aktives_Teilprojekt,Teilprojekte[[Teilprojekte]:[Kürzel]],2,FALSE)&amp;ROW(BTT[[#This Row],[Lfd Nr.
(automatisch)]])-2),"")</f>
        <v/>
      </c>
      <c r="D84" t="inlineStr">
        <is>
          <t>Systempflege</t>
        </is>
      </c>
      <c r="E84">
        <f>IFERROR(IF(NOT(BTT[[#This Row],[Manuelle Änderung des Verantwortliches TP
(Auswahl - bei Bedarf)]]=""),BTT[[#This Row],[Manuelle Änderung des Verantwortliches TP
(Auswahl - bei Bedarf)]],VLOOKUP(BTT[[#This Row],[Hauptprozess
(Pflichtauswahl)]],Hauptprozesse[],3,FALSE)),"")</f>
        <v/>
      </c>
      <c r="F84" t="inlineStr">
        <is>
          <t>NL</t>
        </is>
      </c>
      <c r="H84" t="inlineStr">
        <is>
          <t>SD</t>
        </is>
      </c>
      <c r="I84" t="inlineStr">
        <is>
          <t>ZSD20</t>
        </is>
      </c>
      <c r="J84">
        <f>IFERROR(VLOOKUP(BTT[[#This Row],[Verwendete Transaktion (Pflichtauswahl)]],Transaktionen[[Transaktionen]:[Langtext]],2,FALSE),"")</f>
        <v/>
      </c>
      <c r="O84" t="inlineStr">
        <is>
          <t>nein</t>
        </is>
      </c>
      <c r="T84" t="inlineStr">
        <is>
          <t>weiterer</t>
        </is>
      </c>
      <c r="V84">
        <f>IFERROR(VLOOKUP(BTT[[#This Row],[Verwendetes Formular
(Auswahl falls relevant)]],Formulare[[Formularbezeichnung]:[Formularname (technisch)]],2,FALSE),"")</f>
        <v/>
      </c>
      <c r="W84" t="inlineStr">
        <is>
          <t>Excel</t>
        </is>
      </c>
      <c r="X84" t="inlineStr">
        <is>
          <t>nein</t>
        </is>
      </c>
      <c r="Y84" s="4" t="inlineStr">
        <is>
          <t>HA-Prozess</t>
        </is>
      </c>
      <c r="Z84" t="inlineStr">
        <is>
          <t>Must-have</t>
        </is>
      </c>
      <c r="AK84">
        <f>IF(BTT[[#This Row],[Subprozess
(optionale Auswahl)]]="","okay",IF(VLOOKUP(BTT[[#This Row],[Subprozess
(optionale Auswahl)]],BPML[[Subprozess]:[Zugeordneter Hauptprozess]],3,FALSE)=BTT[[#This Row],[Hauptprozess
(Pflichtauswahl)]],"okay","falscher Subprozess"))</f>
        <v/>
      </c>
      <c r="AL84">
        <f>IF(aktives_Teilprojekt="Master","",IF(BTT[[#This Row],[Verantwortliches TP
(automatisch)]]=VLOOKUP(aktives_Teilprojekt,Teilprojekte[[Teilprojekte]:[Kürzel]],2,FALSE),"okay","Hauptprozess anderes TP"))</f>
        <v/>
      </c>
      <c r="AM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
        <f>IFERROR(IF(BTT[[#This Row],[SAP-Modul
(Pflichtauswahl)]]&lt;&gt;VLOOKUP(BTT[[#This Row],[Verwendete Transaktion (Pflichtauswahl)]],Transaktionen[[Transaktionen]:[Modul]],3,FALSE),"Modul anders","okay"),"")</f>
        <v/>
      </c>
      <c r="AP84">
        <f>IFERROR(IF(COUNTIFS(BTT[Verwendete Transaktion (Pflichtauswahl)],BTT[[#This Row],[Verwendete Transaktion (Pflichtauswahl)]],BTT[SAP-Modul
(Pflichtauswahl)],"&lt;&gt;"&amp;BTT[[#This Row],[SAP-Modul
(Pflichtauswahl)]])&gt;0,"Modul anders","okay"),"")</f>
        <v/>
      </c>
      <c r="AQ84">
        <f>IFERROR(IF(COUNTIFS(BTT[Verwendete Transaktion (Pflichtauswahl)],BTT[[#This Row],[Verwendete Transaktion (Pflichtauswahl)]],BTT[Verantwortliches TP
(automatisch)],"&lt;&gt;"&amp;BTT[[#This Row],[Verantwortliches TP
(automatisch)]])&gt;0,"Transaktion mehrfach","okay"),"")</f>
        <v/>
      </c>
      <c r="AR84">
        <f>IFERROR(IF(COUNTIFS(BTT[Verwendete Transaktion (Pflichtauswahl)],BTT[[#This Row],[Verwendete Transaktion (Pflichtauswahl)]],BTT[Verantwortliches TP
(automatisch)],"&lt;&gt;"&amp;VLOOKUP(aktives_Teilprojekt,Teilprojekte[[Teilprojekte]:[Kürzel]],2,FALSE))&gt;0,"Transaktion mehrfach","okay"),"")</f>
        <v/>
      </c>
      <c r="AS84" t="inlineStr">
        <is>
          <t>NL96</t>
        </is>
      </c>
    </row>
    <row r="85">
      <c r="A85">
        <f>IFERROR(IF(BTT[[#This Row],[Lfd Nr. 
(aus konsolidierter Datei)]]&lt;&gt;"",BTT[[#This Row],[Lfd Nr. 
(aus konsolidierter Datei)]],VLOOKUP(aktives_Teilprojekt,Teilprojekte[[Teilprojekte]:[Kürzel]],2,FALSE)&amp;ROW(BTT[[#This Row],[Lfd Nr.
(automatisch)]])-2),"")</f>
        <v/>
      </c>
      <c r="D85" t="inlineStr">
        <is>
          <t>Systempflege</t>
        </is>
      </c>
      <c r="E85">
        <f>IFERROR(IF(NOT(BTT[[#This Row],[Manuelle Änderung des Verantwortliches TP
(Auswahl - bei Bedarf)]]=""),BTT[[#This Row],[Manuelle Änderung des Verantwortliches TP
(Auswahl - bei Bedarf)]],VLOOKUP(BTT[[#This Row],[Hauptprozess
(Pflichtauswahl)]],Hauptprozesse[],3,FALSE)),"")</f>
        <v/>
      </c>
      <c r="F85" t="inlineStr">
        <is>
          <t>NL</t>
        </is>
      </c>
      <c r="H85" t="inlineStr">
        <is>
          <t>CO-OM</t>
        </is>
      </c>
      <c r="I85" t="inlineStr">
        <is>
          <t>KL03</t>
        </is>
      </c>
      <c r="J85">
        <f>IFERROR(VLOOKUP(BTT[[#This Row],[Verwendete Transaktion (Pflichtauswahl)]],Transaktionen[[Transaktionen]:[Langtext]],2,FALSE),"")</f>
        <v/>
      </c>
      <c r="O85" t="inlineStr">
        <is>
          <t>nein</t>
        </is>
      </c>
      <c r="V85">
        <f>IFERROR(VLOOKUP(BTT[[#This Row],[Verwendetes Formular
(Auswahl falls relevant)]],Formulare[[Formularbezeichnung]:[Formularname (technisch)]],2,FALSE),"")</f>
        <v/>
      </c>
      <c r="Y85" s="4" t="inlineStr">
        <is>
          <t>HA-Prozess</t>
        </is>
      </c>
      <c r="Z85" t="inlineStr">
        <is>
          <t>Should-have</t>
        </is>
      </c>
      <c r="AK85">
        <f>IF(BTT[[#This Row],[Subprozess
(optionale Auswahl)]]="","okay",IF(VLOOKUP(BTT[[#This Row],[Subprozess
(optionale Auswahl)]],BPML[[Subprozess]:[Zugeordneter Hauptprozess]],3,FALSE)=BTT[[#This Row],[Hauptprozess
(Pflichtauswahl)]],"okay","falscher Subprozess"))</f>
        <v/>
      </c>
      <c r="AL85">
        <f>IF(aktives_Teilprojekt="Master","",IF(BTT[[#This Row],[Verantwortliches TP
(automatisch)]]=VLOOKUP(aktives_Teilprojekt,Teilprojekte[[Teilprojekte]:[Kürzel]],2,FALSE),"okay","Hauptprozess anderes TP"))</f>
        <v/>
      </c>
      <c r="AM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
        <f>IFERROR(IF(BTT[[#This Row],[SAP-Modul
(Pflichtauswahl)]]&lt;&gt;VLOOKUP(BTT[[#This Row],[Verwendete Transaktion (Pflichtauswahl)]],Transaktionen[[Transaktionen]:[Modul]],3,FALSE),"Modul anders","okay"),"")</f>
        <v/>
      </c>
      <c r="AP85">
        <f>IFERROR(IF(COUNTIFS(BTT[Verwendete Transaktion (Pflichtauswahl)],BTT[[#This Row],[Verwendete Transaktion (Pflichtauswahl)]],BTT[SAP-Modul
(Pflichtauswahl)],"&lt;&gt;"&amp;BTT[[#This Row],[SAP-Modul
(Pflichtauswahl)]])&gt;0,"Modul anders","okay"),"")</f>
        <v/>
      </c>
      <c r="AQ85">
        <f>IFERROR(IF(COUNTIFS(BTT[Verwendete Transaktion (Pflichtauswahl)],BTT[[#This Row],[Verwendete Transaktion (Pflichtauswahl)]],BTT[Verantwortliches TP
(automatisch)],"&lt;&gt;"&amp;BTT[[#This Row],[Verantwortliches TP
(automatisch)]])&gt;0,"Transaktion mehrfach","okay"),"")</f>
        <v/>
      </c>
      <c r="AR85">
        <f>IFERROR(IF(COUNTIFS(BTT[Verwendete Transaktion (Pflichtauswahl)],BTT[[#This Row],[Verwendete Transaktion (Pflichtauswahl)]],BTT[Verantwortliches TP
(automatisch)],"&lt;&gt;"&amp;VLOOKUP(aktives_Teilprojekt,Teilprojekte[[Teilprojekte]:[Kürzel]],2,FALSE))&gt;0,"Transaktion mehrfach","okay"),"")</f>
        <v/>
      </c>
      <c r="AS85" t="inlineStr">
        <is>
          <t>NL97</t>
        </is>
      </c>
    </row>
    <row r="86">
      <c r="A86">
        <f>IFERROR(IF(BTT[[#This Row],[Lfd Nr. 
(aus konsolidierter Datei)]]&lt;&gt;"",BTT[[#This Row],[Lfd Nr. 
(aus konsolidierter Datei)]],VLOOKUP(aktives_Teilprojekt,Teilprojekte[[Teilprojekte]:[Kürzel]],2,FALSE)&amp;ROW(BTT[[#This Row],[Lfd Nr.
(automatisch)]])-2),"")</f>
        <v/>
      </c>
      <c r="D86" t="inlineStr">
        <is>
          <t>Systempflege</t>
        </is>
      </c>
      <c r="E86">
        <f>IFERROR(IF(NOT(BTT[[#This Row],[Manuelle Änderung des Verantwortliches TP
(Auswahl - bei Bedarf)]]=""),BTT[[#This Row],[Manuelle Änderung des Verantwortliches TP
(Auswahl - bei Bedarf)]],VLOOKUP(BTT[[#This Row],[Hauptprozess
(Pflichtauswahl)]],Hauptprozesse[],3,FALSE)),"")</f>
        <v/>
      </c>
      <c r="F86" t="inlineStr">
        <is>
          <t>NL</t>
        </is>
      </c>
      <c r="H86" t="inlineStr">
        <is>
          <t>CO</t>
        </is>
      </c>
      <c r="I86" t="inlineStr">
        <is>
          <t>KB21N</t>
        </is>
      </c>
      <c r="J86">
        <f>IFERROR(VLOOKUP(BTT[[#This Row],[Verwendete Transaktion (Pflichtauswahl)]],Transaktionen[[Transaktionen]:[Langtext]],2,FALSE),"")</f>
        <v/>
      </c>
      <c r="O86" t="inlineStr">
        <is>
          <t>nein</t>
        </is>
      </c>
      <c r="V86">
        <f>IFERROR(VLOOKUP(BTT[[#This Row],[Verwendetes Formular
(Auswahl falls relevant)]],Formulare[[Formularbezeichnung]:[Formularname (technisch)]],2,FALSE),"")</f>
        <v/>
      </c>
      <c r="Y86" s="4" t="inlineStr">
        <is>
          <t>HA-Prozess</t>
        </is>
      </c>
      <c r="Z86" t="inlineStr">
        <is>
          <t>Must-have</t>
        </is>
      </c>
      <c r="AK86">
        <f>IF(BTT[[#This Row],[Subprozess
(optionale Auswahl)]]="","okay",IF(VLOOKUP(BTT[[#This Row],[Subprozess
(optionale Auswahl)]],BPML[[Subprozess]:[Zugeordneter Hauptprozess]],3,FALSE)=BTT[[#This Row],[Hauptprozess
(Pflichtauswahl)]],"okay","falscher Subprozess"))</f>
        <v/>
      </c>
      <c r="AL86">
        <f>IF(aktives_Teilprojekt="Master","",IF(BTT[[#This Row],[Verantwortliches TP
(automatisch)]]=VLOOKUP(aktives_Teilprojekt,Teilprojekte[[Teilprojekte]:[Kürzel]],2,FALSE),"okay","Hauptprozess anderes TP"))</f>
        <v/>
      </c>
      <c r="AM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
        <f>IFERROR(IF(BTT[[#This Row],[SAP-Modul
(Pflichtauswahl)]]&lt;&gt;VLOOKUP(BTT[[#This Row],[Verwendete Transaktion (Pflichtauswahl)]],Transaktionen[[Transaktionen]:[Modul]],3,FALSE),"Modul anders","okay"),"")</f>
        <v/>
      </c>
      <c r="AP86">
        <f>IFERROR(IF(COUNTIFS(BTT[Verwendete Transaktion (Pflichtauswahl)],BTT[[#This Row],[Verwendete Transaktion (Pflichtauswahl)]],BTT[SAP-Modul
(Pflichtauswahl)],"&lt;&gt;"&amp;BTT[[#This Row],[SAP-Modul
(Pflichtauswahl)]])&gt;0,"Modul anders","okay"),"")</f>
        <v/>
      </c>
      <c r="AQ86">
        <f>IFERROR(IF(COUNTIFS(BTT[Verwendete Transaktion (Pflichtauswahl)],BTT[[#This Row],[Verwendete Transaktion (Pflichtauswahl)]],BTT[Verantwortliches TP
(automatisch)],"&lt;&gt;"&amp;BTT[[#This Row],[Verantwortliches TP
(automatisch)]])&gt;0,"Transaktion mehrfach","okay"),"")</f>
        <v/>
      </c>
      <c r="AR86">
        <f>IFERROR(IF(COUNTIFS(BTT[Verwendete Transaktion (Pflichtauswahl)],BTT[[#This Row],[Verwendete Transaktion (Pflichtauswahl)]],BTT[Verantwortliches TP
(automatisch)],"&lt;&gt;"&amp;VLOOKUP(aktives_Teilprojekt,Teilprojekte[[Teilprojekte]:[Kürzel]],2,FALSE))&gt;0,"Transaktion mehrfach","okay"),"")</f>
        <v/>
      </c>
      <c r="AS86" t="inlineStr">
        <is>
          <t>NL98</t>
        </is>
      </c>
    </row>
    <row r="87">
      <c r="A87">
        <f>IFERROR(IF(BTT[[#This Row],[Lfd Nr. 
(aus konsolidierter Datei)]]&lt;&gt;"",BTT[[#This Row],[Lfd Nr. 
(aus konsolidierter Datei)]],VLOOKUP(aktives_Teilprojekt,Teilprojekte[[Teilprojekte]:[Kürzel]],2,FALSE)&amp;ROW(BTT[[#This Row],[Lfd Nr.
(automatisch)]])-2),"")</f>
        <v/>
      </c>
      <c r="D87" t="inlineStr">
        <is>
          <t>Systempflege</t>
        </is>
      </c>
      <c r="E87">
        <f>IFERROR(IF(NOT(BTT[[#This Row],[Manuelle Änderung des Verantwortliches TP
(Auswahl - bei Bedarf)]]=""),BTT[[#This Row],[Manuelle Änderung des Verantwortliches TP
(Auswahl - bei Bedarf)]],VLOOKUP(BTT[[#This Row],[Hauptprozess
(Pflichtauswahl)]],Hauptprozesse[],3,FALSE)),"")</f>
        <v/>
      </c>
      <c r="F87" t="inlineStr">
        <is>
          <t>NL</t>
        </is>
      </c>
      <c r="H87" t="inlineStr">
        <is>
          <t>PS</t>
        </is>
      </c>
      <c r="I87" t="inlineStr">
        <is>
          <t>DP90</t>
        </is>
      </c>
      <c r="J87">
        <f>IFERROR(VLOOKUP(BTT[[#This Row],[Verwendete Transaktion (Pflichtauswahl)]],Transaktionen[[Transaktionen]:[Langtext]],2,FALSE),"")</f>
        <v/>
      </c>
      <c r="O87" t="inlineStr">
        <is>
          <t>nein</t>
        </is>
      </c>
      <c r="V87">
        <f>IFERROR(VLOOKUP(BTT[[#This Row],[Verwendetes Formular
(Auswahl falls relevant)]],Formulare[[Formularbezeichnung]:[Formularname (technisch)]],2,FALSE),"")</f>
        <v/>
      </c>
      <c r="Y87" s="4" t="inlineStr">
        <is>
          <t>HA-Prozess</t>
        </is>
      </c>
      <c r="Z87" t="inlineStr">
        <is>
          <t>Must-have</t>
        </is>
      </c>
      <c r="AK87">
        <f>IF(BTT[[#This Row],[Subprozess
(optionale Auswahl)]]="","okay",IF(VLOOKUP(BTT[[#This Row],[Subprozess
(optionale Auswahl)]],BPML[[Subprozess]:[Zugeordneter Hauptprozess]],3,FALSE)=BTT[[#This Row],[Hauptprozess
(Pflichtauswahl)]],"okay","falscher Subprozess"))</f>
        <v/>
      </c>
      <c r="AL87">
        <f>IF(aktives_Teilprojekt="Master","",IF(BTT[[#This Row],[Verantwortliches TP
(automatisch)]]=VLOOKUP(aktives_Teilprojekt,Teilprojekte[[Teilprojekte]:[Kürzel]],2,FALSE),"okay","Hauptprozess anderes TP"))</f>
        <v/>
      </c>
      <c r="AM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
        <f>IFERROR(IF(BTT[[#This Row],[SAP-Modul
(Pflichtauswahl)]]&lt;&gt;VLOOKUP(BTT[[#This Row],[Verwendete Transaktion (Pflichtauswahl)]],Transaktionen[[Transaktionen]:[Modul]],3,FALSE),"Modul anders","okay"),"")</f>
        <v/>
      </c>
      <c r="AP87">
        <f>IFERROR(IF(COUNTIFS(BTT[Verwendete Transaktion (Pflichtauswahl)],BTT[[#This Row],[Verwendete Transaktion (Pflichtauswahl)]],BTT[SAP-Modul
(Pflichtauswahl)],"&lt;&gt;"&amp;BTT[[#This Row],[SAP-Modul
(Pflichtauswahl)]])&gt;0,"Modul anders","okay"),"")</f>
        <v/>
      </c>
      <c r="AQ87">
        <f>IFERROR(IF(COUNTIFS(BTT[Verwendete Transaktion (Pflichtauswahl)],BTT[[#This Row],[Verwendete Transaktion (Pflichtauswahl)]],BTT[Verantwortliches TP
(automatisch)],"&lt;&gt;"&amp;BTT[[#This Row],[Verantwortliches TP
(automatisch)]])&gt;0,"Transaktion mehrfach","okay"),"")</f>
        <v/>
      </c>
      <c r="AR87">
        <f>IFERROR(IF(COUNTIFS(BTT[Verwendete Transaktion (Pflichtauswahl)],BTT[[#This Row],[Verwendete Transaktion (Pflichtauswahl)]],BTT[Verantwortliches TP
(automatisch)],"&lt;&gt;"&amp;VLOOKUP(aktives_Teilprojekt,Teilprojekte[[Teilprojekte]:[Kürzel]],2,FALSE))&gt;0,"Transaktion mehrfach","okay"),"")</f>
        <v/>
      </c>
      <c r="AS87" t="inlineStr">
        <is>
          <t>NL99</t>
        </is>
      </c>
    </row>
    <row r="88">
      <c r="A88">
        <f>IFERROR(IF(BTT[[#This Row],[Lfd Nr. 
(aus konsolidierter Datei)]]&lt;&gt;"",BTT[[#This Row],[Lfd Nr. 
(aus konsolidierter Datei)]],VLOOKUP(aktives_Teilprojekt,Teilprojekte[[Teilprojekte]:[Kürzel]],2,FALSE)&amp;ROW(BTT[[#This Row],[Lfd Nr.
(automatisch)]])-2),"")</f>
        <v/>
      </c>
      <c r="D88" t="inlineStr">
        <is>
          <t>Systempflege</t>
        </is>
      </c>
      <c r="E88">
        <f>IFERROR(IF(NOT(BTT[[#This Row],[Manuelle Änderung des Verantwortliches TP
(Auswahl - bei Bedarf)]]=""),BTT[[#This Row],[Manuelle Änderung des Verantwortliches TP
(Auswahl - bei Bedarf)]],VLOOKUP(BTT[[#This Row],[Hauptprozess
(Pflichtauswahl)]],Hauptprozesse[],3,FALSE)),"")</f>
        <v/>
      </c>
      <c r="F88" t="inlineStr">
        <is>
          <t>NL</t>
        </is>
      </c>
      <c r="H88" t="inlineStr">
        <is>
          <t>CS</t>
        </is>
      </c>
      <c r="I88" t="inlineStr">
        <is>
          <t>ZCS50</t>
        </is>
      </c>
      <c r="J88">
        <f>IFERROR(VLOOKUP(BTT[[#This Row],[Verwendete Transaktion (Pflichtauswahl)]],Transaktionen[[Transaktionen]:[Langtext]],2,FALSE),"")</f>
        <v/>
      </c>
      <c r="O88" t="inlineStr">
        <is>
          <t>nein</t>
        </is>
      </c>
      <c r="V88">
        <f>IFERROR(VLOOKUP(BTT[[#This Row],[Verwendetes Formular
(Auswahl falls relevant)]],Formulare[[Formularbezeichnung]:[Formularname (technisch)]],2,FALSE),"")</f>
        <v/>
      </c>
      <c r="Y88" s="4" t="inlineStr">
        <is>
          <t>HA-Prozess</t>
        </is>
      </c>
      <c r="Z88" t="inlineStr">
        <is>
          <t>Must-have</t>
        </is>
      </c>
      <c r="AK88">
        <f>IF(BTT[[#This Row],[Subprozess
(optionale Auswahl)]]="","okay",IF(VLOOKUP(BTT[[#This Row],[Subprozess
(optionale Auswahl)]],BPML[[Subprozess]:[Zugeordneter Hauptprozess]],3,FALSE)=BTT[[#This Row],[Hauptprozess
(Pflichtauswahl)]],"okay","falscher Subprozess"))</f>
        <v/>
      </c>
      <c r="AL88">
        <f>IF(aktives_Teilprojekt="Master","",IF(BTT[[#This Row],[Verantwortliches TP
(automatisch)]]=VLOOKUP(aktives_Teilprojekt,Teilprojekte[[Teilprojekte]:[Kürzel]],2,FALSE),"okay","Hauptprozess anderes TP"))</f>
        <v/>
      </c>
      <c r="AM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
        <f>IFERROR(IF(BTT[[#This Row],[SAP-Modul
(Pflichtauswahl)]]&lt;&gt;VLOOKUP(BTT[[#This Row],[Verwendete Transaktion (Pflichtauswahl)]],Transaktionen[[Transaktionen]:[Modul]],3,FALSE),"Modul anders","okay"),"")</f>
        <v/>
      </c>
      <c r="AP88">
        <f>IFERROR(IF(COUNTIFS(BTT[Verwendete Transaktion (Pflichtauswahl)],BTT[[#This Row],[Verwendete Transaktion (Pflichtauswahl)]],BTT[SAP-Modul
(Pflichtauswahl)],"&lt;&gt;"&amp;BTT[[#This Row],[SAP-Modul
(Pflichtauswahl)]])&gt;0,"Modul anders","okay"),"")</f>
        <v/>
      </c>
      <c r="AQ88">
        <f>IFERROR(IF(COUNTIFS(BTT[Verwendete Transaktion (Pflichtauswahl)],BTT[[#This Row],[Verwendete Transaktion (Pflichtauswahl)]],BTT[Verantwortliches TP
(automatisch)],"&lt;&gt;"&amp;BTT[[#This Row],[Verantwortliches TP
(automatisch)]])&gt;0,"Transaktion mehrfach","okay"),"")</f>
        <v/>
      </c>
      <c r="AR88">
        <f>IFERROR(IF(COUNTIFS(BTT[Verwendete Transaktion (Pflichtauswahl)],BTT[[#This Row],[Verwendete Transaktion (Pflichtauswahl)]],BTT[Verantwortliches TP
(automatisch)],"&lt;&gt;"&amp;VLOOKUP(aktives_Teilprojekt,Teilprojekte[[Teilprojekte]:[Kürzel]],2,FALSE))&gt;0,"Transaktion mehrfach","okay"),"")</f>
        <v/>
      </c>
      <c r="AS88" t="inlineStr">
        <is>
          <t>NL100</t>
        </is>
      </c>
    </row>
    <row r="89">
      <c r="A89">
        <f>IFERROR(IF(BTT[[#This Row],[Lfd Nr. 
(aus konsolidierter Datei)]]&lt;&gt;"",BTT[[#This Row],[Lfd Nr. 
(aus konsolidierter Datei)]],VLOOKUP(aktives_Teilprojekt,Teilprojekte[[Teilprojekte]:[Kürzel]],2,FALSE)&amp;ROW(BTT[[#This Row],[Lfd Nr.
(automatisch)]])-2),"")</f>
        <v/>
      </c>
      <c r="D89" t="inlineStr">
        <is>
          <t>Systempflege</t>
        </is>
      </c>
      <c r="E89">
        <f>IFERROR(IF(NOT(BTT[[#This Row],[Manuelle Änderung des Verantwortliches TP
(Auswahl - bei Bedarf)]]=""),BTT[[#This Row],[Manuelle Änderung des Verantwortliches TP
(Auswahl - bei Bedarf)]],VLOOKUP(BTT[[#This Row],[Hauptprozess
(Pflichtauswahl)]],Hauptprozesse[],3,FALSE)),"")</f>
        <v/>
      </c>
      <c r="F89" t="inlineStr">
        <is>
          <t>NL</t>
        </is>
      </c>
      <c r="H89" t="inlineStr">
        <is>
          <t>BC</t>
        </is>
      </c>
      <c r="I89" t="inlineStr">
        <is>
          <t>SE16</t>
        </is>
      </c>
      <c r="J89">
        <f>IFERROR(VLOOKUP(BTT[[#This Row],[Verwendete Transaktion (Pflichtauswahl)]],Transaktionen[[Transaktionen]:[Langtext]],2,FALSE),"")</f>
        <v/>
      </c>
      <c r="O89" t="inlineStr">
        <is>
          <t>nein</t>
        </is>
      </c>
      <c r="V89">
        <f>IFERROR(VLOOKUP(BTT[[#This Row],[Verwendetes Formular
(Auswahl falls relevant)]],Formulare[[Formularbezeichnung]:[Formularname (technisch)]],2,FALSE),"")</f>
        <v/>
      </c>
      <c r="Y89" s="4" t="inlineStr">
        <is>
          <t>HA-Prozess</t>
        </is>
      </c>
      <c r="Z89" t="inlineStr">
        <is>
          <t>Should-have</t>
        </is>
      </c>
      <c r="AK89">
        <f>IF(BTT[[#This Row],[Subprozess
(optionale Auswahl)]]="","okay",IF(VLOOKUP(BTT[[#This Row],[Subprozess
(optionale Auswahl)]],BPML[[Subprozess]:[Zugeordneter Hauptprozess]],3,FALSE)=BTT[[#This Row],[Hauptprozess
(Pflichtauswahl)]],"okay","falscher Subprozess"))</f>
        <v/>
      </c>
      <c r="AL89">
        <f>IF(aktives_Teilprojekt="Master","",IF(BTT[[#This Row],[Verantwortliches TP
(automatisch)]]=VLOOKUP(aktives_Teilprojekt,Teilprojekte[[Teilprojekte]:[Kürzel]],2,FALSE),"okay","Hauptprozess anderes TP"))</f>
        <v/>
      </c>
      <c r="AM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
        <f>IFERROR(IF(BTT[[#This Row],[SAP-Modul
(Pflichtauswahl)]]&lt;&gt;VLOOKUP(BTT[[#This Row],[Verwendete Transaktion (Pflichtauswahl)]],Transaktionen[[Transaktionen]:[Modul]],3,FALSE),"Modul anders","okay"),"")</f>
        <v/>
      </c>
      <c r="AP89">
        <f>IFERROR(IF(COUNTIFS(BTT[Verwendete Transaktion (Pflichtauswahl)],BTT[[#This Row],[Verwendete Transaktion (Pflichtauswahl)]],BTT[SAP-Modul
(Pflichtauswahl)],"&lt;&gt;"&amp;BTT[[#This Row],[SAP-Modul
(Pflichtauswahl)]])&gt;0,"Modul anders","okay"),"")</f>
        <v/>
      </c>
      <c r="AQ89">
        <f>IFERROR(IF(COUNTIFS(BTT[Verwendete Transaktion (Pflichtauswahl)],BTT[[#This Row],[Verwendete Transaktion (Pflichtauswahl)]],BTT[Verantwortliches TP
(automatisch)],"&lt;&gt;"&amp;BTT[[#This Row],[Verantwortliches TP
(automatisch)]])&gt;0,"Transaktion mehrfach","okay"),"")</f>
        <v/>
      </c>
      <c r="AR89">
        <f>IFERROR(IF(COUNTIFS(BTT[Verwendete Transaktion (Pflichtauswahl)],BTT[[#This Row],[Verwendete Transaktion (Pflichtauswahl)]],BTT[Verantwortliches TP
(automatisch)],"&lt;&gt;"&amp;VLOOKUP(aktives_Teilprojekt,Teilprojekte[[Teilprojekte]:[Kürzel]],2,FALSE))&gt;0,"Transaktion mehrfach","okay"),"")</f>
        <v/>
      </c>
      <c r="AS89" t="inlineStr">
        <is>
          <t>NL101</t>
        </is>
      </c>
    </row>
    <row r="90">
      <c r="A90">
        <f>IFERROR(IF(BTT[[#This Row],[Lfd Nr. 
(aus konsolidierter Datei)]]&lt;&gt;"",BTT[[#This Row],[Lfd Nr. 
(aus konsolidierter Datei)]],VLOOKUP(aktives_Teilprojekt,Teilprojekte[[Teilprojekte]:[Kürzel]],2,FALSE)&amp;ROW(BTT[[#This Row],[Lfd Nr.
(automatisch)]])-2),"")</f>
        <v/>
      </c>
      <c r="D90" t="inlineStr">
        <is>
          <t>Systempflege</t>
        </is>
      </c>
      <c r="E90">
        <f>IFERROR(IF(NOT(BTT[[#This Row],[Manuelle Änderung des Verantwortliches TP
(Auswahl - bei Bedarf)]]=""),BTT[[#This Row],[Manuelle Änderung des Verantwortliches TP
(Auswahl - bei Bedarf)]],VLOOKUP(BTT[[#This Row],[Hauptprozess
(Pflichtauswahl)]],Hauptprozesse[],3,FALSE)),"")</f>
        <v/>
      </c>
      <c r="F90" t="inlineStr">
        <is>
          <t>NL</t>
        </is>
      </c>
      <c r="H90" t="inlineStr">
        <is>
          <t>CO-OM</t>
        </is>
      </c>
      <c r="I90" t="inlineStr">
        <is>
          <t>VA88</t>
        </is>
      </c>
      <c r="J90">
        <f>IFERROR(VLOOKUP(BTT[[#This Row],[Verwendete Transaktion (Pflichtauswahl)]],Transaktionen[[Transaktionen]:[Langtext]],2,FALSE),"")</f>
        <v/>
      </c>
      <c r="O90" t="inlineStr">
        <is>
          <t>nein</t>
        </is>
      </c>
      <c r="V90">
        <f>IFERROR(VLOOKUP(BTT[[#This Row],[Verwendetes Formular
(Auswahl falls relevant)]],Formulare[[Formularbezeichnung]:[Formularname (technisch)]],2,FALSE),"")</f>
        <v/>
      </c>
      <c r="Y90" s="4" t="inlineStr">
        <is>
          <t>HA-Prozess</t>
        </is>
      </c>
      <c r="Z90" t="inlineStr">
        <is>
          <t>Must-have</t>
        </is>
      </c>
      <c r="AK90">
        <f>IF(BTT[[#This Row],[Subprozess
(optionale Auswahl)]]="","okay",IF(VLOOKUP(BTT[[#This Row],[Subprozess
(optionale Auswahl)]],BPML[[Subprozess]:[Zugeordneter Hauptprozess]],3,FALSE)=BTT[[#This Row],[Hauptprozess
(Pflichtauswahl)]],"okay","falscher Subprozess"))</f>
        <v/>
      </c>
      <c r="AL90">
        <f>IF(aktives_Teilprojekt="Master","",IF(BTT[[#This Row],[Verantwortliches TP
(automatisch)]]=VLOOKUP(aktives_Teilprojekt,Teilprojekte[[Teilprojekte]:[Kürzel]],2,FALSE),"okay","Hauptprozess anderes TP"))</f>
        <v/>
      </c>
      <c r="AM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
        <f>IFERROR(IF(BTT[[#This Row],[SAP-Modul
(Pflichtauswahl)]]&lt;&gt;VLOOKUP(BTT[[#This Row],[Verwendete Transaktion (Pflichtauswahl)]],Transaktionen[[Transaktionen]:[Modul]],3,FALSE),"Modul anders","okay"),"")</f>
        <v/>
      </c>
      <c r="AP90">
        <f>IFERROR(IF(COUNTIFS(BTT[Verwendete Transaktion (Pflichtauswahl)],BTT[[#This Row],[Verwendete Transaktion (Pflichtauswahl)]],BTT[SAP-Modul
(Pflichtauswahl)],"&lt;&gt;"&amp;BTT[[#This Row],[SAP-Modul
(Pflichtauswahl)]])&gt;0,"Modul anders","okay"),"")</f>
        <v/>
      </c>
      <c r="AQ90">
        <f>IFERROR(IF(COUNTIFS(BTT[Verwendete Transaktion (Pflichtauswahl)],BTT[[#This Row],[Verwendete Transaktion (Pflichtauswahl)]],BTT[Verantwortliches TP
(automatisch)],"&lt;&gt;"&amp;BTT[[#This Row],[Verantwortliches TP
(automatisch)]])&gt;0,"Transaktion mehrfach","okay"),"")</f>
        <v/>
      </c>
      <c r="AR90">
        <f>IFERROR(IF(COUNTIFS(BTT[Verwendete Transaktion (Pflichtauswahl)],BTT[[#This Row],[Verwendete Transaktion (Pflichtauswahl)]],BTT[Verantwortliches TP
(automatisch)],"&lt;&gt;"&amp;VLOOKUP(aktives_Teilprojekt,Teilprojekte[[Teilprojekte]:[Kürzel]],2,FALSE))&gt;0,"Transaktion mehrfach","okay"),"")</f>
        <v/>
      </c>
      <c r="AS90" t="inlineStr">
        <is>
          <t>NL102</t>
        </is>
      </c>
    </row>
    <row r="91">
      <c r="A91">
        <f>IFERROR(IF(BTT[[#This Row],[Lfd Nr. 
(aus konsolidierter Datei)]]&lt;&gt;"",BTT[[#This Row],[Lfd Nr. 
(aus konsolidierter Datei)]],VLOOKUP(aktives_Teilprojekt,Teilprojekte[[Teilprojekte]:[Kürzel]],2,FALSE)&amp;ROW(BTT[[#This Row],[Lfd Nr.
(automatisch)]])-2),"")</f>
        <v/>
      </c>
      <c r="D91" t="inlineStr">
        <is>
          <t>Systempflege</t>
        </is>
      </c>
      <c r="E91">
        <f>IFERROR(IF(NOT(BTT[[#This Row],[Manuelle Änderung des Verantwortliches TP
(Auswahl - bei Bedarf)]]=""),BTT[[#This Row],[Manuelle Änderung des Verantwortliches TP
(Auswahl - bei Bedarf)]],VLOOKUP(BTT[[#This Row],[Hauptprozess
(Pflichtauswahl)]],Hauptprozesse[],3,FALSE)),"")</f>
        <v/>
      </c>
      <c r="F91" t="inlineStr">
        <is>
          <t>NL</t>
        </is>
      </c>
      <c r="I91" t="inlineStr">
        <is>
          <t>ZKO22</t>
        </is>
      </c>
      <c r="J91">
        <f>IFERROR(VLOOKUP(BTT[[#This Row],[Verwendete Transaktion (Pflichtauswahl)]],Transaktionen[[Transaktionen]:[Langtext]],2,FALSE),"")</f>
        <v/>
      </c>
      <c r="O91" t="inlineStr">
        <is>
          <t>nein</t>
        </is>
      </c>
      <c r="V91">
        <f>IFERROR(VLOOKUP(BTT[[#This Row],[Verwendetes Formular
(Auswahl falls relevant)]],Formulare[[Formularbezeichnung]:[Formularname (technisch)]],2,FALSE),"")</f>
        <v/>
      </c>
      <c r="Y91" s="4" t="inlineStr">
        <is>
          <t>HA-Prozess</t>
        </is>
      </c>
      <c r="Z91" t="inlineStr">
        <is>
          <t>Must-have</t>
        </is>
      </c>
      <c r="AK91">
        <f>IF(BTT[[#This Row],[Subprozess
(optionale Auswahl)]]="","okay",IF(VLOOKUP(BTT[[#This Row],[Subprozess
(optionale Auswahl)]],BPML[[Subprozess]:[Zugeordneter Hauptprozess]],3,FALSE)=BTT[[#This Row],[Hauptprozess
(Pflichtauswahl)]],"okay","falscher Subprozess"))</f>
        <v/>
      </c>
      <c r="AL91">
        <f>IF(aktives_Teilprojekt="Master","",IF(BTT[[#This Row],[Verantwortliches TP
(automatisch)]]=VLOOKUP(aktives_Teilprojekt,Teilprojekte[[Teilprojekte]:[Kürzel]],2,FALSE),"okay","Hauptprozess anderes TP"))</f>
        <v/>
      </c>
      <c r="AM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
        <f>IFERROR(IF(BTT[[#This Row],[SAP-Modul
(Pflichtauswahl)]]&lt;&gt;VLOOKUP(BTT[[#This Row],[Verwendete Transaktion (Pflichtauswahl)]],Transaktionen[[Transaktionen]:[Modul]],3,FALSE),"Modul anders","okay"),"")</f>
        <v/>
      </c>
      <c r="AP91">
        <f>IFERROR(IF(COUNTIFS(BTT[Verwendete Transaktion (Pflichtauswahl)],BTT[[#This Row],[Verwendete Transaktion (Pflichtauswahl)]],BTT[SAP-Modul
(Pflichtauswahl)],"&lt;&gt;"&amp;BTT[[#This Row],[SAP-Modul
(Pflichtauswahl)]])&gt;0,"Modul anders","okay"),"")</f>
        <v/>
      </c>
      <c r="AQ91">
        <f>IFERROR(IF(COUNTIFS(BTT[Verwendete Transaktion (Pflichtauswahl)],BTT[[#This Row],[Verwendete Transaktion (Pflichtauswahl)]],BTT[Verantwortliches TP
(automatisch)],"&lt;&gt;"&amp;BTT[[#This Row],[Verantwortliches TP
(automatisch)]])&gt;0,"Transaktion mehrfach","okay"),"")</f>
        <v/>
      </c>
      <c r="AR91">
        <f>IFERROR(IF(COUNTIFS(BTT[Verwendete Transaktion (Pflichtauswahl)],BTT[[#This Row],[Verwendete Transaktion (Pflichtauswahl)]],BTT[Verantwortliches TP
(automatisch)],"&lt;&gt;"&amp;VLOOKUP(aktives_Teilprojekt,Teilprojekte[[Teilprojekte]:[Kürzel]],2,FALSE))&gt;0,"Transaktion mehrfach","okay"),"")</f>
        <v/>
      </c>
      <c r="AS91" t="inlineStr">
        <is>
          <t>NL103</t>
        </is>
      </c>
    </row>
    <row r="92">
      <c r="A92">
        <f>IFERROR(IF(BTT[[#This Row],[Lfd Nr. 
(aus konsolidierter Datei)]]&lt;&gt;"",BTT[[#This Row],[Lfd Nr. 
(aus konsolidierter Datei)]],VLOOKUP(aktives_Teilprojekt,Teilprojekte[[Teilprojekte]:[Kürzel]],2,FALSE)&amp;ROW(BTT[[#This Row],[Lfd Nr.
(automatisch)]])-2),"")</f>
        <v/>
      </c>
      <c r="D92" t="inlineStr">
        <is>
          <t>Systempflege</t>
        </is>
      </c>
      <c r="E92">
        <f>IFERROR(IF(NOT(BTT[[#This Row],[Manuelle Änderung des Verantwortliches TP
(Auswahl - bei Bedarf)]]=""),BTT[[#This Row],[Manuelle Änderung des Verantwortliches TP
(Auswahl - bei Bedarf)]],VLOOKUP(BTT[[#This Row],[Hauptprozess
(Pflichtauswahl)]],Hauptprozesse[],3,FALSE)),"")</f>
        <v/>
      </c>
      <c r="F92" t="inlineStr">
        <is>
          <t>NL</t>
        </is>
      </c>
      <c r="H92" t="inlineStr">
        <is>
          <t>EC</t>
        </is>
      </c>
      <c r="I92" t="inlineStr">
        <is>
          <t>KCH3</t>
        </is>
      </c>
      <c r="J92">
        <f>IFERROR(VLOOKUP(BTT[[#This Row],[Verwendete Transaktion (Pflichtauswahl)]],Transaktionen[[Transaktionen]:[Langtext]],2,FALSE),"")</f>
        <v/>
      </c>
      <c r="O92" t="inlineStr">
        <is>
          <t>nein</t>
        </is>
      </c>
      <c r="V92">
        <f>IFERROR(VLOOKUP(BTT[[#This Row],[Verwendetes Formular
(Auswahl falls relevant)]],Formulare[[Formularbezeichnung]:[Formularname (technisch)]],2,FALSE),"")</f>
        <v/>
      </c>
      <c r="Y92" s="4" t="inlineStr">
        <is>
          <t>HA-Prozess</t>
        </is>
      </c>
      <c r="Z92" t="inlineStr">
        <is>
          <t>Must-have</t>
        </is>
      </c>
      <c r="AK92">
        <f>IF(BTT[[#This Row],[Subprozess
(optionale Auswahl)]]="","okay",IF(VLOOKUP(BTT[[#This Row],[Subprozess
(optionale Auswahl)]],BPML[[Subprozess]:[Zugeordneter Hauptprozess]],3,FALSE)=BTT[[#This Row],[Hauptprozess
(Pflichtauswahl)]],"okay","falscher Subprozess"))</f>
        <v/>
      </c>
      <c r="AL92">
        <f>IF(aktives_Teilprojekt="Master","",IF(BTT[[#This Row],[Verantwortliches TP
(automatisch)]]=VLOOKUP(aktives_Teilprojekt,Teilprojekte[[Teilprojekte]:[Kürzel]],2,FALSE),"okay","Hauptprozess anderes TP"))</f>
        <v/>
      </c>
      <c r="AM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
        <f>IFERROR(IF(BTT[[#This Row],[SAP-Modul
(Pflichtauswahl)]]&lt;&gt;VLOOKUP(BTT[[#This Row],[Verwendete Transaktion (Pflichtauswahl)]],Transaktionen[[Transaktionen]:[Modul]],3,FALSE),"Modul anders","okay"),"")</f>
        <v/>
      </c>
      <c r="AP92">
        <f>IFERROR(IF(COUNTIFS(BTT[Verwendete Transaktion (Pflichtauswahl)],BTT[[#This Row],[Verwendete Transaktion (Pflichtauswahl)]],BTT[SAP-Modul
(Pflichtauswahl)],"&lt;&gt;"&amp;BTT[[#This Row],[SAP-Modul
(Pflichtauswahl)]])&gt;0,"Modul anders","okay"),"")</f>
        <v/>
      </c>
      <c r="AQ92">
        <f>IFERROR(IF(COUNTIFS(BTT[Verwendete Transaktion (Pflichtauswahl)],BTT[[#This Row],[Verwendete Transaktion (Pflichtauswahl)]],BTT[Verantwortliches TP
(automatisch)],"&lt;&gt;"&amp;BTT[[#This Row],[Verantwortliches TP
(automatisch)]])&gt;0,"Transaktion mehrfach","okay"),"")</f>
        <v/>
      </c>
      <c r="AR92">
        <f>IFERROR(IF(COUNTIFS(BTT[Verwendete Transaktion (Pflichtauswahl)],BTT[[#This Row],[Verwendete Transaktion (Pflichtauswahl)]],BTT[Verantwortliches TP
(automatisch)],"&lt;&gt;"&amp;VLOOKUP(aktives_Teilprojekt,Teilprojekte[[Teilprojekte]:[Kürzel]],2,FALSE))&gt;0,"Transaktion mehrfach","okay"),"")</f>
        <v/>
      </c>
      <c r="AS92" t="inlineStr">
        <is>
          <t>NL104</t>
        </is>
      </c>
    </row>
    <row r="93">
      <c r="A93">
        <f>IFERROR(IF(BTT[[#This Row],[Lfd Nr. 
(aus konsolidierter Datei)]]&lt;&gt;"",BTT[[#This Row],[Lfd Nr. 
(aus konsolidierter Datei)]],VLOOKUP(aktives_Teilprojekt,Teilprojekte[[Teilprojekte]:[Kürzel]],2,FALSE)&amp;ROW(BTT[[#This Row],[Lfd Nr.
(automatisch)]])-2),"")</f>
        <v/>
      </c>
      <c r="D93" t="inlineStr">
        <is>
          <t>Systempflege</t>
        </is>
      </c>
      <c r="E93">
        <f>IFERROR(IF(NOT(BTT[[#This Row],[Manuelle Änderung des Verantwortliches TP
(Auswahl - bei Bedarf)]]=""),BTT[[#This Row],[Manuelle Änderung des Verantwortliches TP
(Auswahl - bei Bedarf)]],VLOOKUP(BTT[[#This Row],[Hauptprozess
(Pflichtauswahl)]],Hauptprozesse[],3,FALSE)),"")</f>
        <v/>
      </c>
      <c r="F93" t="inlineStr">
        <is>
          <t>NL</t>
        </is>
      </c>
      <c r="H93" t="inlineStr">
        <is>
          <t>EC</t>
        </is>
      </c>
      <c r="I93" t="inlineStr">
        <is>
          <t>1KE4</t>
        </is>
      </c>
      <c r="J93">
        <f>IFERROR(VLOOKUP(BTT[[#This Row],[Verwendete Transaktion (Pflichtauswahl)]],Transaktionen[[Transaktionen]:[Langtext]],2,FALSE),"")</f>
        <v/>
      </c>
      <c r="O93" t="inlineStr">
        <is>
          <t>nein</t>
        </is>
      </c>
      <c r="V93">
        <f>IFERROR(VLOOKUP(BTT[[#This Row],[Verwendetes Formular
(Auswahl falls relevant)]],Formulare[[Formularbezeichnung]:[Formularname (technisch)]],2,FALSE),"")</f>
        <v/>
      </c>
      <c r="Y93" s="4" t="inlineStr">
        <is>
          <t>HA-Prozess</t>
        </is>
      </c>
      <c r="Z93" t="inlineStr">
        <is>
          <t>Must-have</t>
        </is>
      </c>
      <c r="AK93">
        <f>IF(BTT[[#This Row],[Subprozess
(optionale Auswahl)]]="","okay",IF(VLOOKUP(BTT[[#This Row],[Subprozess
(optionale Auswahl)]],BPML[[Subprozess]:[Zugeordneter Hauptprozess]],3,FALSE)=BTT[[#This Row],[Hauptprozess
(Pflichtauswahl)]],"okay","falscher Subprozess"))</f>
        <v/>
      </c>
      <c r="AL93">
        <f>IF(aktives_Teilprojekt="Master","",IF(BTT[[#This Row],[Verantwortliches TP
(automatisch)]]=VLOOKUP(aktives_Teilprojekt,Teilprojekte[[Teilprojekte]:[Kürzel]],2,FALSE),"okay","Hauptprozess anderes TP"))</f>
        <v/>
      </c>
      <c r="AM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
        <f>IFERROR(IF(BTT[[#This Row],[SAP-Modul
(Pflichtauswahl)]]&lt;&gt;VLOOKUP(BTT[[#This Row],[Verwendete Transaktion (Pflichtauswahl)]],Transaktionen[[Transaktionen]:[Modul]],3,FALSE),"Modul anders","okay"),"")</f>
        <v/>
      </c>
      <c r="AP93">
        <f>IFERROR(IF(COUNTIFS(BTT[Verwendete Transaktion (Pflichtauswahl)],BTT[[#This Row],[Verwendete Transaktion (Pflichtauswahl)]],BTT[SAP-Modul
(Pflichtauswahl)],"&lt;&gt;"&amp;BTT[[#This Row],[SAP-Modul
(Pflichtauswahl)]])&gt;0,"Modul anders","okay"),"")</f>
        <v/>
      </c>
      <c r="AQ93">
        <f>IFERROR(IF(COUNTIFS(BTT[Verwendete Transaktion (Pflichtauswahl)],BTT[[#This Row],[Verwendete Transaktion (Pflichtauswahl)]],BTT[Verantwortliches TP
(automatisch)],"&lt;&gt;"&amp;BTT[[#This Row],[Verantwortliches TP
(automatisch)]])&gt;0,"Transaktion mehrfach","okay"),"")</f>
        <v/>
      </c>
      <c r="AR93">
        <f>IFERROR(IF(COUNTIFS(BTT[Verwendete Transaktion (Pflichtauswahl)],BTT[[#This Row],[Verwendete Transaktion (Pflichtauswahl)]],BTT[Verantwortliches TP
(automatisch)],"&lt;&gt;"&amp;VLOOKUP(aktives_Teilprojekt,Teilprojekte[[Teilprojekte]:[Kürzel]],2,FALSE))&gt;0,"Transaktion mehrfach","okay"),"")</f>
        <v/>
      </c>
      <c r="AS93" t="inlineStr">
        <is>
          <t>NL105</t>
        </is>
      </c>
    </row>
    <row r="94">
      <c r="A94">
        <f>IFERROR(IF(BTT[[#This Row],[Lfd Nr. 
(aus konsolidierter Datei)]]&lt;&gt;"",BTT[[#This Row],[Lfd Nr. 
(aus konsolidierter Datei)]],VLOOKUP(aktives_Teilprojekt,Teilprojekte[[Teilprojekte]:[Kürzel]],2,FALSE)&amp;ROW(BTT[[#This Row],[Lfd Nr.
(automatisch)]])-2),"")</f>
        <v/>
      </c>
      <c r="D94" t="inlineStr">
        <is>
          <t>Systempflege</t>
        </is>
      </c>
      <c r="E94">
        <f>IFERROR(IF(NOT(BTT[[#This Row],[Manuelle Änderung des Verantwortliches TP
(Auswahl - bei Bedarf)]]=""),BTT[[#This Row],[Manuelle Änderung des Verantwortliches TP
(Auswahl - bei Bedarf)]],VLOOKUP(BTT[[#This Row],[Hauptprozess
(Pflichtauswahl)]],Hauptprozesse[],3,FALSE)),"")</f>
        <v/>
      </c>
      <c r="F94" t="inlineStr">
        <is>
          <t>NL</t>
        </is>
      </c>
      <c r="I94" t="inlineStr">
        <is>
          <t>S_ALR_87013611</t>
        </is>
      </c>
      <c r="J94">
        <f>IFERROR(VLOOKUP(BTT[[#This Row],[Verwendete Transaktion (Pflichtauswahl)]],Transaktionen[[Transaktionen]:[Langtext]],2,FALSE),"")</f>
        <v/>
      </c>
      <c r="O94" t="inlineStr">
        <is>
          <t>nein</t>
        </is>
      </c>
      <c r="V94">
        <f>IFERROR(VLOOKUP(BTT[[#This Row],[Verwendetes Formular
(Auswahl falls relevant)]],Formulare[[Formularbezeichnung]:[Formularname (technisch)]],2,FALSE),"")</f>
        <v/>
      </c>
      <c r="Y94" s="4" t="inlineStr">
        <is>
          <t>HA-Prozess</t>
        </is>
      </c>
      <c r="Z94" t="inlineStr">
        <is>
          <t>Must-have</t>
        </is>
      </c>
      <c r="AK94">
        <f>IF(BTT[[#This Row],[Subprozess
(optionale Auswahl)]]="","okay",IF(VLOOKUP(BTT[[#This Row],[Subprozess
(optionale Auswahl)]],BPML[[Subprozess]:[Zugeordneter Hauptprozess]],3,FALSE)=BTT[[#This Row],[Hauptprozess
(Pflichtauswahl)]],"okay","falscher Subprozess"))</f>
        <v/>
      </c>
      <c r="AL94">
        <f>IF(aktives_Teilprojekt="Master","",IF(BTT[[#This Row],[Verantwortliches TP
(automatisch)]]=VLOOKUP(aktives_Teilprojekt,Teilprojekte[[Teilprojekte]:[Kürzel]],2,FALSE),"okay","Hauptprozess anderes TP"))</f>
        <v/>
      </c>
      <c r="AM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
        <f>IFERROR(IF(BTT[[#This Row],[SAP-Modul
(Pflichtauswahl)]]&lt;&gt;VLOOKUP(BTT[[#This Row],[Verwendete Transaktion (Pflichtauswahl)]],Transaktionen[[Transaktionen]:[Modul]],3,FALSE),"Modul anders","okay"),"")</f>
        <v/>
      </c>
      <c r="AP94">
        <f>IFERROR(IF(COUNTIFS(BTT[Verwendete Transaktion (Pflichtauswahl)],BTT[[#This Row],[Verwendete Transaktion (Pflichtauswahl)]],BTT[SAP-Modul
(Pflichtauswahl)],"&lt;&gt;"&amp;BTT[[#This Row],[SAP-Modul
(Pflichtauswahl)]])&gt;0,"Modul anders","okay"),"")</f>
        <v/>
      </c>
      <c r="AQ94">
        <f>IFERROR(IF(COUNTIFS(BTT[Verwendete Transaktion (Pflichtauswahl)],BTT[[#This Row],[Verwendete Transaktion (Pflichtauswahl)]],BTT[Verantwortliches TP
(automatisch)],"&lt;&gt;"&amp;BTT[[#This Row],[Verantwortliches TP
(automatisch)]])&gt;0,"Transaktion mehrfach","okay"),"")</f>
        <v/>
      </c>
      <c r="AR94">
        <f>IFERROR(IF(COUNTIFS(BTT[Verwendete Transaktion (Pflichtauswahl)],BTT[[#This Row],[Verwendete Transaktion (Pflichtauswahl)]],BTT[Verantwortliches TP
(automatisch)],"&lt;&gt;"&amp;VLOOKUP(aktives_Teilprojekt,Teilprojekte[[Teilprojekte]:[Kürzel]],2,FALSE))&gt;0,"Transaktion mehrfach","okay"),"")</f>
        <v/>
      </c>
      <c r="AS94" t="inlineStr">
        <is>
          <t>NL106</t>
        </is>
      </c>
    </row>
    <row r="95">
      <c r="A95">
        <f>IFERROR(IF(BTT[[#This Row],[Lfd Nr. 
(aus konsolidierter Datei)]]&lt;&gt;"",BTT[[#This Row],[Lfd Nr. 
(aus konsolidierter Datei)]],VLOOKUP(aktives_Teilprojekt,Teilprojekte[[Teilprojekte]:[Kürzel]],2,FALSE)&amp;ROW(BTT[[#This Row],[Lfd Nr.
(automatisch)]])-2),"")</f>
        <v/>
      </c>
      <c r="D95" t="inlineStr">
        <is>
          <t>Systempflege</t>
        </is>
      </c>
      <c r="E95">
        <f>IFERROR(IF(NOT(BTT[[#This Row],[Manuelle Änderung des Verantwortliches TP
(Auswahl - bei Bedarf)]]=""),BTT[[#This Row],[Manuelle Änderung des Verantwortliches TP
(Auswahl - bei Bedarf)]],VLOOKUP(BTT[[#This Row],[Hauptprozess
(Pflichtauswahl)]],Hauptprozesse[],3,FALSE)),"")</f>
        <v/>
      </c>
      <c r="F95" t="inlineStr">
        <is>
          <t>NL</t>
        </is>
      </c>
      <c r="H95" t="inlineStr">
        <is>
          <t>FI-GL</t>
        </is>
      </c>
      <c r="I95" t="inlineStr">
        <is>
          <t>KS03</t>
        </is>
      </c>
      <c r="J95">
        <f>IFERROR(VLOOKUP(BTT[[#This Row],[Verwendete Transaktion (Pflichtauswahl)]],Transaktionen[[Transaktionen]:[Langtext]],2,FALSE),"")</f>
        <v/>
      </c>
      <c r="O95" t="inlineStr">
        <is>
          <t>nein</t>
        </is>
      </c>
      <c r="V95">
        <f>IFERROR(VLOOKUP(BTT[[#This Row],[Verwendetes Formular
(Auswahl falls relevant)]],Formulare[[Formularbezeichnung]:[Formularname (technisch)]],2,FALSE),"")</f>
        <v/>
      </c>
      <c r="Y95" s="4" t="inlineStr">
        <is>
          <t>HA-Prozess</t>
        </is>
      </c>
      <c r="Z95" t="inlineStr">
        <is>
          <t>Must-have</t>
        </is>
      </c>
      <c r="AK95">
        <f>IF(BTT[[#This Row],[Subprozess
(optionale Auswahl)]]="","okay",IF(VLOOKUP(BTT[[#This Row],[Subprozess
(optionale Auswahl)]],BPML[[Subprozess]:[Zugeordneter Hauptprozess]],3,FALSE)=BTT[[#This Row],[Hauptprozess
(Pflichtauswahl)]],"okay","falscher Subprozess"))</f>
        <v/>
      </c>
      <c r="AL95">
        <f>IF(aktives_Teilprojekt="Master","",IF(BTT[[#This Row],[Verantwortliches TP
(automatisch)]]=VLOOKUP(aktives_Teilprojekt,Teilprojekte[[Teilprojekte]:[Kürzel]],2,FALSE),"okay","Hauptprozess anderes TP"))</f>
        <v/>
      </c>
      <c r="AM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
        <f>IFERROR(IF(BTT[[#This Row],[SAP-Modul
(Pflichtauswahl)]]&lt;&gt;VLOOKUP(BTT[[#This Row],[Verwendete Transaktion (Pflichtauswahl)]],Transaktionen[[Transaktionen]:[Modul]],3,FALSE),"Modul anders","okay"),"")</f>
        <v/>
      </c>
      <c r="AP95">
        <f>IFERROR(IF(COUNTIFS(BTT[Verwendete Transaktion (Pflichtauswahl)],BTT[[#This Row],[Verwendete Transaktion (Pflichtauswahl)]],BTT[SAP-Modul
(Pflichtauswahl)],"&lt;&gt;"&amp;BTT[[#This Row],[SAP-Modul
(Pflichtauswahl)]])&gt;0,"Modul anders","okay"),"")</f>
        <v/>
      </c>
      <c r="AQ95">
        <f>IFERROR(IF(COUNTIFS(BTT[Verwendete Transaktion (Pflichtauswahl)],BTT[[#This Row],[Verwendete Transaktion (Pflichtauswahl)]],BTT[Verantwortliches TP
(automatisch)],"&lt;&gt;"&amp;BTT[[#This Row],[Verantwortliches TP
(automatisch)]])&gt;0,"Transaktion mehrfach","okay"),"")</f>
        <v/>
      </c>
      <c r="AR95">
        <f>IFERROR(IF(COUNTIFS(BTT[Verwendete Transaktion (Pflichtauswahl)],BTT[[#This Row],[Verwendete Transaktion (Pflichtauswahl)]],BTT[Verantwortliches TP
(automatisch)],"&lt;&gt;"&amp;VLOOKUP(aktives_Teilprojekt,Teilprojekte[[Teilprojekte]:[Kürzel]],2,FALSE))&gt;0,"Transaktion mehrfach","okay"),"")</f>
        <v/>
      </c>
      <c r="AS95" t="inlineStr">
        <is>
          <t>NL107</t>
        </is>
      </c>
    </row>
    <row r="96">
      <c r="A96">
        <f>IFERROR(IF(BTT[[#This Row],[Lfd Nr. 
(aus konsolidierter Datei)]]&lt;&gt;"",BTT[[#This Row],[Lfd Nr. 
(aus konsolidierter Datei)]],VLOOKUP(aktives_Teilprojekt,Teilprojekte[[Teilprojekte]:[Kürzel]],2,FALSE)&amp;ROW(BTT[[#This Row],[Lfd Nr.
(automatisch)]])-2),"")</f>
        <v/>
      </c>
      <c r="D96" t="inlineStr">
        <is>
          <t>Systempflege</t>
        </is>
      </c>
      <c r="E96">
        <f>IFERROR(IF(NOT(BTT[[#This Row],[Manuelle Änderung des Verantwortliches TP
(Auswahl - bei Bedarf)]]=""),BTT[[#This Row],[Manuelle Änderung des Verantwortliches TP
(Auswahl - bei Bedarf)]],VLOOKUP(BTT[[#This Row],[Hauptprozess
(Pflichtauswahl)]],Hauptprozesse[],3,FALSE)),"")</f>
        <v/>
      </c>
      <c r="F96" t="inlineStr">
        <is>
          <t>NL</t>
        </is>
      </c>
      <c r="H96" t="inlineStr">
        <is>
          <t>CO-OM</t>
        </is>
      </c>
      <c r="I96" t="inlineStr">
        <is>
          <t>KSH3</t>
        </is>
      </c>
      <c r="J96">
        <f>IFERROR(VLOOKUP(BTT[[#This Row],[Verwendete Transaktion (Pflichtauswahl)]],Transaktionen[[Transaktionen]:[Langtext]],2,FALSE),"")</f>
        <v/>
      </c>
      <c r="O96" t="inlineStr">
        <is>
          <t>nein</t>
        </is>
      </c>
      <c r="V96">
        <f>IFERROR(VLOOKUP(BTT[[#This Row],[Verwendetes Formular
(Auswahl falls relevant)]],Formulare[[Formularbezeichnung]:[Formularname (technisch)]],2,FALSE),"")</f>
        <v/>
      </c>
      <c r="Y96" s="4" t="inlineStr">
        <is>
          <t>HA-Prozess</t>
        </is>
      </c>
      <c r="Z96" t="inlineStr">
        <is>
          <t>Must-have</t>
        </is>
      </c>
      <c r="AK96">
        <f>IF(BTT[[#This Row],[Subprozess
(optionale Auswahl)]]="","okay",IF(VLOOKUP(BTT[[#This Row],[Subprozess
(optionale Auswahl)]],BPML[[Subprozess]:[Zugeordneter Hauptprozess]],3,FALSE)=BTT[[#This Row],[Hauptprozess
(Pflichtauswahl)]],"okay","falscher Subprozess"))</f>
        <v/>
      </c>
      <c r="AL96">
        <f>IF(aktives_Teilprojekt="Master","",IF(BTT[[#This Row],[Verantwortliches TP
(automatisch)]]=VLOOKUP(aktives_Teilprojekt,Teilprojekte[[Teilprojekte]:[Kürzel]],2,FALSE),"okay","Hauptprozess anderes TP"))</f>
        <v/>
      </c>
      <c r="AM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
        <f>IFERROR(IF(BTT[[#This Row],[SAP-Modul
(Pflichtauswahl)]]&lt;&gt;VLOOKUP(BTT[[#This Row],[Verwendete Transaktion (Pflichtauswahl)]],Transaktionen[[Transaktionen]:[Modul]],3,FALSE),"Modul anders","okay"),"")</f>
        <v/>
      </c>
      <c r="AP96">
        <f>IFERROR(IF(COUNTIFS(BTT[Verwendete Transaktion (Pflichtauswahl)],BTT[[#This Row],[Verwendete Transaktion (Pflichtauswahl)]],BTT[SAP-Modul
(Pflichtauswahl)],"&lt;&gt;"&amp;BTT[[#This Row],[SAP-Modul
(Pflichtauswahl)]])&gt;0,"Modul anders","okay"),"")</f>
        <v/>
      </c>
      <c r="AQ96">
        <f>IFERROR(IF(COUNTIFS(BTT[Verwendete Transaktion (Pflichtauswahl)],BTT[[#This Row],[Verwendete Transaktion (Pflichtauswahl)]],BTT[Verantwortliches TP
(automatisch)],"&lt;&gt;"&amp;BTT[[#This Row],[Verantwortliches TP
(automatisch)]])&gt;0,"Transaktion mehrfach","okay"),"")</f>
        <v/>
      </c>
      <c r="AR96">
        <f>IFERROR(IF(COUNTIFS(BTT[Verwendete Transaktion (Pflichtauswahl)],BTT[[#This Row],[Verwendete Transaktion (Pflichtauswahl)]],BTT[Verantwortliches TP
(automatisch)],"&lt;&gt;"&amp;VLOOKUP(aktives_Teilprojekt,Teilprojekte[[Teilprojekte]:[Kürzel]],2,FALSE))&gt;0,"Transaktion mehrfach","okay"),"")</f>
        <v/>
      </c>
      <c r="AS96" t="inlineStr">
        <is>
          <t>NL108</t>
        </is>
      </c>
    </row>
    <row r="97">
      <c r="A97">
        <f>IFERROR(IF(BTT[[#This Row],[Lfd Nr. 
(aus konsolidierter Datei)]]&lt;&gt;"",BTT[[#This Row],[Lfd Nr. 
(aus konsolidierter Datei)]],VLOOKUP(aktives_Teilprojekt,Teilprojekte[[Teilprojekte]:[Kürzel]],2,FALSE)&amp;ROW(BTT[[#This Row],[Lfd Nr.
(automatisch)]])-2),"")</f>
        <v/>
      </c>
      <c r="D97" t="inlineStr">
        <is>
          <t>Systempflege</t>
        </is>
      </c>
      <c r="E97">
        <f>IFERROR(IF(NOT(BTT[[#This Row],[Manuelle Änderung des Verantwortliches TP
(Auswahl - bei Bedarf)]]=""),BTT[[#This Row],[Manuelle Änderung des Verantwortliches TP
(Auswahl - bei Bedarf)]],VLOOKUP(BTT[[#This Row],[Hauptprozess
(Pflichtauswahl)]],Hauptprozesse[],3,FALSE)),"")</f>
        <v/>
      </c>
      <c r="F97" t="inlineStr">
        <is>
          <t>NL</t>
        </is>
      </c>
      <c r="I97" t="inlineStr">
        <is>
          <t>S_ALR_87013624</t>
        </is>
      </c>
      <c r="J97">
        <f>IFERROR(VLOOKUP(BTT[[#This Row],[Verwendete Transaktion (Pflichtauswahl)]],Transaktionen[[Transaktionen]:[Langtext]],2,FALSE),"")</f>
        <v/>
      </c>
      <c r="O97" t="inlineStr">
        <is>
          <t>nein</t>
        </is>
      </c>
      <c r="V97">
        <f>IFERROR(VLOOKUP(BTT[[#This Row],[Verwendetes Formular
(Auswahl falls relevant)]],Formulare[[Formularbezeichnung]:[Formularname (technisch)]],2,FALSE),"")</f>
        <v/>
      </c>
      <c r="Y97" s="4" t="inlineStr">
        <is>
          <t>HA-Prozess</t>
        </is>
      </c>
      <c r="Z97" t="inlineStr">
        <is>
          <t>Must-have</t>
        </is>
      </c>
      <c r="AK97">
        <f>IF(BTT[[#This Row],[Subprozess
(optionale Auswahl)]]="","okay",IF(VLOOKUP(BTT[[#This Row],[Subprozess
(optionale Auswahl)]],BPML[[Subprozess]:[Zugeordneter Hauptprozess]],3,FALSE)=BTT[[#This Row],[Hauptprozess
(Pflichtauswahl)]],"okay","falscher Subprozess"))</f>
        <v/>
      </c>
      <c r="AL97">
        <f>IF(aktives_Teilprojekt="Master","",IF(BTT[[#This Row],[Verantwortliches TP
(automatisch)]]=VLOOKUP(aktives_Teilprojekt,Teilprojekte[[Teilprojekte]:[Kürzel]],2,FALSE),"okay","Hauptprozess anderes TP"))</f>
        <v/>
      </c>
      <c r="AM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
        <f>IFERROR(IF(BTT[[#This Row],[SAP-Modul
(Pflichtauswahl)]]&lt;&gt;VLOOKUP(BTT[[#This Row],[Verwendete Transaktion (Pflichtauswahl)]],Transaktionen[[Transaktionen]:[Modul]],3,FALSE),"Modul anders","okay"),"")</f>
        <v/>
      </c>
      <c r="AP97">
        <f>IFERROR(IF(COUNTIFS(BTT[Verwendete Transaktion (Pflichtauswahl)],BTT[[#This Row],[Verwendete Transaktion (Pflichtauswahl)]],BTT[SAP-Modul
(Pflichtauswahl)],"&lt;&gt;"&amp;BTT[[#This Row],[SAP-Modul
(Pflichtauswahl)]])&gt;0,"Modul anders","okay"),"")</f>
        <v/>
      </c>
      <c r="AQ97">
        <f>IFERROR(IF(COUNTIFS(BTT[Verwendete Transaktion (Pflichtauswahl)],BTT[[#This Row],[Verwendete Transaktion (Pflichtauswahl)]],BTT[Verantwortliches TP
(automatisch)],"&lt;&gt;"&amp;BTT[[#This Row],[Verantwortliches TP
(automatisch)]])&gt;0,"Transaktion mehrfach","okay"),"")</f>
        <v/>
      </c>
      <c r="AR97">
        <f>IFERROR(IF(COUNTIFS(BTT[Verwendete Transaktion (Pflichtauswahl)],BTT[[#This Row],[Verwendete Transaktion (Pflichtauswahl)]],BTT[Verantwortliches TP
(automatisch)],"&lt;&gt;"&amp;VLOOKUP(aktives_Teilprojekt,Teilprojekte[[Teilprojekte]:[Kürzel]],2,FALSE))&gt;0,"Transaktion mehrfach","okay"),"")</f>
        <v/>
      </c>
      <c r="AS97" t="inlineStr">
        <is>
          <t>NL109</t>
        </is>
      </c>
    </row>
    <row r="98">
      <c r="A98">
        <f>IFERROR(IF(BTT[[#This Row],[Lfd Nr. 
(aus konsolidierter Datei)]]&lt;&gt;"",BTT[[#This Row],[Lfd Nr. 
(aus konsolidierter Datei)]],VLOOKUP(aktives_Teilprojekt,Teilprojekte[[Teilprojekte]:[Kürzel]],2,FALSE)&amp;ROW(BTT[[#This Row],[Lfd Nr.
(automatisch)]])-2),"")</f>
        <v/>
      </c>
      <c r="D98" t="inlineStr">
        <is>
          <t>Systempflege</t>
        </is>
      </c>
      <c r="E98">
        <f>IFERROR(IF(NOT(BTT[[#This Row],[Manuelle Änderung des Verantwortliches TP
(Auswahl - bei Bedarf)]]=""),BTT[[#This Row],[Manuelle Änderung des Verantwortliches TP
(Auswahl - bei Bedarf)]],VLOOKUP(BTT[[#This Row],[Hauptprozess
(Pflichtauswahl)]],Hauptprozesse[],3,FALSE)),"")</f>
        <v/>
      </c>
      <c r="F98" t="inlineStr">
        <is>
          <t>NL</t>
        </is>
      </c>
      <c r="I98" t="inlineStr">
        <is>
          <t>S_ALR_87013620</t>
        </is>
      </c>
      <c r="J98">
        <f>IFERROR(VLOOKUP(BTT[[#This Row],[Verwendete Transaktion (Pflichtauswahl)]],Transaktionen[[Transaktionen]:[Langtext]],2,FALSE),"")</f>
        <v/>
      </c>
      <c r="O98" t="inlineStr">
        <is>
          <t>nein</t>
        </is>
      </c>
      <c r="V98">
        <f>IFERROR(VLOOKUP(BTT[[#This Row],[Verwendetes Formular
(Auswahl falls relevant)]],Formulare[[Formularbezeichnung]:[Formularname (technisch)]],2,FALSE),"")</f>
        <v/>
      </c>
      <c r="Y98" s="4" t="inlineStr">
        <is>
          <t>HA-Prozess</t>
        </is>
      </c>
      <c r="Z98" t="inlineStr">
        <is>
          <t>Must-have</t>
        </is>
      </c>
      <c r="AK98">
        <f>IF(BTT[[#This Row],[Subprozess
(optionale Auswahl)]]="","okay",IF(VLOOKUP(BTT[[#This Row],[Subprozess
(optionale Auswahl)]],BPML[[Subprozess]:[Zugeordneter Hauptprozess]],3,FALSE)=BTT[[#This Row],[Hauptprozess
(Pflichtauswahl)]],"okay","falscher Subprozess"))</f>
        <v/>
      </c>
      <c r="AL98">
        <f>IF(aktives_Teilprojekt="Master","",IF(BTT[[#This Row],[Verantwortliches TP
(automatisch)]]=VLOOKUP(aktives_Teilprojekt,Teilprojekte[[Teilprojekte]:[Kürzel]],2,FALSE),"okay","Hauptprozess anderes TP"))</f>
        <v/>
      </c>
      <c r="AM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
        <f>IFERROR(IF(BTT[[#This Row],[SAP-Modul
(Pflichtauswahl)]]&lt;&gt;VLOOKUP(BTT[[#This Row],[Verwendete Transaktion (Pflichtauswahl)]],Transaktionen[[Transaktionen]:[Modul]],3,FALSE),"Modul anders","okay"),"")</f>
        <v/>
      </c>
      <c r="AP98">
        <f>IFERROR(IF(COUNTIFS(BTT[Verwendete Transaktion (Pflichtauswahl)],BTT[[#This Row],[Verwendete Transaktion (Pflichtauswahl)]],BTT[SAP-Modul
(Pflichtauswahl)],"&lt;&gt;"&amp;BTT[[#This Row],[SAP-Modul
(Pflichtauswahl)]])&gt;0,"Modul anders","okay"),"")</f>
        <v/>
      </c>
      <c r="AQ98">
        <f>IFERROR(IF(COUNTIFS(BTT[Verwendete Transaktion (Pflichtauswahl)],BTT[[#This Row],[Verwendete Transaktion (Pflichtauswahl)]],BTT[Verantwortliches TP
(automatisch)],"&lt;&gt;"&amp;BTT[[#This Row],[Verantwortliches TP
(automatisch)]])&gt;0,"Transaktion mehrfach","okay"),"")</f>
        <v/>
      </c>
      <c r="AR98">
        <f>IFERROR(IF(COUNTIFS(BTT[Verwendete Transaktion (Pflichtauswahl)],BTT[[#This Row],[Verwendete Transaktion (Pflichtauswahl)]],BTT[Verantwortliches TP
(automatisch)],"&lt;&gt;"&amp;VLOOKUP(aktives_Teilprojekt,Teilprojekte[[Teilprojekte]:[Kürzel]],2,FALSE))&gt;0,"Transaktion mehrfach","okay"),"")</f>
        <v/>
      </c>
      <c r="AS98" t="inlineStr">
        <is>
          <t>NL110</t>
        </is>
      </c>
    </row>
    <row r="99">
      <c r="A99">
        <f>IFERROR(IF(BTT[[#This Row],[Lfd Nr. 
(aus konsolidierter Datei)]]&lt;&gt;"",BTT[[#This Row],[Lfd Nr. 
(aus konsolidierter Datei)]],VLOOKUP(aktives_Teilprojekt,Teilprojekte[[Teilprojekte]:[Kürzel]],2,FALSE)&amp;ROW(BTT[[#This Row],[Lfd Nr.
(automatisch)]])-2),"")</f>
        <v/>
      </c>
      <c r="D99" t="inlineStr">
        <is>
          <t>Systempflege</t>
        </is>
      </c>
      <c r="E99">
        <f>IFERROR(IF(NOT(BTT[[#This Row],[Manuelle Änderung des Verantwortliches TP
(Auswahl - bei Bedarf)]]=""),BTT[[#This Row],[Manuelle Änderung des Verantwortliches TP
(Auswahl - bei Bedarf)]],VLOOKUP(BTT[[#This Row],[Hauptprozess
(Pflichtauswahl)]],Hauptprozesse[],3,FALSE)),"")</f>
        <v/>
      </c>
      <c r="F99" t="inlineStr">
        <is>
          <t>NL</t>
        </is>
      </c>
      <c r="H99" t="inlineStr">
        <is>
          <t>CO-OM</t>
        </is>
      </c>
      <c r="I99" t="inlineStr">
        <is>
          <t>ZKK01</t>
        </is>
      </c>
      <c r="J99">
        <f>IFERROR(VLOOKUP(BTT[[#This Row],[Verwendete Transaktion (Pflichtauswahl)]],Transaktionen[[Transaktionen]:[Langtext]],2,FALSE),"")</f>
        <v/>
      </c>
      <c r="O99" t="inlineStr">
        <is>
          <t>nein</t>
        </is>
      </c>
      <c r="V99">
        <f>IFERROR(VLOOKUP(BTT[[#This Row],[Verwendetes Formular
(Auswahl falls relevant)]],Formulare[[Formularbezeichnung]:[Formularname (technisch)]],2,FALSE),"")</f>
        <v/>
      </c>
      <c r="Y99" s="4" t="inlineStr">
        <is>
          <t>HA-Prozess</t>
        </is>
      </c>
      <c r="Z99" t="inlineStr">
        <is>
          <t>Must-have</t>
        </is>
      </c>
      <c r="AK99">
        <f>IF(BTT[[#This Row],[Subprozess
(optionale Auswahl)]]="","okay",IF(VLOOKUP(BTT[[#This Row],[Subprozess
(optionale Auswahl)]],BPML[[Subprozess]:[Zugeordneter Hauptprozess]],3,FALSE)=BTT[[#This Row],[Hauptprozess
(Pflichtauswahl)]],"okay","falscher Subprozess"))</f>
        <v/>
      </c>
      <c r="AL99">
        <f>IF(aktives_Teilprojekt="Master","",IF(BTT[[#This Row],[Verantwortliches TP
(automatisch)]]=VLOOKUP(aktives_Teilprojekt,Teilprojekte[[Teilprojekte]:[Kürzel]],2,FALSE),"okay","Hauptprozess anderes TP"))</f>
        <v/>
      </c>
      <c r="AM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
        <f>IFERROR(IF(BTT[[#This Row],[SAP-Modul
(Pflichtauswahl)]]&lt;&gt;VLOOKUP(BTT[[#This Row],[Verwendete Transaktion (Pflichtauswahl)]],Transaktionen[[Transaktionen]:[Modul]],3,FALSE),"Modul anders","okay"),"")</f>
        <v/>
      </c>
      <c r="AP99">
        <f>IFERROR(IF(COUNTIFS(BTT[Verwendete Transaktion (Pflichtauswahl)],BTT[[#This Row],[Verwendete Transaktion (Pflichtauswahl)]],BTT[SAP-Modul
(Pflichtauswahl)],"&lt;&gt;"&amp;BTT[[#This Row],[SAP-Modul
(Pflichtauswahl)]])&gt;0,"Modul anders","okay"),"")</f>
        <v/>
      </c>
      <c r="AQ99">
        <f>IFERROR(IF(COUNTIFS(BTT[Verwendete Transaktion (Pflichtauswahl)],BTT[[#This Row],[Verwendete Transaktion (Pflichtauswahl)]],BTT[Verantwortliches TP
(automatisch)],"&lt;&gt;"&amp;BTT[[#This Row],[Verantwortliches TP
(automatisch)]])&gt;0,"Transaktion mehrfach","okay"),"")</f>
        <v/>
      </c>
      <c r="AR99">
        <f>IFERROR(IF(COUNTIFS(BTT[Verwendete Transaktion (Pflichtauswahl)],BTT[[#This Row],[Verwendete Transaktion (Pflichtauswahl)]],BTT[Verantwortliches TP
(automatisch)],"&lt;&gt;"&amp;VLOOKUP(aktives_Teilprojekt,Teilprojekte[[Teilprojekte]:[Kürzel]],2,FALSE))&gt;0,"Transaktion mehrfach","okay"),"")</f>
        <v/>
      </c>
      <c r="AS99" t="inlineStr">
        <is>
          <t>NL111</t>
        </is>
      </c>
    </row>
    <row r="100">
      <c r="A100">
        <f>IFERROR(IF(BTT[[#This Row],[Lfd Nr. 
(aus konsolidierter Datei)]]&lt;&gt;"",BTT[[#This Row],[Lfd Nr. 
(aus konsolidierter Datei)]],VLOOKUP(aktives_Teilprojekt,Teilprojekte[[Teilprojekte]:[Kürzel]],2,FALSE)&amp;ROW(BTT[[#This Row],[Lfd Nr.
(automatisch)]])-2),"")</f>
        <v/>
      </c>
      <c r="D100" t="inlineStr">
        <is>
          <t>Systempflege</t>
        </is>
      </c>
      <c r="E100">
        <f>IFERROR(IF(NOT(BTT[[#This Row],[Manuelle Änderung des Verantwortliches TP
(Auswahl - bei Bedarf)]]=""),BTT[[#This Row],[Manuelle Änderung des Verantwortliches TP
(Auswahl - bei Bedarf)]],VLOOKUP(BTT[[#This Row],[Hauptprozess
(Pflichtauswahl)]],Hauptprozesse[],3,FALSE)),"")</f>
        <v/>
      </c>
      <c r="F100" t="inlineStr">
        <is>
          <t>NL</t>
        </is>
      </c>
      <c r="H100" t="inlineStr">
        <is>
          <t>CO-OM</t>
        </is>
      </c>
      <c r="I100" t="inlineStr">
        <is>
          <t>KO01</t>
        </is>
      </c>
      <c r="J100">
        <f>IFERROR(VLOOKUP(BTT[[#This Row],[Verwendete Transaktion (Pflichtauswahl)]],Transaktionen[[Transaktionen]:[Langtext]],2,FALSE),"")</f>
        <v/>
      </c>
      <c r="O100" t="inlineStr">
        <is>
          <t>nein</t>
        </is>
      </c>
      <c r="V100">
        <f>IFERROR(VLOOKUP(BTT[[#This Row],[Verwendetes Formular
(Auswahl falls relevant)]],Formulare[[Formularbezeichnung]:[Formularname (technisch)]],2,FALSE),"")</f>
        <v/>
      </c>
      <c r="Y100" s="4" t="inlineStr">
        <is>
          <t>HA-Prozess</t>
        </is>
      </c>
      <c r="Z100" t="inlineStr">
        <is>
          <t>Must-have</t>
        </is>
      </c>
      <c r="AK100">
        <f>IF(BTT[[#This Row],[Subprozess
(optionale Auswahl)]]="","okay",IF(VLOOKUP(BTT[[#This Row],[Subprozess
(optionale Auswahl)]],BPML[[Subprozess]:[Zugeordneter Hauptprozess]],3,FALSE)=BTT[[#This Row],[Hauptprozess
(Pflichtauswahl)]],"okay","falscher Subprozess"))</f>
        <v/>
      </c>
      <c r="AL100">
        <f>IF(aktives_Teilprojekt="Master","",IF(BTT[[#This Row],[Verantwortliches TP
(automatisch)]]=VLOOKUP(aktives_Teilprojekt,Teilprojekte[[Teilprojekte]:[Kürzel]],2,FALSE),"okay","Hauptprozess anderes TP"))</f>
        <v/>
      </c>
      <c r="AM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
        <f>IFERROR(IF(BTT[[#This Row],[SAP-Modul
(Pflichtauswahl)]]&lt;&gt;VLOOKUP(BTT[[#This Row],[Verwendete Transaktion (Pflichtauswahl)]],Transaktionen[[Transaktionen]:[Modul]],3,FALSE),"Modul anders","okay"),"")</f>
        <v/>
      </c>
      <c r="AP100">
        <f>IFERROR(IF(COUNTIFS(BTT[Verwendete Transaktion (Pflichtauswahl)],BTT[[#This Row],[Verwendete Transaktion (Pflichtauswahl)]],BTT[SAP-Modul
(Pflichtauswahl)],"&lt;&gt;"&amp;BTT[[#This Row],[SAP-Modul
(Pflichtauswahl)]])&gt;0,"Modul anders","okay"),"")</f>
        <v/>
      </c>
      <c r="AQ100">
        <f>IFERROR(IF(COUNTIFS(BTT[Verwendete Transaktion (Pflichtauswahl)],BTT[[#This Row],[Verwendete Transaktion (Pflichtauswahl)]],BTT[Verantwortliches TP
(automatisch)],"&lt;&gt;"&amp;BTT[[#This Row],[Verantwortliches TP
(automatisch)]])&gt;0,"Transaktion mehrfach","okay"),"")</f>
        <v/>
      </c>
      <c r="AR100">
        <f>IFERROR(IF(COUNTIFS(BTT[Verwendete Transaktion (Pflichtauswahl)],BTT[[#This Row],[Verwendete Transaktion (Pflichtauswahl)]],BTT[Verantwortliches TP
(automatisch)],"&lt;&gt;"&amp;VLOOKUP(aktives_Teilprojekt,Teilprojekte[[Teilprojekte]:[Kürzel]],2,FALSE))&gt;0,"Transaktion mehrfach","okay"),"")</f>
        <v/>
      </c>
      <c r="AS100" t="inlineStr">
        <is>
          <t>NL112</t>
        </is>
      </c>
    </row>
    <row r="101">
      <c r="A101">
        <f>IFERROR(IF(BTT[[#This Row],[Lfd Nr. 
(aus konsolidierter Datei)]]&lt;&gt;"",BTT[[#This Row],[Lfd Nr. 
(aus konsolidierter Datei)]],VLOOKUP(aktives_Teilprojekt,Teilprojekte[[Teilprojekte]:[Kürzel]],2,FALSE)&amp;ROW(BTT[[#This Row],[Lfd Nr.
(automatisch)]])-2),"")</f>
        <v/>
      </c>
      <c r="D101" t="inlineStr">
        <is>
          <t>Systempflege</t>
        </is>
      </c>
      <c r="E101">
        <f>IFERROR(IF(NOT(BTT[[#This Row],[Manuelle Änderung des Verantwortliches TP
(Auswahl - bei Bedarf)]]=""),BTT[[#This Row],[Manuelle Änderung des Verantwortliches TP
(Auswahl - bei Bedarf)]],VLOOKUP(BTT[[#This Row],[Hauptprozess
(Pflichtauswahl)]],Hauptprozesse[],3,FALSE)),"")</f>
        <v/>
      </c>
      <c r="F101" t="inlineStr">
        <is>
          <t>NL</t>
        </is>
      </c>
      <c r="H101" t="inlineStr">
        <is>
          <t>CO-OM</t>
        </is>
      </c>
      <c r="I101" t="inlineStr">
        <is>
          <t>KOB2</t>
        </is>
      </c>
      <c r="J101">
        <f>IFERROR(VLOOKUP(BTT[[#This Row],[Verwendete Transaktion (Pflichtauswahl)]],Transaktionen[[Transaktionen]:[Langtext]],2,FALSE),"")</f>
        <v/>
      </c>
      <c r="O101" t="inlineStr">
        <is>
          <t>nein</t>
        </is>
      </c>
      <c r="V101">
        <f>IFERROR(VLOOKUP(BTT[[#This Row],[Verwendetes Formular
(Auswahl falls relevant)]],Formulare[[Formularbezeichnung]:[Formularname (technisch)]],2,FALSE),"")</f>
        <v/>
      </c>
      <c r="Y101" s="4" t="inlineStr">
        <is>
          <t>HA-Prozess</t>
        </is>
      </c>
      <c r="Z101" t="inlineStr">
        <is>
          <t>Must-have</t>
        </is>
      </c>
      <c r="AK101">
        <f>IF(BTT[[#This Row],[Subprozess
(optionale Auswahl)]]="","okay",IF(VLOOKUP(BTT[[#This Row],[Subprozess
(optionale Auswahl)]],BPML[[Subprozess]:[Zugeordneter Hauptprozess]],3,FALSE)=BTT[[#This Row],[Hauptprozess
(Pflichtauswahl)]],"okay","falscher Subprozess"))</f>
        <v/>
      </c>
      <c r="AL101">
        <f>IF(aktives_Teilprojekt="Master","",IF(BTT[[#This Row],[Verantwortliches TP
(automatisch)]]=VLOOKUP(aktives_Teilprojekt,Teilprojekte[[Teilprojekte]:[Kürzel]],2,FALSE),"okay","Hauptprozess anderes TP"))</f>
        <v/>
      </c>
      <c r="AM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
        <f>IFERROR(IF(BTT[[#This Row],[SAP-Modul
(Pflichtauswahl)]]&lt;&gt;VLOOKUP(BTT[[#This Row],[Verwendete Transaktion (Pflichtauswahl)]],Transaktionen[[Transaktionen]:[Modul]],3,FALSE),"Modul anders","okay"),"")</f>
        <v/>
      </c>
      <c r="AP101">
        <f>IFERROR(IF(COUNTIFS(BTT[Verwendete Transaktion (Pflichtauswahl)],BTT[[#This Row],[Verwendete Transaktion (Pflichtauswahl)]],BTT[SAP-Modul
(Pflichtauswahl)],"&lt;&gt;"&amp;BTT[[#This Row],[SAP-Modul
(Pflichtauswahl)]])&gt;0,"Modul anders","okay"),"")</f>
        <v/>
      </c>
      <c r="AQ101">
        <f>IFERROR(IF(COUNTIFS(BTT[Verwendete Transaktion (Pflichtauswahl)],BTT[[#This Row],[Verwendete Transaktion (Pflichtauswahl)]],BTT[Verantwortliches TP
(automatisch)],"&lt;&gt;"&amp;BTT[[#This Row],[Verantwortliches TP
(automatisch)]])&gt;0,"Transaktion mehrfach","okay"),"")</f>
        <v/>
      </c>
      <c r="AR101">
        <f>IFERROR(IF(COUNTIFS(BTT[Verwendete Transaktion (Pflichtauswahl)],BTT[[#This Row],[Verwendete Transaktion (Pflichtauswahl)]],BTT[Verantwortliches TP
(automatisch)],"&lt;&gt;"&amp;VLOOKUP(aktives_Teilprojekt,Teilprojekte[[Teilprojekte]:[Kürzel]],2,FALSE))&gt;0,"Transaktion mehrfach","okay"),"")</f>
        <v/>
      </c>
      <c r="AS101" t="inlineStr">
        <is>
          <t>NL113</t>
        </is>
      </c>
    </row>
    <row r="102">
      <c r="A102">
        <f>IFERROR(IF(BTT[[#This Row],[Lfd Nr. 
(aus konsolidierter Datei)]]&lt;&gt;"",BTT[[#This Row],[Lfd Nr. 
(aus konsolidierter Datei)]],VLOOKUP(aktives_Teilprojekt,Teilprojekte[[Teilprojekte]:[Kürzel]],2,FALSE)&amp;ROW(BTT[[#This Row],[Lfd Nr.
(automatisch)]])-2),"")</f>
        <v/>
      </c>
      <c r="D102" t="inlineStr">
        <is>
          <t>Systempflege</t>
        </is>
      </c>
      <c r="E102">
        <f>IFERROR(IF(NOT(BTT[[#This Row],[Manuelle Änderung des Verantwortliches TP
(Auswahl - bei Bedarf)]]=""),BTT[[#This Row],[Manuelle Änderung des Verantwortliches TP
(Auswahl - bei Bedarf)]],VLOOKUP(BTT[[#This Row],[Hauptprozess
(Pflichtauswahl)]],Hauptprozesse[],3,FALSE)),"")</f>
        <v/>
      </c>
      <c r="F102" t="inlineStr">
        <is>
          <t>NL</t>
        </is>
      </c>
      <c r="H102" t="inlineStr">
        <is>
          <t>CO-OM</t>
        </is>
      </c>
      <c r="I102" t="inlineStr">
        <is>
          <t>KO13</t>
        </is>
      </c>
      <c r="J102">
        <f>IFERROR(VLOOKUP(BTT[[#This Row],[Verwendete Transaktion (Pflichtauswahl)]],Transaktionen[[Transaktionen]:[Langtext]],2,FALSE),"")</f>
        <v/>
      </c>
      <c r="O102" t="inlineStr">
        <is>
          <t>nein</t>
        </is>
      </c>
      <c r="V102">
        <f>IFERROR(VLOOKUP(BTT[[#This Row],[Verwendetes Formular
(Auswahl falls relevant)]],Formulare[[Formularbezeichnung]:[Formularname (technisch)]],2,FALSE),"")</f>
        <v/>
      </c>
      <c r="Y102" s="4" t="inlineStr">
        <is>
          <t>HA-Prozess</t>
        </is>
      </c>
      <c r="Z102" t="inlineStr">
        <is>
          <t>Must-have</t>
        </is>
      </c>
      <c r="AK102">
        <f>IF(BTT[[#This Row],[Subprozess
(optionale Auswahl)]]="","okay",IF(VLOOKUP(BTT[[#This Row],[Subprozess
(optionale Auswahl)]],BPML[[Subprozess]:[Zugeordneter Hauptprozess]],3,FALSE)=BTT[[#This Row],[Hauptprozess
(Pflichtauswahl)]],"okay","falscher Subprozess"))</f>
        <v/>
      </c>
      <c r="AL102">
        <f>IF(aktives_Teilprojekt="Master","",IF(BTT[[#This Row],[Verantwortliches TP
(automatisch)]]=VLOOKUP(aktives_Teilprojekt,Teilprojekte[[Teilprojekte]:[Kürzel]],2,FALSE),"okay","Hauptprozess anderes TP"))</f>
        <v/>
      </c>
      <c r="AM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
        <f>IFERROR(IF(BTT[[#This Row],[SAP-Modul
(Pflichtauswahl)]]&lt;&gt;VLOOKUP(BTT[[#This Row],[Verwendete Transaktion (Pflichtauswahl)]],Transaktionen[[Transaktionen]:[Modul]],3,FALSE),"Modul anders","okay"),"")</f>
        <v/>
      </c>
      <c r="AP102">
        <f>IFERROR(IF(COUNTIFS(BTT[Verwendete Transaktion (Pflichtauswahl)],BTT[[#This Row],[Verwendete Transaktion (Pflichtauswahl)]],BTT[SAP-Modul
(Pflichtauswahl)],"&lt;&gt;"&amp;BTT[[#This Row],[SAP-Modul
(Pflichtauswahl)]])&gt;0,"Modul anders","okay"),"")</f>
        <v/>
      </c>
      <c r="AQ102">
        <f>IFERROR(IF(COUNTIFS(BTT[Verwendete Transaktion (Pflichtauswahl)],BTT[[#This Row],[Verwendete Transaktion (Pflichtauswahl)]],BTT[Verantwortliches TP
(automatisch)],"&lt;&gt;"&amp;BTT[[#This Row],[Verantwortliches TP
(automatisch)]])&gt;0,"Transaktion mehrfach","okay"),"")</f>
        <v/>
      </c>
      <c r="AR102">
        <f>IFERROR(IF(COUNTIFS(BTT[Verwendete Transaktion (Pflichtauswahl)],BTT[[#This Row],[Verwendete Transaktion (Pflichtauswahl)]],BTT[Verantwortliches TP
(automatisch)],"&lt;&gt;"&amp;VLOOKUP(aktives_Teilprojekt,Teilprojekte[[Teilprojekte]:[Kürzel]],2,FALSE))&gt;0,"Transaktion mehrfach","okay"),"")</f>
        <v/>
      </c>
      <c r="AS102" t="inlineStr">
        <is>
          <t>NL114</t>
        </is>
      </c>
    </row>
    <row r="103">
      <c r="A103">
        <f>IFERROR(IF(BTT[[#This Row],[Lfd Nr. 
(aus konsolidierter Datei)]]&lt;&gt;"",BTT[[#This Row],[Lfd Nr. 
(aus konsolidierter Datei)]],VLOOKUP(aktives_Teilprojekt,Teilprojekte[[Teilprojekte]:[Kürzel]],2,FALSE)&amp;ROW(BTT[[#This Row],[Lfd Nr.
(automatisch)]])-2),"")</f>
        <v/>
      </c>
      <c r="D103" t="inlineStr">
        <is>
          <t>Systempflege</t>
        </is>
      </c>
      <c r="E103">
        <f>IFERROR(IF(NOT(BTT[[#This Row],[Manuelle Änderung des Verantwortliches TP
(Auswahl - bei Bedarf)]]=""),BTT[[#This Row],[Manuelle Änderung des Verantwortliches TP
(Auswahl - bei Bedarf)]],VLOOKUP(BTT[[#This Row],[Hauptprozess
(Pflichtauswahl)]],Hauptprozesse[],3,FALSE)),"")</f>
        <v/>
      </c>
      <c r="F103" t="inlineStr">
        <is>
          <t>NL</t>
        </is>
      </c>
      <c r="H103" t="inlineStr">
        <is>
          <t>CA</t>
        </is>
      </c>
      <c r="I103" t="inlineStr">
        <is>
          <t>S_ALR_87012993</t>
        </is>
      </c>
      <c r="J103">
        <f>IFERROR(VLOOKUP(BTT[[#This Row],[Verwendete Transaktion (Pflichtauswahl)]],Transaktionen[[Transaktionen]:[Langtext]],2,FALSE),"")</f>
        <v/>
      </c>
      <c r="O103" t="inlineStr">
        <is>
          <t>nein</t>
        </is>
      </c>
      <c r="V103">
        <f>IFERROR(VLOOKUP(BTT[[#This Row],[Verwendetes Formular
(Auswahl falls relevant)]],Formulare[[Formularbezeichnung]:[Formularname (technisch)]],2,FALSE),"")</f>
        <v/>
      </c>
      <c r="Y103" s="4" t="inlineStr">
        <is>
          <t>HA-Prozess</t>
        </is>
      </c>
      <c r="Z103" t="inlineStr">
        <is>
          <t>Must-have</t>
        </is>
      </c>
      <c r="AK103">
        <f>IF(BTT[[#This Row],[Subprozess
(optionale Auswahl)]]="","okay",IF(VLOOKUP(BTT[[#This Row],[Subprozess
(optionale Auswahl)]],BPML[[Subprozess]:[Zugeordneter Hauptprozess]],3,FALSE)=BTT[[#This Row],[Hauptprozess
(Pflichtauswahl)]],"okay","falscher Subprozess"))</f>
        <v/>
      </c>
      <c r="AL103">
        <f>IF(aktives_Teilprojekt="Master","",IF(BTT[[#This Row],[Verantwortliches TP
(automatisch)]]=VLOOKUP(aktives_Teilprojekt,Teilprojekte[[Teilprojekte]:[Kürzel]],2,FALSE),"okay","Hauptprozess anderes TP"))</f>
        <v/>
      </c>
      <c r="AM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
        <f>IFERROR(IF(BTT[[#This Row],[SAP-Modul
(Pflichtauswahl)]]&lt;&gt;VLOOKUP(BTT[[#This Row],[Verwendete Transaktion (Pflichtauswahl)]],Transaktionen[[Transaktionen]:[Modul]],3,FALSE),"Modul anders","okay"),"")</f>
        <v/>
      </c>
      <c r="AP103">
        <f>IFERROR(IF(COUNTIFS(BTT[Verwendete Transaktion (Pflichtauswahl)],BTT[[#This Row],[Verwendete Transaktion (Pflichtauswahl)]],BTT[SAP-Modul
(Pflichtauswahl)],"&lt;&gt;"&amp;BTT[[#This Row],[SAP-Modul
(Pflichtauswahl)]])&gt;0,"Modul anders","okay"),"")</f>
        <v/>
      </c>
      <c r="AQ103">
        <f>IFERROR(IF(COUNTIFS(BTT[Verwendete Transaktion (Pflichtauswahl)],BTT[[#This Row],[Verwendete Transaktion (Pflichtauswahl)]],BTT[Verantwortliches TP
(automatisch)],"&lt;&gt;"&amp;BTT[[#This Row],[Verantwortliches TP
(automatisch)]])&gt;0,"Transaktion mehrfach","okay"),"")</f>
        <v/>
      </c>
      <c r="AR103">
        <f>IFERROR(IF(COUNTIFS(BTT[Verwendete Transaktion (Pflichtauswahl)],BTT[[#This Row],[Verwendete Transaktion (Pflichtauswahl)]],BTT[Verantwortliches TP
(automatisch)],"&lt;&gt;"&amp;VLOOKUP(aktives_Teilprojekt,Teilprojekte[[Teilprojekte]:[Kürzel]],2,FALSE))&gt;0,"Transaktion mehrfach","okay"),"")</f>
        <v/>
      </c>
      <c r="AS103" t="inlineStr">
        <is>
          <t>NL115</t>
        </is>
      </c>
    </row>
    <row r="104">
      <c r="A104">
        <f>IFERROR(IF(BTT[[#This Row],[Lfd Nr. 
(aus konsolidierter Datei)]]&lt;&gt;"",BTT[[#This Row],[Lfd Nr. 
(aus konsolidierter Datei)]],VLOOKUP(aktives_Teilprojekt,Teilprojekte[[Teilprojekte]:[Kürzel]],2,FALSE)&amp;ROW(BTT[[#This Row],[Lfd Nr.
(automatisch)]])-2),"")</f>
        <v/>
      </c>
      <c r="D104" t="inlineStr">
        <is>
          <t>Systempflege</t>
        </is>
      </c>
      <c r="E104">
        <f>IFERROR(IF(NOT(BTT[[#This Row],[Manuelle Änderung des Verantwortliches TP
(Auswahl - bei Bedarf)]]=""),BTT[[#This Row],[Manuelle Änderung des Verantwortliches TP
(Auswahl - bei Bedarf)]],VLOOKUP(BTT[[#This Row],[Hauptprozess
(Pflichtauswahl)]],Hauptprozesse[],3,FALSE)),"")</f>
        <v/>
      </c>
      <c r="F104" t="inlineStr">
        <is>
          <t>NL</t>
        </is>
      </c>
      <c r="H104" t="inlineStr">
        <is>
          <t>CA</t>
        </is>
      </c>
      <c r="I104" t="inlineStr">
        <is>
          <t>S_ALR_87012994</t>
        </is>
      </c>
      <c r="J104">
        <f>IFERROR(VLOOKUP(BTT[[#This Row],[Verwendete Transaktion (Pflichtauswahl)]],Transaktionen[[Transaktionen]:[Langtext]],2,FALSE),"")</f>
        <v/>
      </c>
      <c r="O104" t="inlineStr">
        <is>
          <t>nein</t>
        </is>
      </c>
      <c r="V104">
        <f>IFERROR(VLOOKUP(BTT[[#This Row],[Verwendetes Formular
(Auswahl falls relevant)]],Formulare[[Formularbezeichnung]:[Formularname (technisch)]],2,FALSE),"")</f>
        <v/>
      </c>
      <c r="Y104" s="4" t="inlineStr">
        <is>
          <t>HA-Prozess</t>
        </is>
      </c>
      <c r="Z104" t="inlineStr">
        <is>
          <t>Must-have</t>
        </is>
      </c>
      <c r="AK104">
        <f>IF(BTT[[#This Row],[Subprozess
(optionale Auswahl)]]="","okay",IF(VLOOKUP(BTT[[#This Row],[Subprozess
(optionale Auswahl)]],BPML[[Subprozess]:[Zugeordneter Hauptprozess]],3,FALSE)=BTT[[#This Row],[Hauptprozess
(Pflichtauswahl)]],"okay","falscher Subprozess"))</f>
        <v/>
      </c>
      <c r="AL104">
        <f>IF(aktives_Teilprojekt="Master","",IF(BTT[[#This Row],[Verantwortliches TP
(automatisch)]]=VLOOKUP(aktives_Teilprojekt,Teilprojekte[[Teilprojekte]:[Kürzel]],2,FALSE),"okay","Hauptprozess anderes TP"))</f>
        <v/>
      </c>
      <c r="AM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
        <f>IFERROR(IF(BTT[[#This Row],[SAP-Modul
(Pflichtauswahl)]]&lt;&gt;VLOOKUP(BTT[[#This Row],[Verwendete Transaktion (Pflichtauswahl)]],Transaktionen[[Transaktionen]:[Modul]],3,FALSE),"Modul anders","okay"),"")</f>
        <v/>
      </c>
      <c r="AP104">
        <f>IFERROR(IF(COUNTIFS(BTT[Verwendete Transaktion (Pflichtauswahl)],BTT[[#This Row],[Verwendete Transaktion (Pflichtauswahl)]],BTT[SAP-Modul
(Pflichtauswahl)],"&lt;&gt;"&amp;BTT[[#This Row],[SAP-Modul
(Pflichtauswahl)]])&gt;0,"Modul anders","okay"),"")</f>
        <v/>
      </c>
      <c r="AQ104">
        <f>IFERROR(IF(COUNTIFS(BTT[Verwendete Transaktion (Pflichtauswahl)],BTT[[#This Row],[Verwendete Transaktion (Pflichtauswahl)]],BTT[Verantwortliches TP
(automatisch)],"&lt;&gt;"&amp;BTT[[#This Row],[Verantwortliches TP
(automatisch)]])&gt;0,"Transaktion mehrfach","okay"),"")</f>
        <v/>
      </c>
      <c r="AR104">
        <f>IFERROR(IF(COUNTIFS(BTT[Verwendete Transaktion (Pflichtauswahl)],BTT[[#This Row],[Verwendete Transaktion (Pflichtauswahl)]],BTT[Verantwortliches TP
(automatisch)],"&lt;&gt;"&amp;VLOOKUP(aktives_Teilprojekt,Teilprojekte[[Teilprojekte]:[Kürzel]],2,FALSE))&gt;0,"Transaktion mehrfach","okay"),"")</f>
        <v/>
      </c>
      <c r="AS104" t="inlineStr">
        <is>
          <t>NL116</t>
        </is>
      </c>
    </row>
    <row r="105">
      <c r="A105">
        <f>IFERROR(IF(BTT[[#This Row],[Lfd Nr. 
(aus konsolidierter Datei)]]&lt;&gt;"",BTT[[#This Row],[Lfd Nr. 
(aus konsolidierter Datei)]],VLOOKUP(aktives_Teilprojekt,Teilprojekte[[Teilprojekte]:[Kürzel]],2,FALSE)&amp;ROW(BTT[[#This Row],[Lfd Nr.
(automatisch)]])-2),"")</f>
        <v/>
      </c>
      <c r="D105" t="inlineStr">
        <is>
          <t>Systempflege</t>
        </is>
      </c>
      <c r="E105">
        <f>IFERROR(IF(NOT(BTT[[#This Row],[Manuelle Änderung des Verantwortliches TP
(Auswahl - bei Bedarf)]]=""),BTT[[#This Row],[Manuelle Änderung des Verantwortliches TP
(Auswahl - bei Bedarf)]],VLOOKUP(BTT[[#This Row],[Hauptprozess
(Pflichtauswahl)]],Hauptprozesse[],3,FALSE)),"")</f>
        <v/>
      </c>
      <c r="F105" t="inlineStr">
        <is>
          <t>NL</t>
        </is>
      </c>
      <c r="H105" t="inlineStr">
        <is>
          <t>CA</t>
        </is>
      </c>
      <c r="I105" t="inlineStr">
        <is>
          <t>S_ALR_87012999</t>
        </is>
      </c>
      <c r="J105">
        <f>IFERROR(VLOOKUP(BTT[[#This Row],[Verwendete Transaktion (Pflichtauswahl)]],Transaktionen[[Transaktionen]:[Langtext]],2,FALSE),"")</f>
        <v/>
      </c>
      <c r="O105" t="inlineStr">
        <is>
          <t>nein</t>
        </is>
      </c>
      <c r="V105">
        <f>IFERROR(VLOOKUP(BTT[[#This Row],[Verwendetes Formular
(Auswahl falls relevant)]],Formulare[[Formularbezeichnung]:[Formularname (technisch)]],2,FALSE),"")</f>
        <v/>
      </c>
      <c r="Y105" s="4" t="inlineStr">
        <is>
          <t>HA-Prozess</t>
        </is>
      </c>
      <c r="Z105" t="inlineStr">
        <is>
          <t>Must-have</t>
        </is>
      </c>
      <c r="AK105">
        <f>IF(BTT[[#This Row],[Subprozess
(optionale Auswahl)]]="","okay",IF(VLOOKUP(BTT[[#This Row],[Subprozess
(optionale Auswahl)]],BPML[[Subprozess]:[Zugeordneter Hauptprozess]],3,FALSE)=BTT[[#This Row],[Hauptprozess
(Pflichtauswahl)]],"okay","falscher Subprozess"))</f>
        <v/>
      </c>
      <c r="AL105">
        <f>IF(aktives_Teilprojekt="Master","",IF(BTT[[#This Row],[Verantwortliches TP
(automatisch)]]=VLOOKUP(aktives_Teilprojekt,Teilprojekte[[Teilprojekte]:[Kürzel]],2,FALSE),"okay","Hauptprozess anderes TP"))</f>
        <v/>
      </c>
      <c r="AM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
        <f>IFERROR(IF(BTT[[#This Row],[SAP-Modul
(Pflichtauswahl)]]&lt;&gt;VLOOKUP(BTT[[#This Row],[Verwendete Transaktion (Pflichtauswahl)]],Transaktionen[[Transaktionen]:[Modul]],3,FALSE),"Modul anders","okay"),"")</f>
        <v/>
      </c>
      <c r="AP105">
        <f>IFERROR(IF(COUNTIFS(BTT[Verwendete Transaktion (Pflichtauswahl)],BTT[[#This Row],[Verwendete Transaktion (Pflichtauswahl)]],BTT[SAP-Modul
(Pflichtauswahl)],"&lt;&gt;"&amp;BTT[[#This Row],[SAP-Modul
(Pflichtauswahl)]])&gt;0,"Modul anders","okay"),"")</f>
        <v/>
      </c>
      <c r="AQ105">
        <f>IFERROR(IF(COUNTIFS(BTT[Verwendete Transaktion (Pflichtauswahl)],BTT[[#This Row],[Verwendete Transaktion (Pflichtauswahl)]],BTT[Verantwortliches TP
(automatisch)],"&lt;&gt;"&amp;BTT[[#This Row],[Verantwortliches TP
(automatisch)]])&gt;0,"Transaktion mehrfach","okay"),"")</f>
        <v/>
      </c>
      <c r="AR105">
        <f>IFERROR(IF(COUNTIFS(BTT[Verwendete Transaktion (Pflichtauswahl)],BTT[[#This Row],[Verwendete Transaktion (Pflichtauswahl)]],BTT[Verantwortliches TP
(automatisch)],"&lt;&gt;"&amp;VLOOKUP(aktives_Teilprojekt,Teilprojekte[[Teilprojekte]:[Kürzel]],2,FALSE))&gt;0,"Transaktion mehrfach","okay"),"")</f>
        <v/>
      </c>
      <c r="AS105" t="inlineStr">
        <is>
          <t>NL117</t>
        </is>
      </c>
    </row>
    <row r="106">
      <c r="A106">
        <f>IFERROR(IF(BTT[[#This Row],[Lfd Nr. 
(aus konsolidierter Datei)]]&lt;&gt;"",BTT[[#This Row],[Lfd Nr. 
(aus konsolidierter Datei)]],VLOOKUP(aktives_Teilprojekt,Teilprojekte[[Teilprojekte]:[Kürzel]],2,FALSE)&amp;ROW(BTT[[#This Row],[Lfd Nr.
(automatisch)]])-2),"")</f>
        <v/>
      </c>
      <c r="D106" t="inlineStr">
        <is>
          <t>Systempflege</t>
        </is>
      </c>
      <c r="E106">
        <f>IFERROR(IF(NOT(BTT[[#This Row],[Manuelle Änderung des Verantwortliches TP
(Auswahl - bei Bedarf)]]=""),BTT[[#This Row],[Manuelle Änderung des Verantwortliches TP
(Auswahl - bei Bedarf)]],VLOOKUP(BTT[[#This Row],[Hauptprozess
(Pflichtauswahl)]],Hauptprozesse[],3,FALSE)),"")</f>
        <v/>
      </c>
      <c r="F106" t="inlineStr">
        <is>
          <t>NL</t>
        </is>
      </c>
      <c r="H106" t="inlineStr">
        <is>
          <t>CO-OM</t>
        </is>
      </c>
      <c r="I106" t="inlineStr">
        <is>
          <t>ZKOM04</t>
        </is>
      </c>
      <c r="J106">
        <f>IFERROR(VLOOKUP(BTT[[#This Row],[Verwendete Transaktion (Pflichtauswahl)]],Transaktionen[[Transaktionen]:[Langtext]],2,FALSE),"")</f>
        <v/>
      </c>
      <c r="O106" t="inlineStr">
        <is>
          <t>nein</t>
        </is>
      </c>
      <c r="V106">
        <f>IFERROR(VLOOKUP(BTT[[#This Row],[Verwendetes Formular
(Auswahl falls relevant)]],Formulare[[Formularbezeichnung]:[Formularname (technisch)]],2,FALSE),"")</f>
        <v/>
      </c>
      <c r="Y106" s="4" t="inlineStr">
        <is>
          <t>HA-Prozess</t>
        </is>
      </c>
      <c r="Z106" t="inlineStr">
        <is>
          <t>Must-have</t>
        </is>
      </c>
      <c r="AK106">
        <f>IF(BTT[[#This Row],[Subprozess
(optionale Auswahl)]]="","okay",IF(VLOOKUP(BTT[[#This Row],[Subprozess
(optionale Auswahl)]],BPML[[Subprozess]:[Zugeordneter Hauptprozess]],3,FALSE)=BTT[[#This Row],[Hauptprozess
(Pflichtauswahl)]],"okay","falscher Subprozess"))</f>
        <v/>
      </c>
      <c r="AL106">
        <f>IF(aktives_Teilprojekt="Master","",IF(BTT[[#This Row],[Verantwortliches TP
(automatisch)]]=VLOOKUP(aktives_Teilprojekt,Teilprojekte[[Teilprojekte]:[Kürzel]],2,FALSE),"okay","Hauptprozess anderes TP"))</f>
        <v/>
      </c>
      <c r="AM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
        <f>IFERROR(IF(BTT[[#This Row],[SAP-Modul
(Pflichtauswahl)]]&lt;&gt;VLOOKUP(BTT[[#This Row],[Verwendete Transaktion (Pflichtauswahl)]],Transaktionen[[Transaktionen]:[Modul]],3,FALSE),"Modul anders","okay"),"")</f>
        <v/>
      </c>
      <c r="AP106">
        <f>IFERROR(IF(COUNTIFS(BTT[Verwendete Transaktion (Pflichtauswahl)],BTT[[#This Row],[Verwendete Transaktion (Pflichtauswahl)]],BTT[SAP-Modul
(Pflichtauswahl)],"&lt;&gt;"&amp;BTT[[#This Row],[SAP-Modul
(Pflichtauswahl)]])&gt;0,"Modul anders","okay"),"")</f>
        <v/>
      </c>
      <c r="AQ106">
        <f>IFERROR(IF(COUNTIFS(BTT[Verwendete Transaktion (Pflichtauswahl)],BTT[[#This Row],[Verwendete Transaktion (Pflichtauswahl)]],BTT[Verantwortliches TP
(automatisch)],"&lt;&gt;"&amp;BTT[[#This Row],[Verantwortliches TP
(automatisch)]])&gt;0,"Transaktion mehrfach","okay"),"")</f>
        <v/>
      </c>
      <c r="AR106">
        <f>IFERROR(IF(COUNTIFS(BTT[Verwendete Transaktion (Pflichtauswahl)],BTT[[#This Row],[Verwendete Transaktion (Pflichtauswahl)]],BTT[Verantwortliches TP
(automatisch)],"&lt;&gt;"&amp;VLOOKUP(aktives_Teilprojekt,Teilprojekte[[Teilprojekte]:[Kürzel]],2,FALSE))&gt;0,"Transaktion mehrfach","okay"),"")</f>
        <v/>
      </c>
      <c r="AS106" t="inlineStr">
        <is>
          <t>NL118</t>
        </is>
      </c>
    </row>
    <row r="107">
      <c r="A107">
        <f>IFERROR(IF(BTT[[#This Row],[Lfd Nr. 
(aus konsolidierter Datei)]]&lt;&gt;"",BTT[[#This Row],[Lfd Nr. 
(aus konsolidierter Datei)]],VLOOKUP(aktives_Teilprojekt,Teilprojekte[[Teilprojekte]:[Kürzel]],2,FALSE)&amp;ROW(BTT[[#This Row],[Lfd Nr.
(automatisch)]])-2),"")</f>
        <v/>
      </c>
      <c r="D107" t="inlineStr">
        <is>
          <t>Systempflege</t>
        </is>
      </c>
      <c r="E107">
        <f>IFERROR(IF(NOT(BTT[[#This Row],[Manuelle Änderung des Verantwortliches TP
(Auswahl - bei Bedarf)]]=""),BTT[[#This Row],[Manuelle Änderung des Verantwortliches TP
(Auswahl - bei Bedarf)]],VLOOKUP(BTT[[#This Row],[Hauptprozess
(Pflichtauswahl)]],Hauptprozesse[],3,FALSE)),"")</f>
        <v/>
      </c>
      <c r="F107" t="inlineStr">
        <is>
          <t>NL</t>
        </is>
      </c>
      <c r="H107" t="inlineStr">
        <is>
          <t>PS</t>
        </is>
      </c>
      <c r="I107" t="inlineStr">
        <is>
          <t>ZPS01</t>
        </is>
      </c>
      <c r="J107">
        <f>IFERROR(VLOOKUP(BTT[[#This Row],[Verwendete Transaktion (Pflichtauswahl)]],Transaktionen[[Transaktionen]:[Langtext]],2,FALSE),"")</f>
        <v/>
      </c>
      <c r="O107" t="inlineStr">
        <is>
          <t>nein</t>
        </is>
      </c>
      <c r="V107">
        <f>IFERROR(VLOOKUP(BTT[[#This Row],[Verwendetes Formular
(Auswahl falls relevant)]],Formulare[[Formularbezeichnung]:[Formularname (technisch)]],2,FALSE),"")</f>
        <v/>
      </c>
      <c r="Y107" s="4" t="inlineStr">
        <is>
          <t>HA-Prozess</t>
        </is>
      </c>
      <c r="Z107" t="inlineStr">
        <is>
          <t>Must-have</t>
        </is>
      </c>
      <c r="AK107">
        <f>IF(BTT[[#This Row],[Subprozess
(optionale Auswahl)]]="","okay",IF(VLOOKUP(BTT[[#This Row],[Subprozess
(optionale Auswahl)]],BPML[[Subprozess]:[Zugeordneter Hauptprozess]],3,FALSE)=BTT[[#This Row],[Hauptprozess
(Pflichtauswahl)]],"okay","falscher Subprozess"))</f>
        <v/>
      </c>
      <c r="AL107">
        <f>IF(aktives_Teilprojekt="Master","",IF(BTT[[#This Row],[Verantwortliches TP
(automatisch)]]=VLOOKUP(aktives_Teilprojekt,Teilprojekte[[Teilprojekte]:[Kürzel]],2,FALSE),"okay","Hauptprozess anderes TP"))</f>
        <v/>
      </c>
      <c r="AM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
        <f>IFERROR(IF(BTT[[#This Row],[SAP-Modul
(Pflichtauswahl)]]&lt;&gt;VLOOKUP(BTT[[#This Row],[Verwendete Transaktion (Pflichtauswahl)]],Transaktionen[[Transaktionen]:[Modul]],3,FALSE),"Modul anders","okay"),"")</f>
        <v/>
      </c>
      <c r="AP107">
        <f>IFERROR(IF(COUNTIFS(BTT[Verwendete Transaktion (Pflichtauswahl)],BTT[[#This Row],[Verwendete Transaktion (Pflichtauswahl)]],BTT[SAP-Modul
(Pflichtauswahl)],"&lt;&gt;"&amp;BTT[[#This Row],[SAP-Modul
(Pflichtauswahl)]])&gt;0,"Modul anders","okay"),"")</f>
        <v/>
      </c>
      <c r="AQ107">
        <f>IFERROR(IF(COUNTIFS(BTT[Verwendete Transaktion (Pflichtauswahl)],BTT[[#This Row],[Verwendete Transaktion (Pflichtauswahl)]],BTT[Verantwortliches TP
(automatisch)],"&lt;&gt;"&amp;BTT[[#This Row],[Verantwortliches TP
(automatisch)]])&gt;0,"Transaktion mehrfach","okay"),"")</f>
        <v/>
      </c>
      <c r="AR107">
        <f>IFERROR(IF(COUNTIFS(BTT[Verwendete Transaktion (Pflichtauswahl)],BTT[[#This Row],[Verwendete Transaktion (Pflichtauswahl)]],BTT[Verantwortliches TP
(automatisch)],"&lt;&gt;"&amp;VLOOKUP(aktives_Teilprojekt,Teilprojekte[[Teilprojekte]:[Kürzel]],2,FALSE))&gt;0,"Transaktion mehrfach","okay"),"")</f>
        <v/>
      </c>
      <c r="AS107" t="inlineStr">
        <is>
          <t>NL119</t>
        </is>
      </c>
    </row>
    <row r="108">
      <c r="A108">
        <f>IFERROR(IF(BTT[[#This Row],[Lfd Nr. 
(aus konsolidierter Datei)]]&lt;&gt;"",BTT[[#This Row],[Lfd Nr. 
(aus konsolidierter Datei)]],VLOOKUP(aktives_Teilprojekt,Teilprojekte[[Teilprojekte]:[Kürzel]],2,FALSE)&amp;ROW(BTT[[#This Row],[Lfd Nr.
(automatisch)]])-2),"")</f>
        <v/>
      </c>
      <c r="D108" t="inlineStr">
        <is>
          <t>Systempflege</t>
        </is>
      </c>
      <c r="E108">
        <f>IFERROR(IF(NOT(BTT[[#This Row],[Manuelle Änderung des Verantwortliches TP
(Auswahl - bei Bedarf)]]=""),BTT[[#This Row],[Manuelle Änderung des Verantwortliches TP
(Auswahl - bei Bedarf)]],VLOOKUP(BTT[[#This Row],[Hauptprozess
(Pflichtauswahl)]],Hauptprozesse[],3,FALSE)),"")</f>
        <v/>
      </c>
      <c r="F108" t="inlineStr">
        <is>
          <t>NL</t>
        </is>
      </c>
      <c r="H108" t="inlineStr">
        <is>
          <t>CO-OM</t>
        </is>
      </c>
      <c r="I108" t="inlineStr">
        <is>
          <t>KOB1</t>
        </is>
      </c>
      <c r="J108">
        <f>IFERROR(VLOOKUP(BTT[[#This Row],[Verwendete Transaktion (Pflichtauswahl)]],Transaktionen[[Transaktionen]:[Langtext]],2,FALSE),"")</f>
        <v/>
      </c>
      <c r="O108" t="inlineStr">
        <is>
          <t>nein</t>
        </is>
      </c>
      <c r="V108">
        <f>IFERROR(VLOOKUP(BTT[[#This Row],[Verwendetes Formular
(Auswahl falls relevant)]],Formulare[[Formularbezeichnung]:[Formularname (technisch)]],2,FALSE),"")</f>
        <v/>
      </c>
      <c r="Y108" s="4" t="inlineStr">
        <is>
          <t>HA-Prozess</t>
        </is>
      </c>
      <c r="Z108" t="inlineStr">
        <is>
          <t>Must-have</t>
        </is>
      </c>
      <c r="AK108">
        <f>IF(BTT[[#This Row],[Subprozess
(optionale Auswahl)]]="","okay",IF(VLOOKUP(BTT[[#This Row],[Subprozess
(optionale Auswahl)]],BPML[[Subprozess]:[Zugeordneter Hauptprozess]],3,FALSE)=BTT[[#This Row],[Hauptprozess
(Pflichtauswahl)]],"okay","falscher Subprozess"))</f>
        <v/>
      </c>
      <c r="AL108">
        <f>IF(aktives_Teilprojekt="Master","",IF(BTT[[#This Row],[Verantwortliches TP
(automatisch)]]=VLOOKUP(aktives_Teilprojekt,Teilprojekte[[Teilprojekte]:[Kürzel]],2,FALSE),"okay","Hauptprozess anderes TP"))</f>
        <v/>
      </c>
      <c r="AM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
        <f>IFERROR(IF(BTT[[#This Row],[SAP-Modul
(Pflichtauswahl)]]&lt;&gt;VLOOKUP(BTT[[#This Row],[Verwendete Transaktion (Pflichtauswahl)]],Transaktionen[[Transaktionen]:[Modul]],3,FALSE),"Modul anders","okay"),"")</f>
        <v/>
      </c>
      <c r="AP108">
        <f>IFERROR(IF(COUNTIFS(BTT[Verwendete Transaktion (Pflichtauswahl)],BTT[[#This Row],[Verwendete Transaktion (Pflichtauswahl)]],BTT[SAP-Modul
(Pflichtauswahl)],"&lt;&gt;"&amp;BTT[[#This Row],[SAP-Modul
(Pflichtauswahl)]])&gt;0,"Modul anders","okay"),"")</f>
        <v/>
      </c>
      <c r="AQ108">
        <f>IFERROR(IF(COUNTIFS(BTT[Verwendete Transaktion (Pflichtauswahl)],BTT[[#This Row],[Verwendete Transaktion (Pflichtauswahl)]],BTT[Verantwortliches TP
(automatisch)],"&lt;&gt;"&amp;BTT[[#This Row],[Verantwortliches TP
(automatisch)]])&gt;0,"Transaktion mehrfach","okay"),"")</f>
        <v/>
      </c>
      <c r="AR108">
        <f>IFERROR(IF(COUNTIFS(BTT[Verwendete Transaktion (Pflichtauswahl)],BTT[[#This Row],[Verwendete Transaktion (Pflichtauswahl)]],BTT[Verantwortliches TP
(automatisch)],"&lt;&gt;"&amp;VLOOKUP(aktives_Teilprojekt,Teilprojekte[[Teilprojekte]:[Kürzel]],2,FALSE))&gt;0,"Transaktion mehrfach","okay"),"")</f>
        <v/>
      </c>
      <c r="AS108" t="inlineStr">
        <is>
          <t>NL120</t>
        </is>
      </c>
    </row>
    <row r="109">
      <c r="A109">
        <f>IFERROR(IF(BTT[[#This Row],[Lfd Nr. 
(aus konsolidierter Datei)]]&lt;&gt;"",BTT[[#This Row],[Lfd Nr. 
(aus konsolidierter Datei)]],VLOOKUP(aktives_Teilprojekt,Teilprojekte[[Teilprojekte]:[Kürzel]],2,FALSE)&amp;ROW(BTT[[#This Row],[Lfd Nr.
(automatisch)]])-2),"")</f>
        <v/>
      </c>
      <c r="D109" t="inlineStr">
        <is>
          <t>Systempflege</t>
        </is>
      </c>
      <c r="E109">
        <f>IFERROR(IF(NOT(BTT[[#This Row],[Manuelle Änderung des Verantwortliches TP
(Auswahl - bei Bedarf)]]=""),BTT[[#This Row],[Manuelle Änderung des Verantwortliches TP
(Auswahl - bei Bedarf)]],VLOOKUP(BTT[[#This Row],[Hauptprozess
(Pflichtauswahl)]],Hauptprozesse[],3,FALSE)),"")</f>
        <v/>
      </c>
      <c r="F109" t="inlineStr">
        <is>
          <t>NL</t>
        </is>
      </c>
      <c r="H109" t="inlineStr">
        <is>
          <t>PP</t>
        </is>
      </c>
      <c r="I109" t="inlineStr">
        <is>
          <t>MD04</t>
        </is>
      </c>
      <c r="J109">
        <f>IFERROR(VLOOKUP(BTT[[#This Row],[Verwendete Transaktion (Pflichtauswahl)]],Transaktionen[[Transaktionen]:[Langtext]],2,FALSE),"")</f>
        <v/>
      </c>
      <c r="O109" t="inlineStr">
        <is>
          <t>nein</t>
        </is>
      </c>
      <c r="V109">
        <f>IFERROR(VLOOKUP(BTT[[#This Row],[Verwendetes Formular
(Auswahl falls relevant)]],Formulare[[Formularbezeichnung]:[Formularname (technisch)]],2,FALSE),"")</f>
        <v/>
      </c>
      <c r="Y109" s="4" t="inlineStr">
        <is>
          <t>HA-Prozess</t>
        </is>
      </c>
      <c r="Z109" t="inlineStr">
        <is>
          <t>Must-have</t>
        </is>
      </c>
      <c r="AK109">
        <f>IF(BTT[[#This Row],[Subprozess
(optionale Auswahl)]]="","okay",IF(VLOOKUP(BTT[[#This Row],[Subprozess
(optionale Auswahl)]],BPML[[Subprozess]:[Zugeordneter Hauptprozess]],3,FALSE)=BTT[[#This Row],[Hauptprozess
(Pflichtauswahl)]],"okay","falscher Subprozess"))</f>
        <v/>
      </c>
      <c r="AL109">
        <f>IF(aktives_Teilprojekt="Master","",IF(BTT[[#This Row],[Verantwortliches TP
(automatisch)]]=VLOOKUP(aktives_Teilprojekt,Teilprojekte[[Teilprojekte]:[Kürzel]],2,FALSE),"okay","Hauptprozess anderes TP"))</f>
        <v/>
      </c>
      <c r="AM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
        <f>IFERROR(IF(BTT[[#This Row],[SAP-Modul
(Pflichtauswahl)]]&lt;&gt;VLOOKUP(BTT[[#This Row],[Verwendete Transaktion (Pflichtauswahl)]],Transaktionen[[Transaktionen]:[Modul]],3,FALSE),"Modul anders","okay"),"")</f>
        <v/>
      </c>
      <c r="AP109">
        <f>IFERROR(IF(COUNTIFS(BTT[Verwendete Transaktion (Pflichtauswahl)],BTT[[#This Row],[Verwendete Transaktion (Pflichtauswahl)]],BTT[SAP-Modul
(Pflichtauswahl)],"&lt;&gt;"&amp;BTT[[#This Row],[SAP-Modul
(Pflichtauswahl)]])&gt;0,"Modul anders","okay"),"")</f>
        <v/>
      </c>
      <c r="AQ109">
        <f>IFERROR(IF(COUNTIFS(BTT[Verwendete Transaktion (Pflichtauswahl)],BTT[[#This Row],[Verwendete Transaktion (Pflichtauswahl)]],BTT[Verantwortliches TP
(automatisch)],"&lt;&gt;"&amp;BTT[[#This Row],[Verantwortliches TP
(automatisch)]])&gt;0,"Transaktion mehrfach","okay"),"")</f>
        <v/>
      </c>
      <c r="AR109">
        <f>IFERROR(IF(COUNTIFS(BTT[Verwendete Transaktion (Pflichtauswahl)],BTT[[#This Row],[Verwendete Transaktion (Pflichtauswahl)]],BTT[Verantwortliches TP
(automatisch)],"&lt;&gt;"&amp;VLOOKUP(aktives_Teilprojekt,Teilprojekte[[Teilprojekte]:[Kürzel]],2,FALSE))&gt;0,"Transaktion mehrfach","okay"),"")</f>
        <v/>
      </c>
      <c r="AS109" t="inlineStr">
        <is>
          <t>NL121</t>
        </is>
      </c>
    </row>
    <row r="110">
      <c r="A110">
        <f>IFERROR(IF(BTT[[#This Row],[Lfd Nr. 
(aus konsolidierter Datei)]]&lt;&gt;"",BTT[[#This Row],[Lfd Nr. 
(aus konsolidierter Datei)]],VLOOKUP(aktives_Teilprojekt,Teilprojekte[[Teilprojekte]:[Kürzel]],2,FALSE)&amp;ROW(BTT[[#This Row],[Lfd Nr.
(automatisch)]])-2),"")</f>
        <v/>
      </c>
      <c r="D110" t="inlineStr">
        <is>
          <t>Systempflege</t>
        </is>
      </c>
      <c r="E110">
        <f>IFERROR(IF(NOT(BTT[[#This Row],[Manuelle Änderung des Verantwortliches TP
(Auswahl - bei Bedarf)]]=""),BTT[[#This Row],[Manuelle Änderung des Verantwortliches TP
(Auswahl - bei Bedarf)]],VLOOKUP(BTT[[#This Row],[Hauptprozess
(Pflichtauswahl)]],Hauptprozesse[],3,FALSE)),"")</f>
        <v/>
      </c>
      <c r="F110" t="inlineStr">
        <is>
          <t>NL</t>
        </is>
      </c>
      <c r="H110" t="inlineStr">
        <is>
          <t>MM</t>
        </is>
      </c>
      <c r="I110" t="inlineStr">
        <is>
          <t>MB51</t>
        </is>
      </c>
      <c r="J110">
        <f>IFERROR(VLOOKUP(BTT[[#This Row],[Verwendete Transaktion (Pflichtauswahl)]],Transaktionen[[Transaktionen]:[Langtext]],2,FALSE),"")</f>
        <v/>
      </c>
      <c r="O110" t="inlineStr">
        <is>
          <t>nein</t>
        </is>
      </c>
      <c r="V110">
        <f>IFERROR(VLOOKUP(BTT[[#This Row],[Verwendetes Formular
(Auswahl falls relevant)]],Formulare[[Formularbezeichnung]:[Formularname (technisch)]],2,FALSE),"")</f>
        <v/>
      </c>
      <c r="Y110" s="4" t="inlineStr">
        <is>
          <t>HA-Prozess</t>
        </is>
      </c>
      <c r="Z110" t="inlineStr">
        <is>
          <t>Must-have</t>
        </is>
      </c>
      <c r="AK110">
        <f>IF(BTT[[#This Row],[Subprozess
(optionale Auswahl)]]="","okay",IF(VLOOKUP(BTT[[#This Row],[Subprozess
(optionale Auswahl)]],BPML[[Subprozess]:[Zugeordneter Hauptprozess]],3,FALSE)=BTT[[#This Row],[Hauptprozess
(Pflichtauswahl)]],"okay","falscher Subprozess"))</f>
        <v/>
      </c>
      <c r="AL110">
        <f>IF(aktives_Teilprojekt="Master","",IF(BTT[[#This Row],[Verantwortliches TP
(automatisch)]]=VLOOKUP(aktives_Teilprojekt,Teilprojekte[[Teilprojekte]:[Kürzel]],2,FALSE),"okay","Hauptprozess anderes TP"))</f>
        <v/>
      </c>
      <c r="AM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
        <f>IFERROR(IF(BTT[[#This Row],[SAP-Modul
(Pflichtauswahl)]]&lt;&gt;VLOOKUP(BTT[[#This Row],[Verwendete Transaktion (Pflichtauswahl)]],Transaktionen[[Transaktionen]:[Modul]],3,FALSE),"Modul anders","okay"),"")</f>
        <v/>
      </c>
      <c r="AP110">
        <f>IFERROR(IF(COUNTIFS(BTT[Verwendete Transaktion (Pflichtauswahl)],BTT[[#This Row],[Verwendete Transaktion (Pflichtauswahl)]],BTT[SAP-Modul
(Pflichtauswahl)],"&lt;&gt;"&amp;BTT[[#This Row],[SAP-Modul
(Pflichtauswahl)]])&gt;0,"Modul anders","okay"),"")</f>
        <v/>
      </c>
      <c r="AQ110">
        <f>IFERROR(IF(COUNTIFS(BTT[Verwendete Transaktion (Pflichtauswahl)],BTT[[#This Row],[Verwendete Transaktion (Pflichtauswahl)]],BTT[Verantwortliches TP
(automatisch)],"&lt;&gt;"&amp;BTT[[#This Row],[Verantwortliches TP
(automatisch)]])&gt;0,"Transaktion mehrfach","okay"),"")</f>
        <v/>
      </c>
      <c r="AR110">
        <f>IFERROR(IF(COUNTIFS(BTT[Verwendete Transaktion (Pflichtauswahl)],BTT[[#This Row],[Verwendete Transaktion (Pflichtauswahl)]],BTT[Verantwortliches TP
(automatisch)],"&lt;&gt;"&amp;VLOOKUP(aktives_Teilprojekt,Teilprojekte[[Teilprojekte]:[Kürzel]],2,FALSE))&gt;0,"Transaktion mehrfach","okay"),"")</f>
        <v/>
      </c>
      <c r="AS110" t="inlineStr">
        <is>
          <t>NL122</t>
        </is>
      </c>
    </row>
    <row r="111">
      <c r="A111">
        <f>IFERROR(IF(BTT[[#This Row],[Lfd Nr. 
(aus konsolidierter Datei)]]&lt;&gt;"",BTT[[#This Row],[Lfd Nr. 
(aus konsolidierter Datei)]],VLOOKUP(aktives_Teilprojekt,Teilprojekte[[Teilprojekte]:[Kürzel]],2,FALSE)&amp;ROW(BTT[[#This Row],[Lfd Nr.
(automatisch)]])-2),"")</f>
        <v/>
      </c>
      <c r="D111" t="inlineStr">
        <is>
          <t>Systempflege</t>
        </is>
      </c>
      <c r="E111">
        <f>IFERROR(IF(NOT(BTT[[#This Row],[Manuelle Änderung des Verantwortliches TP
(Auswahl - bei Bedarf)]]=""),BTT[[#This Row],[Manuelle Änderung des Verantwortliches TP
(Auswahl - bei Bedarf)]],VLOOKUP(BTT[[#This Row],[Hauptprozess
(Pflichtauswahl)]],Hauptprozesse[],3,FALSE)),"")</f>
        <v/>
      </c>
      <c r="F111" t="inlineStr">
        <is>
          <t>NL</t>
        </is>
      </c>
      <c r="I111" t="inlineStr">
        <is>
          <t>ZKOST1</t>
        </is>
      </c>
      <c r="J111">
        <f>IFERROR(VLOOKUP(BTT[[#This Row],[Verwendete Transaktion (Pflichtauswahl)]],Transaktionen[[Transaktionen]:[Langtext]],2,FALSE),"")</f>
        <v/>
      </c>
      <c r="O111" t="inlineStr">
        <is>
          <t>nein</t>
        </is>
      </c>
      <c r="V111">
        <f>IFERROR(VLOOKUP(BTT[[#This Row],[Verwendetes Formular
(Auswahl falls relevant)]],Formulare[[Formularbezeichnung]:[Formularname (technisch)]],2,FALSE),"")</f>
        <v/>
      </c>
      <c r="Y111" s="4" t="inlineStr">
        <is>
          <t>HA-Prozess</t>
        </is>
      </c>
      <c r="Z111" t="inlineStr">
        <is>
          <t>Must-have</t>
        </is>
      </c>
      <c r="AK111">
        <f>IF(BTT[[#This Row],[Subprozess
(optionale Auswahl)]]="","okay",IF(VLOOKUP(BTT[[#This Row],[Subprozess
(optionale Auswahl)]],BPML[[Subprozess]:[Zugeordneter Hauptprozess]],3,FALSE)=BTT[[#This Row],[Hauptprozess
(Pflichtauswahl)]],"okay","falscher Subprozess"))</f>
        <v/>
      </c>
      <c r="AL111">
        <f>IF(aktives_Teilprojekt="Master","",IF(BTT[[#This Row],[Verantwortliches TP
(automatisch)]]=VLOOKUP(aktives_Teilprojekt,Teilprojekte[[Teilprojekte]:[Kürzel]],2,FALSE),"okay","Hauptprozess anderes TP"))</f>
        <v/>
      </c>
      <c r="AM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
        <f>IFERROR(IF(BTT[[#This Row],[SAP-Modul
(Pflichtauswahl)]]&lt;&gt;VLOOKUP(BTT[[#This Row],[Verwendete Transaktion (Pflichtauswahl)]],Transaktionen[[Transaktionen]:[Modul]],3,FALSE),"Modul anders","okay"),"")</f>
        <v/>
      </c>
      <c r="AP111">
        <f>IFERROR(IF(COUNTIFS(BTT[Verwendete Transaktion (Pflichtauswahl)],BTT[[#This Row],[Verwendete Transaktion (Pflichtauswahl)]],BTT[SAP-Modul
(Pflichtauswahl)],"&lt;&gt;"&amp;BTT[[#This Row],[SAP-Modul
(Pflichtauswahl)]])&gt;0,"Modul anders","okay"),"")</f>
        <v/>
      </c>
      <c r="AQ111">
        <f>IFERROR(IF(COUNTIFS(BTT[Verwendete Transaktion (Pflichtauswahl)],BTT[[#This Row],[Verwendete Transaktion (Pflichtauswahl)]],BTT[Verantwortliches TP
(automatisch)],"&lt;&gt;"&amp;BTT[[#This Row],[Verantwortliches TP
(automatisch)]])&gt;0,"Transaktion mehrfach","okay"),"")</f>
        <v/>
      </c>
      <c r="AR111">
        <f>IFERROR(IF(COUNTIFS(BTT[Verwendete Transaktion (Pflichtauswahl)],BTT[[#This Row],[Verwendete Transaktion (Pflichtauswahl)]],BTT[Verantwortliches TP
(automatisch)],"&lt;&gt;"&amp;VLOOKUP(aktives_Teilprojekt,Teilprojekte[[Teilprojekte]:[Kürzel]],2,FALSE))&gt;0,"Transaktion mehrfach","okay"),"")</f>
        <v/>
      </c>
      <c r="AS111" t="inlineStr">
        <is>
          <t>NL123</t>
        </is>
      </c>
    </row>
    <row r="112">
      <c r="A112">
        <f>IFERROR(IF(BTT[[#This Row],[Lfd Nr. 
(aus konsolidierter Datei)]]&lt;&gt;"",BTT[[#This Row],[Lfd Nr. 
(aus konsolidierter Datei)]],VLOOKUP(aktives_Teilprojekt,Teilprojekte[[Teilprojekte]:[Kürzel]],2,FALSE)&amp;ROW(BTT[[#This Row],[Lfd Nr.
(automatisch)]])-2),"")</f>
        <v/>
      </c>
      <c r="D112" t="inlineStr">
        <is>
          <t>Prüfung Berechtigung</t>
        </is>
      </c>
      <c r="E112">
        <f>IFERROR(IF(NOT(BTT[[#This Row],[Manuelle Änderung des Verantwortliches TP
(Auswahl - bei Bedarf)]]=""),BTT[[#This Row],[Manuelle Änderung des Verantwortliches TP
(Auswahl - bei Bedarf)]],VLOOKUP(BTT[[#This Row],[Hauptprozess
(Pflichtauswahl)]],Hauptprozesse[],3,FALSE)),"")</f>
        <v/>
      </c>
      <c r="F112" t="inlineStr">
        <is>
          <t>NL</t>
        </is>
      </c>
      <c r="I112" t="inlineStr">
        <is>
          <t>S_BCE_68001398</t>
        </is>
      </c>
      <c r="J112">
        <f>IFERROR(VLOOKUP(BTT[[#This Row],[Verwendete Transaktion (Pflichtauswahl)]],Transaktionen[[Transaktionen]:[Langtext]],2,FALSE),"")</f>
        <v/>
      </c>
      <c r="O112" t="inlineStr">
        <is>
          <t>nein</t>
        </is>
      </c>
      <c r="V112">
        <f>IFERROR(VLOOKUP(BTT[[#This Row],[Verwendetes Formular
(Auswahl falls relevant)]],Formulare[[Formularbezeichnung]:[Formularname (technisch)]],2,FALSE),"")</f>
        <v/>
      </c>
      <c r="Y112" s="4" t="inlineStr">
        <is>
          <t>HA-Prozess</t>
        </is>
      </c>
      <c r="Z112" t="inlineStr">
        <is>
          <t>Must-have</t>
        </is>
      </c>
      <c r="AK112">
        <f>IF(BTT[[#This Row],[Subprozess
(optionale Auswahl)]]="","okay",IF(VLOOKUP(BTT[[#This Row],[Subprozess
(optionale Auswahl)]],BPML[[Subprozess]:[Zugeordneter Hauptprozess]],3,FALSE)=BTT[[#This Row],[Hauptprozess
(Pflichtauswahl)]],"okay","falscher Subprozess"))</f>
        <v/>
      </c>
      <c r="AL112">
        <f>IF(aktives_Teilprojekt="Master","",IF(BTT[[#This Row],[Verantwortliches TP
(automatisch)]]=VLOOKUP(aktives_Teilprojekt,Teilprojekte[[Teilprojekte]:[Kürzel]],2,FALSE),"okay","Hauptprozess anderes TP"))</f>
        <v/>
      </c>
      <c r="AM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
        <f>IFERROR(IF(BTT[[#This Row],[SAP-Modul
(Pflichtauswahl)]]&lt;&gt;VLOOKUP(BTT[[#This Row],[Verwendete Transaktion (Pflichtauswahl)]],Transaktionen[[Transaktionen]:[Modul]],3,FALSE),"Modul anders","okay"),"")</f>
        <v/>
      </c>
      <c r="AP112">
        <f>IFERROR(IF(COUNTIFS(BTT[Verwendete Transaktion (Pflichtauswahl)],BTT[[#This Row],[Verwendete Transaktion (Pflichtauswahl)]],BTT[SAP-Modul
(Pflichtauswahl)],"&lt;&gt;"&amp;BTT[[#This Row],[SAP-Modul
(Pflichtauswahl)]])&gt;0,"Modul anders","okay"),"")</f>
        <v/>
      </c>
      <c r="AQ112">
        <f>IFERROR(IF(COUNTIFS(BTT[Verwendete Transaktion (Pflichtauswahl)],BTT[[#This Row],[Verwendete Transaktion (Pflichtauswahl)]],BTT[Verantwortliches TP
(automatisch)],"&lt;&gt;"&amp;BTT[[#This Row],[Verantwortliches TP
(automatisch)]])&gt;0,"Transaktion mehrfach","okay"),"")</f>
        <v/>
      </c>
      <c r="AR112">
        <f>IFERROR(IF(COUNTIFS(BTT[Verwendete Transaktion (Pflichtauswahl)],BTT[[#This Row],[Verwendete Transaktion (Pflichtauswahl)]],BTT[Verantwortliches TP
(automatisch)],"&lt;&gt;"&amp;VLOOKUP(aktives_Teilprojekt,Teilprojekte[[Teilprojekte]:[Kürzel]],2,FALSE))&gt;0,"Transaktion mehrfach","okay"),"")</f>
        <v/>
      </c>
      <c r="AS112" t="inlineStr">
        <is>
          <t>NL124</t>
        </is>
      </c>
    </row>
    <row r="113">
      <c r="A113">
        <f>IFERROR(IF(BTT[[#This Row],[Lfd Nr. 
(aus konsolidierter Datei)]]&lt;&gt;"",BTT[[#This Row],[Lfd Nr. 
(aus konsolidierter Datei)]],VLOOKUP(aktives_Teilprojekt,Teilprojekte[[Teilprojekte]:[Kürzel]],2,FALSE)&amp;ROW(BTT[[#This Row],[Lfd Nr.
(automatisch)]])-2),"")</f>
        <v/>
      </c>
      <c r="B113" t="inlineStr">
        <is>
          <t>Abrechnung &amp; Faktura im SD/Service</t>
        </is>
      </c>
      <c r="D113" t="inlineStr">
        <is>
          <t>Kundenauftrag anlegen</t>
        </is>
      </c>
      <c r="E113">
        <f>IFERROR(IF(NOT(BTT[[#This Row],[Manuelle Änderung des Verantwortliches TP
(Auswahl - bei Bedarf)]]=""),BTT[[#This Row],[Manuelle Änderung des Verantwortliches TP
(Auswahl - bei Bedarf)]],VLOOKUP(BTT[[#This Row],[Hauptprozess
(Pflichtauswahl)]],Hauptprozesse[],3,FALSE)),"")</f>
        <v/>
      </c>
      <c r="G113" t="inlineStr">
        <is>
          <t>KS</t>
        </is>
      </c>
      <c r="H113" t="inlineStr">
        <is>
          <t>SD</t>
        </is>
      </c>
      <c r="I113" t="inlineStr">
        <is>
          <t>VA01</t>
        </is>
      </c>
      <c r="J113">
        <f>IFERROR(VLOOKUP(BTT[[#This Row],[Verwendete Transaktion (Pflichtauswahl)]],Transaktionen[[Transaktionen]:[Langtext]],2,FALSE),"")</f>
        <v/>
      </c>
      <c r="O113" t="inlineStr">
        <is>
          <t>nein</t>
        </is>
      </c>
      <c r="T113" t="inlineStr">
        <is>
          <t>keiner</t>
        </is>
      </c>
      <c r="V113">
        <f>IFERROR(VLOOKUP(BTT[[#This Row],[Verwendetes Formular
(Auswahl falls relevant)]],Formulare[[Formularbezeichnung]:[Formularname (technisch)]],2,FALSE),"")</f>
        <v/>
      </c>
      <c r="X113" t="inlineStr">
        <is>
          <t>ja</t>
        </is>
      </c>
      <c r="Y113" s="4" t="n"/>
      <c r="Z113" t="inlineStr">
        <is>
          <t>Must-have</t>
        </is>
      </c>
      <c r="AK113">
        <f>IF(BTT[[#This Row],[Subprozess
(optionale Auswahl)]]="","okay",IF(VLOOKUP(BTT[[#This Row],[Subprozess
(optionale Auswahl)]],BPML[[Subprozess]:[Zugeordneter Hauptprozess]],3,FALSE)=BTT[[#This Row],[Hauptprozess
(Pflichtauswahl)]],"okay","falscher Subprozess"))</f>
        <v/>
      </c>
      <c r="AL113">
        <f>IF(aktives_Teilprojekt="Master","",IF(BTT[[#This Row],[Verantwortliches TP
(automatisch)]]=VLOOKUP(aktives_Teilprojekt,Teilprojekte[[Teilprojekte]:[Kürzel]],2,FALSE),"okay","Hauptprozess anderes TP"))</f>
        <v/>
      </c>
      <c r="AM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
        <f>IFERROR(IF(BTT[[#This Row],[SAP-Modul
(Pflichtauswahl)]]&lt;&gt;VLOOKUP(BTT[[#This Row],[Verwendete Transaktion (Pflichtauswahl)]],Transaktionen[[Transaktionen]:[Modul]],3,FALSE),"Modul anders","okay"),"")</f>
        <v/>
      </c>
      <c r="AP113">
        <f>IFERROR(IF(COUNTIFS(BTT[Verwendete Transaktion (Pflichtauswahl)],BTT[[#This Row],[Verwendete Transaktion (Pflichtauswahl)]],BTT[SAP-Modul
(Pflichtauswahl)],"&lt;&gt;"&amp;BTT[[#This Row],[SAP-Modul
(Pflichtauswahl)]])&gt;0,"Modul anders","okay"),"")</f>
        <v/>
      </c>
      <c r="AQ113">
        <f>IFERROR(IF(COUNTIFS(BTT[Verwendete Transaktion (Pflichtauswahl)],BTT[[#This Row],[Verwendete Transaktion (Pflichtauswahl)]],BTT[Verantwortliches TP
(automatisch)],"&lt;&gt;"&amp;BTT[[#This Row],[Verantwortliches TP
(automatisch)]])&gt;0,"Transaktion mehrfach","okay"),"")</f>
        <v/>
      </c>
      <c r="AR113">
        <f>IFERROR(IF(COUNTIFS(BTT[Verwendete Transaktion (Pflichtauswahl)],BTT[[#This Row],[Verwendete Transaktion (Pflichtauswahl)]],BTT[Verantwortliches TP
(automatisch)],"&lt;&gt;"&amp;VLOOKUP(aktives_Teilprojekt,Teilprojekte[[Teilprojekte]:[Kürzel]],2,FALSE))&gt;0,"Transaktion mehrfach","okay"),"")</f>
        <v/>
      </c>
      <c r="AS113" t="inlineStr">
        <is>
          <t>NL143</t>
        </is>
      </c>
    </row>
    <row r="114">
      <c r="A114">
        <f>IFERROR(IF(BTT[[#This Row],[Lfd Nr. 
(aus konsolidierter Datei)]]&lt;&gt;"",BTT[[#This Row],[Lfd Nr. 
(aus konsolidierter Datei)]],VLOOKUP(aktives_Teilprojekt,Teilprojekte[[Teilprojekte]:[Kürzel]],2,FALSE)&amp;ROW(BTT[[#This Row],[Lfd Nr.
(automatisch)]])-2),"")</f>
        <v/>
      </c>
      <c r="B114" t="inlineStr">
        <is>
          <t>Abrechnung &amp; Faktura im SD/Service</t>
        </is>
      </c>
      <c r="D114" t="inlineStr">
        <is>
          <t>Kundenauftrag ändern</t>
        </is>
      </c>
      <c r="E114">
        <f>IFERROR(IF(NOT(BTT[[#This Row],[Manuelle Änderung des Verantwortliches TP
(Auswahl - bei Bedarf)]]=""),BTT[[#This Row],[Manuelle Änderung des Verantwortliches TP
(Auswahl - bei Bedarf)]],VLOOKUP(BTT[[#This Row],[Hauptprozess
(Pflichtauswahl)]],Hauptprozesse[],3,FALSE)),"")</f>
        <v/>
      </c>
      <c r="G114" t="inlineStr">
        <is>
          <t>KS</t>
        </is>
      </c>
      <c r="H114" t="inlineStr">
        <is>
          <t>SD</t>
        </is>
      </c>
      <c r="I114" t="inlineStr">
        <is>
          <t>VA02</t>
        </is>
      </c>
      <c r="J114">
        <f>IFERROR(VLOOKUP(BTT[[#This Row],[Verwendete Transaktion (Pflichtauswahl)]],Transaktionen[[Transaktionen]:[Langtext]],2,FALSE),"")</f>
        <v/>
      </c>
      <c r="O114" t="inlineStr">
        <is>
          <t>nein</t>
        </is>
      </c>
      <c r="T114" t="inlineStr">
        <is>
          <t>keiner</t>
        </is>
      </c>
      <c r="V114">
        <f>IFERROR(VLOOKUP(BTT[[#This Row],[Verwendetes Formular
(Auswahl falls relevant)]],Formulare[[Formularbezeichnung]:[Formularname (technisch)]],2,FALSE),"")</f>
        <v/>
      </c>
      <c r="X114" t="inlineStr">
        <is>
          <t>ja</t>
        </is>
      </c>
      <c r="Y114" s="4" t="n"/>
      <c r="Z114" t="inlineStr">
        <is>
          <t>Must-have</t>
        </is>
      </c>
      <c r="AK114">
        <f>IF(BTT[[#This Row],[Subprozess
(optionale Auswahl)]]="","okay",IF(VLOOKUP(BTT[[#This Row],[Subprozess
(optionale Auswahl)]],BPML[[Subprozess]:[Zugeordneter Hauptprozess]],3,FALSE)=BTT[[#This Row],[Hauptprozess
(Pflichtauswahl)]],"okay","falscher Subprozess"))</f>
        <v/>
      </c>
      <c r="AL114">
        <f>IF(aktives_Teilprojekt="Master","",IF(BTT[[#This Row],[Verantwortliches TP
(automatisch)]]=VLOOKUP(aktives_Teilprojekt,Teilprojekte[[Teilprojekte]:[Kürzel]],2,FALSE),"okay","Hauptprozess anderes TP"))</f>
        <v/>
      </c>
      <c r="AM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
        <f>IFERROR(IF(BTT[[#This Row],[SAP-Modul
(Pflichtauswahl)]]&lt;&gt;VLOOKUP(BTT[[#This Row],[Verwendete Transaktion (Pflichtauswahl)]],Transaktionen[[Transaktionen]:[Modul]],3,FALSE),"Modul anders","okay"),"")</f>
        <v/>
      </c>
      <c r="AP114">
        <f>IFERROR(IF(COUNTIFS(BTT[Verwendete Transaktion (Pflichtauswahl)],BTT[[#This Row],[Verwendete Transaktion (Pflichtauswahl)]],BTT[SAP-Modul
(Pflichtauswahl)],"&lt;&gt;"&amp;BTT[[#This Row],[SAP-Modul
(Pflichtauswahl)]])&gt;0,"Modul anders","okay"),"")</f>
        <v/>
      </c>
      <c r="AQ114">
        <f>IFERROR(IF(COUNTIFS(BTT[Verwendete Transaktion (Pflichtauswahl)],BTT[[#This Row],[Verwendete Transaktion (Pflichtauswahl)]],BTT[Verantwortliches TP
(automatisch)],"&lt;&gt;"&amp;BTT[[#This Row],[Verantwortliches TP
(automatisch)]])&gt;0,"Transaktion mehrfach","okay"),"")</f>
        <v/>
      </c>
      <c r="AR114">
        <f>IFERROR(IF(COUNTIFS(BTT[Verwendete Transaktion (Pflichtauswahl)],BTT[[#This Row],[Verwendete Transaktion (Pflichtauswahl)]],BTT[Verantwortliches TP
(automatisch)],"&lt;&gt;"&amp;VLOOKUP(aktives_Teilprojekt,Teilprojekte[[Teilprojekte]:[Kürzel]],2,FALSE))&gt;0,"Transaktion mehrfach","okay"),"")</f>
        <v/>
      </c>
      <c r="AS114" t="inlineStr">
        <is>
          <t>NL144</t>
        </is>
      </c>
    </row>
    <row r="115">
      <c r="A115">
        <f>IFERROR(IF(BTT[[#This Row],[Lfd Nr. 
(aus konsolidierter Datei)]]&lt;&gt;"",BTT[[#This Row],[Lfd Nr. 
(aus konsolidierter Datei)]],VLOOKUP(aktives_Teilprojekt,Teilprojekte[[Teilprojekte]:[Kürzel]],2,FALSE)&amp;ROW(BTT[[#This Row],[Lfd Nr.
(automatisch)]])-2),"")</f>
        <v/>
      </c>
      <c r="B115" t="inlineStr">
        <is>
          <t>Abrechnung &amp; Faktura im SD/Service</t>
        </is>
      </c>
      <c r="D115" t="inlineStr">
        <is>
          <t>Kundenauftrag anzeigen</t>
        </is>
      </c>
      <c r="E115">
        <f>IFERROR(IF(NOT(BTT[[#This Row],[Manuelle Änderung des Verantwortliches TP
(Auswahl - bei Bedarf)]]=""),BTT[[#This Row],[Manuelle Änderung des Verantwortliches TP
(Auswahl - bei Bedarf)]],VLOOKUP(BTT[[#This Row],[Hauptprozess
(Pflichtauswahl)]],Hauptprozesse[],3,FALSE)),"")</f>
        <v/>
      </c>
      <c r="G115" t="inlineStr">
        <is>
          <t>KS</t>
        </is>
      </c>
      <c r="H115" t="inlineStr">
        <is>
          <t>SD</t>
        </is>
      </c>
      <c r="I115" t="inlineStr">
        <is>
          <t>VA03</t>
        </is>
      </c>
      <c r="J115">
        <f>IFERROR(VLOOKUP(BTT[[#This Row],[Verwendete Transaktion (Pflichtauswahl)]],Transaktionen[[Transaktionen]:[Langtext]],2,FALSE),"")</f>
        <v/>
      </c>
      <c r="O115" t="inlineStr">
        <is>
          <t>nein</t>
        </is>
      </c>
      <c r="T115" t="inlineStr">
        <is>
          <t>keiner</t>
        </is>
      </c>
      <c r="V115">
        <f>IFERROR(VLOOKUP(BTT[[#This Row],[Verwendetes Formular
(Auswahl falls relevant)]],Formulare[[Formularbezeichnung]:[Formularname (technisch)]],2,FALSE),"")</f>
        <v/>
      </c>
      <c r="X115" t="inlineStr">
        <is>
          <t>nein</t>
        </is>
      </c>
      <c r="Y115" s="4" t="n"/>
      <c r="Z115" t="inlineStr">
        <is>
          <t>Must-have</t>
        </is>
      </c>
      <c r="AK115">
        <f>IF(BTT[[#This Row],[Subprozess
(optionale Auswahl)]]="","okay",IF(VLOOKUP(BTT[[#This Row],[Subprozess
(optionale Auswahl)]],BPML[[Subprozess]:[Zugeordneter Hauptprozess]],3,FALSE)=BTT[[#This Row],[Hauptprozess
(Pflichtauswahl)]],"okay","falscher Subprozess"))</f>
        <v/>
      </c>
      <c r="AL115">
        <f>IF(aktives_Teilprojekt="Master","",IF(BTT[[#This Row],[Verantwortliches TP
(automatisch)]]=VLOOKUP(aktives_Teilprojekt,Teilprojekte[[Teilprojekte]:[Kürzel]],2,FALSE),"okay","Hauptprozess anderes TP"))</f>
        <v/>
      </c>
      <c r="AM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
        <f>IFERROR(IF(BTT[[#This Row],[SAP-Modul
(Pflichtauswahl)]]&lt;&gt;VLOOKUP(BTT[[#This Row],[Verwendete Transaktion (Pflichtauswahl)]],Transaktionen[[Transaktionen]:[Modul]],3,FALSE),"Modul anders","okay"),"")</f>
        <v/>
      </c>
      <c r="AP115">
        <f>IFERROR(IF(COUNTIFS(BTT[Verwendete Transaktion (Pflichtauswahl)],BTT[[#This Row],[Verwendete Transaktion (Pflichtauswahl)]],BTT[SAP-Modul
(Pflichtauswahl)],"&lt;&gt;"&amp;BTT[[#This Row],[SAP-Modul
(Pflichtauswahl)]])&gt;0,"Modul anders","okay"),"")</f>
        <v/>
      </c>
      <c r="AQ115">
        <f>IFERROR(IF(COUNTIFS(BTT[Verwendete Transaktion (Pflichtauswahl)],BTT[[#This Row],[Verwendete Transaktion (Pflichtauswahl)]],BTT[Verantwortliches TP
(automatisch)],"&lt;&gt;"&amp;BTT[[#This Row],[Verantwortliches TP
(automatisch)]])&gt;0,"Transaktion mehrfach","okay"),"")</f>
        <v/>
      </c>
      <c r="AR115">
        <f>IFERROR(IF(COUNTIFS(BTT[Verwendete Transaktion (Pflichtauswahl)],BTT[[#This Row],[Verwendete Transaktion (Pflichtauswahl)]],BTT[Verantwortliches TP
(automatisch)],"&lt;&gt;"&amp;VLOOKUP(aktives_Teilprojekt,Teilprojekte[[Teilprojekte]:[Kürzel]],2,FALSE))&gt;0,"Transaktion mehrfach","okay"),"")</f>
        <v/>
      </c>
      <c r="AS115" t="inlineStr">
        <is>
          <t>NL145</t>
        </is>
      </c>
    </row>
    <row r="116" ht="30" customHeight="1" s="15">
      <c r="A116">
        <f>IFERROR(IF(BTT[[#This Row],[Lfd Nr. 
(aus konsolidierter Datei)]]&lt;&gt;"",BTT[[#This Row],[Lfd Nr. 
(aus konsolidierter Datei)]],VLOOKUP(aktives_Teilprojekt,Teilprojekte[[Teilprojekte]:[Kürzel]],2,FALSE)&amp;ROW(BTT[[#This Row],[Lfd Nr.
(automatisch)]])-2),"")</f>
        <v/>
      </c>
      <c r="B116" t="inlineStr">
        <is>
          <t>Abrechnung &amp; Faktura im SD/Service</t>
        </is>
      </c>
      <c r="D116" t="inlineStr">
        <is>
          <t>Übersicht Liste Aufträge</t>
        </is>
      </c>
      <c r="E116">
        <f>IFERROR(IF(NOT(BTT[[#This Row],[Manuelle Änderung des Verantwortliches TP
(Auswahl - bei Bedarf)]]=""),BTT[[#This Row],[Manuelle Änderung des Verantwortliches TP
(Auswahl - bei Bedarf)]],VLOOKUP(BTT[[#This Row],[Hauptprozess
(Pflichtauswahl)]],Hauptprozesse[],3,FALSE)),"")</f>
        <v/>
      </c>
      <c r="G116" t="inlineStr">
        <is>
          <t>KS</t>
        </is>
      </c>
      <c r="H116" t="inlineStr">
        <is>
          <t>SD</t>
        </is>
      </c>
      <c r="I116" t="inlineStr">
        <is>
          <t>VA05</t>
        </is>
      </c>
      <c r="J116">
        <f>IFERROR(VLOOKUP(BTT[[#This Row],[Verwendete Transaktion (Pflichtauswahl)]],Transaktionen[[Transaktionen]:[Langtext]],2,FALSE),"")</f>
        <v/>
      </c>
      <c r="O116" t="inlineStr">
        <is>
          <t>nein</t>
        </is>
      </c>
      <c r="T116" t="inlineStr">
        <is>
          <t>keiner</t>
        </is>
      </c>
      <c r="V116">
        <f>IFERROR(VLOOKUP(BTT[[#This Row],[Verwendetes Formular
(Auswahl falls relevant)]],Formulare[[Formularbezeichnung]:[Formularname (technisch)]],2,FALSE),"")</f>
        <v/>
      </c>
      <c r="X116" t="inlineStr">
        <is>
          <t>nein</t>
        </is>
      </c>
      <c r="Y116" s="4" t="inlineStr">
        <is>
          <t>Tiefbau, Wofür wird sie verwendet?</t>
        </is>
      </c>
      <c r="AK116">
        <f>IF(BTT[[#This Row],[Subprozess
(optionale Auswahl)]]="","okay",IF(VLOOKUP(BTT[[#This Row],[Subprozess
(optionale Auswahl)]],BPML[[Subprozess]:[Zugeordneter Hauptprozess]],3,FALSE)=BTT[[#This Row],[Hauptprozess
(Pflichtauswahl)]],"okay","falscher Subprozess"))</f>
        <v/>
      </c>
      <c r="AL116">
        <f>IF(aktives_Teilprojekt="Master","",IF(BTT[[#This Row],[Verantwortliches TP
(automatisch)]]=VLOOKUP(aktives_Teilprojekt,Teilprojekte[[Teilprojekte]:[Kürzel]],2,FALSE),"okay","Hauptprozess anderes TP"))</f>
        <v/>
      </c>
      <c r="AM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
        <f>IFERROR(IF(BTT[[#This Row],[SAP-Modul
(Pflichtauswahl)]]&lt;&gt;VLOOKUP(BTT[[#This Row],[Verwendete Transaktion (Pflichtauswahl)]],Transaktionen[[Transaktionen]:[Modul]],3,FALSE),"Modul anders","okay"),"")</f>
        <v/>
      </c>
      <c r="AP116">
        <f>IFERROR(IF(COUNTIFS(BTT[Verwendete Transaktion (Pflichtauswahl)],BTT[[#This Row],[Verwendete Transaktion (Pflichtauswahl)]],BTT[SAP-Modul
(Pflichtauswahl)],"&lt;&gt;"&amp;BTT[[#This Row],[SAP-Modul
(Pflichtauswahl)]])&gt;0,"Modul anders","okay"),"")</f>
        <v/>
      </c>
      <c r="AQ116">
        <f>IFERROR(IF(COUNTIFS(BTT[Verwendete Transaktion (Pflichtauswahl)],BTT[[#This Row],[Verwendete Transaktion (Pflichtauswahl)]],BTT[Verantwortliches TP
(automatisch)],"&lt;&gt;"&amp;BTT[[#This Row],[Verantwortliches TP
(automatisch)]])&gt;0,"Transaktion mehrfach","okay"),"")</f>
        <v/>
      </c>
      <c r="AR116">
        <f>IFERROR(IF(COUNTIFS(BTT[Verwendete Transaktion (Pflichtauswahl)],BTT[[#This Row],[Verwendete Transaktion (Pflichtauswahl)]],BTT[Verantwortliches TP
(automatisch)],"&lt;&gt;"&amp;VLOOKUP(aktives_Teilprojekt,Teilprojekte[[Teilprojekte]:[Kürzel]],2,FALSE))&gt;0,"Transaktion mehrfach","okay"),"")</f>
        <v/>
      </c>
      <c r="AS116" t="inlineStr">
        <is>
          <t>NL146</t>
        </is>
      </c>
    </row>
    <row r="117" ht="30" customHeight="1" s="15">
      <c r="A117">
        <f>IFERROR(IF(BTT[[#This Row],[Lfd Nr. 
(aus konsolidierter Datei)]]&lt;&gt;"",BTT[[#This Row],[Lfd Nr. 
(aus konsolidierter Datei)]],VLOOKUP(aktives_Teilprojekt,Teilprojekte[[Teilprojekte]:[Kürzel]],2,FALSE)&amp;ROW(BTT[[#This Row],[Lfd Nr.
(automatisch)]])-2),"")</f>
        <v/>
      </c>
      <c r="B117" t="inlineStr">
        <is>
          <t>Abrechnung &amp; Faktura im SD/Service</t>
        </is>
      </c>
      <c r="D117" t="inlineStr">
        <is>
          <t>VA05N - Liste Kundenaufträge</t>
        </is>
      </c>
      <c r="E117">
        <f>IFERROR(IF(NOT(BTT[[#This Row],[Manuelle Änderung des Verantwortliches TP
(Auswahl - bei Bedarf)]]=""),BTT[[#This Row],[Manuelle Änderung des Verantwortliches TP
(Auswahl - bei Bedarf)]],VLOOKUP(BTT[[#This Row],[Hauptprozess
(Pflichtauswahl)]],Hauptprozesse[],3,FALSE)),"")</f>
        <v/>
      </c>
      <c r="G117" t="inlineStr">
        <is>
          <t>KS</t>
        </is>
      </c>
      <c r="H117" t="inlineStr">
        <is>
          <t>SD</t>
        </is>
      </c>
      <c r="I117" t="inlineStr">
        <is>
          <t>VA05N</t>
        </is>
      </c>
      <c r="J117">
        <f>IFERROR(VLOOKUP(BTT[[#This Row],[Verwendete Transaktion (Pflichtauswahl)]],Transaktionen[[Transaktionen]:[Langtext]],2,FALSE),"")</f>
        <v/>
      </c>
      <c r="O117" t="inlineStr">
        <is>
          <t>nein</t>
        </is>
      </c>
      <c r="T117" t="inlineStr">
        <is>
          <t>keiner</t>
        </is>
      </c>
      <c r="V117">
        <f>IFERROR(VLOOKUP(BTT[[#This Row],[Verwendetes Formular
(Auswahl falls relevant)]],Formulare[[Formularbezeichnung]:[Formularname (technisch)]],2,FALSE),"")</f>
        <v/>
      </c>
      <c r="X117" t="inlineStr">
        <is>
          <t>nein</t>
        </is>
      </c>
      <c r="Y117" s="4" t="inlineStr">
        <is>
          <t>Tiefbau, Wofür wird sie verwendet?</t>
        </is>
      </c>
      <c r="AK117">
        <f>IF(BTT[[#This Row],[Subprozess
(optionale Auswahl)]]="","okay",IF(VLOOKUP(BTT[[#This Row],[Subprozess
(optionale Auswahl)]],BPML[[Subprozess]:[Zugeordneter Hauptprozess]],3,FALSE)=BTT[[#This Row],[Hauptprozess
(Pflichtauswahl)]],"okay","falscher Subprozess"))</f>
        <v/>
      </c>
      <c r="AL117">
        <f>IF(aktives_Teilprojekt="Master","",IF(BTT[[#This Row],[Verantwortliches TP
(automatisch)]]=VLOOKUP(aktives_Teilprojekt,Teilprojekte[[Teilprojekte]:[Kürzel]],2,FALSE),"okay","Hauptprozess anderes TP"))</f>
        <v/>
      </c>
      <c r="AM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
        <f>IFERROR(IF(BTT[[#This Row],[SAP-Modul
(Pflichtauswahl)]]&lt;&gt;VLOOKUP(BTT[[#This Row],[Verwendete Transaktion (Pflichtauswahl)]],Transaktionen[[Transaktionen]:[Modul]],3,FALSE),"Modul anders","okay"),"")</f>
        <v/>
      </c>
      <c r="AP117">
        <f>IFERROR(IF(COUNTIFS(BTT[Verwendete Transaktion (Pflichtauswahl)],BTT[[#This Row],[Verwendete Transaktion (Pflichtauswahl)]],BTT[SAP-Modul
(Pflichtauswahl)],"&lt;&gt;"&amp;BTT[[#This Row],[SAP-Modul
(Pflichtauswahl)]])&gt;0,"Modul anders","okay"),"")</f>
        <v/>
      </c>
      <c r="AQ117">
        <f>IFERROR(IF(COUNTIFS(BTT[Verwendete Transaktion (Pflichtauswahl)],BTT[[#This Row],[Verwendete Transaktion (Pflichtauswahl)]],BTT[Verantwortliches TP
(automatisch)],"&lt;&gt;"&amp;BTT[[#This Row],[Verantwortliches TP
(automatisch)]])&gt;0,"Transaktion mehrfach","okay"),"")</f>
        <v/>
      </c>
      <c r="AR117">
        <f>IFERROR(IF(COUNTIFS(BTT[Verwendete Transaktion (Pflichtauswahl)],BTT[[#This Row],[Verwendete Transaktion (Pflichtauswahl)]],BTT[Verantwortliches TP
(automatisch)],"&lt;&gt;"&amp;VLOOKUP(aktives_Teilprojekt,Teilprojekte[[Teilprojekte]:[Kürzel]],2,FALSE))&gt;0,"Transaktion mehrfach","okay"),"")</f>
        <v/>
      </c>
      <c r="AS117" t="inlineStr">
        <is>
          <t>NL147</t>
        </is>
      </c>
    </row>
    <row r="118">
      <c r="A118">
        <f>IFERROR(IF(BTT[[#This Row],[Lfd Nr. 
(aus konsolidierter Datei)]]&lt;&gt;"",BTT[[#This Row],[Lfd Nr. 
(aus konsolidierter Datei)]],VLOOKUP(aktives_Teilprojekt,Teilprojekte[[Teilprojekte]:[Kürzel]],2,FALSE)&amp;ROW(BTT[[#This Row],[Lfd Nr.
(automatisch)]])-2),"")</f>
        <v/>
      </c>
      <c r="B118" t="inlineStr">
        <is>
          <t>Abrechnung &amp; Faktura im SD/Service</t>
        </is>
      </c>
      <c r="D118" t="inlineStr">
        <is>
          <t>Anlegen Debitor</t>
        </is>
      </c>
      <c r="E118">
        <f>IFERROR(IF(NOT(BTT[[#This Row],[Manuelle Änderung des Verantwortliches TP
(Auswahl - bei Bedarf)]]=""),BTT[[#This Row],[Manuelle Änderung des Verantwortliches TP
(Auswahl - bei Bedarf)]],VLOOKUP(BTT[[#This Row],[Hauptprozess
(Pflichtauswahl)]],Hauptprozesse[],3,FALSE)),"")</f>
        <v/>
      </c>
      <c r="G118" t="inlineStr">
        <is>
          <t>KS</t>
        </is>
      </c>
      <c r="H118" t="inlineStr">
        <is>
          <t>SD</t>
        </is>
      </c>
      <c r="I118" t="inlineStr">
        <is>
          <t>XD01</t>
        </is>
      </c>
      <c r="J118">
        <f>IFERROR(VLOOKUP(BTT[[#This Row],[Verwendete Transaktion (Pflichtauswahl)]],Transaktionen[[Transaktionen]:[Langtext]],2,FALSE),"")</f>
        <v/>
      </c>
      <c r="O118" t="inlineStr">
        <is>
          <t>nein</t>
        </is>
      </c>
      <c r="T118" t="inlineStr">
        <is>
          <t>keiner</t>
        </is>
      </c>
      <c r="V118">
        <f>IFERROR(VLOOKUP(BTT[[#This Row],[Verwendetes Formular
(Auswahl falls relevant)]],Formulare[[Formularbezeichnung]:[Formularname (technisch)]],2,FALSE),"")</f>
        <v/>
      </c>
      <c r="X118" t="inlineStr">
        <is>
          <t>ja</t>
        </is>
      </c>
      <c r="Y118" s="4" t="n"/>
      <c r="Z118" t="inlineStr">
        <is>
          <t>Must-have</t>
        </is>
      </c>
      <c r="AK118">
        <f>IF(BTT[[#This Row],[Subprozess
(optionale Auswahl)]]="","okay",IF(VLOOKUP(BTT[[#This Row],[Subprozess
(optionale Auswahl)]],BPML[[Subprozess]:[Zugeordneter Hauptprozess]],3,FALSE)=BTT[[#This Row],[Hauptprozess
(Pflichtauswahl)]],"okay","falscher Subprozess"))</f>
        <v/>
      </c>
      <c r="AL118">
        <f>IF(aktives_Teilprojekt="Master","",IF(BTT[[#This Row],[Verantwortliches TP
(automatisch)]]=VLOOKUP(aktives_Teilprojekt,Teilprojekte[[Teilprojekte]:[Kürzel]],2,FALSE),"okay","Hauptprozess anderes TP"))</f>
        <v/>
      </c>
      <c r="AM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
        <f>IFERROR(IF(BTT[[#This Row],[SAP-Modul
(Pflichtauswahl)]]&lt;&gt;VLOOKUP(BTT[[#This Row],[Verwendete Transaktion (Pflichtauswahl)]],Transaktionen[[Transaktionen]:[Modul]],3,FALSE),"Modul anders","okay"),"")</f>
        <v/>
      </c>
      <c r="AP118">
        <f>IFERROR(IF(COUNTIFS(BTT[Verwendete Transaktion (Pflichtauswahl)],BTT[[#This Row],[Verwendete Transaktion (Pflichtauswahl)]],BTT[SAP-Modul
(Pflichtauswahl)],"&lt;&gt;"&amp;BTT[[#This Row],[SAP-Modul
(Pflichtauswahl)]])&gt;0,"Modul anders","okay"),"")</f>
        <v/>
      </c>
      <c r="AQ118">
        <f>IFERROR(IF(COUNTIFS(BTT[Verwendete Transaktion (Pflichtauswahl)],BTT[[#This Row],[Verwendete Transaktion (Pflichtauswahl)]],BTT[Verantwortliches TP
(automatisch)],"&lt;&gt;"&amp;BTT[[#This Row],[Verantwortliches TP
(automatisch)]])&gt;0,"Transaktion mehrfach","okay"),"")</f>
        <v/>
      </c>
      <c r="AR118">
        <f>IFERROR(IF(COUNTIFS(BTT[Verwendete Transaktion (Pflichtauswahl)],BTT[[#This Row],[Verwendete Transaktion (Pflichtauswahl)]],BTT[Verantwortliches TP
(automatisch)],"&lt;&gt;"&amp;VLOOKUP(aktives_Teilprojekt,Teilprojekte[[Teilprojekte]:[Kürzel]],2,FALSE))&gt;0,"Transaktion mehrfach","okay"),"")</f>
        <v/>
      </c>
      <c r="AS118" t="inlineStr">
        <is>
          <t>NL148</t>
        </is>
      </c>
    </row>
    <row r="119">
      <c r="A119">
        <f>IFERROR(IF(BTT[[#This Row],[Lfd Nr. 
(aus konsolidierter Datei)]]&lt;&gt;"",BTT[[#This Row],[Lfd Nr. 
(aus konsolidierter Datei)]],VLOOKUP(aktives_Teilprojekt,Teilprojekte[[Teilprojekte]:[Kürzel]],2,FALSE)&amp;ROW(BTT[[#This Row],[Lfd Nr.
(automatisch)]])-2),"")</f>
        <v/>
      </c>
      <c r="B119" t="inlineStr">
        <is>
          <t>Abrechnung &amp; Faktura im SD/Service</t>
        </is>
      </c>
      <c r="D119" t="inlineStr">
        <is>
          <t>Ändern Debitor</t>
        </is>
      </c>
      <c r="E119">
        <f>IFERROR(IF(NOT(BTT[[#This Row],[Manuelle Änderung des Verantwortliches TP
(Auswahl - bei Bedarf)]]=""),BTT[[#This Row],[Manuelle Änderung des Verantwortliches TP
(Auswahl - bei Bedarf)]],VLOOKUP(BTT[[#This Row],[Hauptprozess
(Pflichtauswahl)]],Hauptprozesse[],3,FALSE)),"")</f>
        <v/>
      </c>
      <c r="G119" t="inlineStr">
        <is>
          <t>KS</t>
        </is>
      </c>
      <c r="H119" t="inlineStr">
        <is>
          <t>SD</t>
        </is>
      </c>
      <c r="I119" t="inlineStr">
        <is>
          <t>XD02</t>
        </is>
      </c>
      <c r="J119">
        <f>IFERROR(VLOOKUP(BTT[[#This Row],[Verwendete Transaktion (Pflichtauswahl)]],Transaktionen[[Transaktionen]:[Langtext]],2,FALSE),"")</f>
        <v/>
      </c>
      <c r="K119" t="inlineStr">
        <is>
          <t>VD02</t>
        </is>
      </c>
      <c r="O119" t="inlineStr">
        <is>
          <t>nein</t>
        </is>
      </c>
      <c r="T119" t="inlineStr">
        <is>
          <t>keiner</t>
        </is>
      </c>
      <c r="V119">
        <f>IFERROR(VLOOKUP(BTT[[#This Row],[Verwendetes Formular
(Auswahl falls relevant)]],Formulare[[Formularbezeichnung]:[Formularname (technisch)]],2,FALSE),"")</f>
        <v/>
      </c>
      <c r="X119" t="inlineStr">
        <is>
          <t>ja</t>
        </is>
      </c>
      <c r="Y119" s="4" t="n"/>
      <c r="Z119" t="inlineStr">
        <is>
          <t>Must-have</t>
        </is>
      </c>
      <c r="AK119">
        <f>IF(BTT[[#This Row],[Subprozess
(optionale Auswahl)]]="","okay",IF(VLOOKUP(BTT[[#This Row],[Subprozess
(optionale Auswahl)]],BPML[[Subprozess]:[Zugeordneter Hauptprozess]],3,FALSE)=BTT[[#This Row],[Hauptprozess
(Pflichtauswahl)]],"okay","falscher Subprozess"))</f>
        <v/>
      </c>
      <c r="AL119">
        <f>IF(aktives_Teilprojekt="Master","",IF(BTT[[#This Row],[Verantwortliches TP
(automatisch)]]=VLOOKUP(aktives_Teilprojekt,Teilprojekte[[Teilprojekte]:[Kürzel]],2,FALSE),"okay","Hauptprozess anderes TP"))</f>
        <v/>
      </c>
      <c r="AM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
        <f>IFERROR(IF(BTT[[#This Row],[SAP-Modul
(Pflichtauswahl)]]&lt;&gt;VLOOKUP(BTT[[#This Row],[Verwendete Transaktion (Pflichtauswahl)]],Transaktionen[[Transaktionen]:[Modul]],3,FALSE),"Modul anders","okay"),"")</f>
        <v/>
      </c>
      <c r="AP119">
        <f>IFERROR(IF(COUNTIFS(BTT[Verwendete Transaktion (Pflichtauswahl)],BTT[[#This Row],[Verwendete Transaktion (Pflichtauswahl)]],BTT[SAP-Modul
(Pflichtauswahl)],"&lt;&gt;"&amp;BTT[[#This Row],[SAP-Modul
(Pflichtauswahl)]])&gt;0,"Modul anders","okay"),"")</f>
        <v/>
      </c>
      <c r="AQ119">
        <f>IFERROR(IF(COUNTIFS(BTT[Verwendete Transaktion (Pflichtauswahl)],BTT[[#This Row],[Verwendete Transaktion (Pflichtauswahl)]],BTT[Verantwortliches TP
(automatisch)],"&lt;&gt;"&amp;BTT[[#This Row],[Verantwortliches TP
(automatisch)]])&gt;0,"Transaktion mehrfach","okay"),"")</f>
        <v/>
      </c>
      <c r="AR119">
        <f>IFERROR(IF(COUNTIFS(BTT[Verwendete Transaktion (Pflichtauswahl)],BTT[[#This Row],[Verwendete Transaktion (Pflichtauswahl)]],BTT[Verantwortliches TP
(automatisch)],"&lt;&gt;"&amp;VLOOKUP(aktives_Teilprojekt,Teilprojekte[[Teilprojekte]:[Kürzel]],2,FALSE))&gt;0,"Transaktion mehrfach","okay"),"")</f>
        <v/>
      </c>
      <c r="AS119" t="inlineStr">
        <is>
          <t>NL149</t>
        </is>
      </c>
    </row>
    <row r="120">
      <c r="A120">
        <f>IFERROR(IF(BTT[[#This Row],[Lfd Nr. 
(aus konsolidierter Datei)]]&lt;&gt;"",BTT[[#This Row],[Lfd Nr. 
(aus konsolidierter Datei)]],VLOOKUP(aktives_Teilprojekt,Teilprojekte[[Teilprojekte]:[Kürzel]],2,FALSE)&amp;ROW(BTT[[#This Row],[Lfd Nr.
(automatisch)]])-2),"")</f>
        <v/>
      </c>
      <c r="B120" t="inlineStr">
        <is>
          <t>Abrechnung &amp; Faktura im SD/Service</t>
        </is>
      </c>
      <c r="D120" t="inlineStr">
        <is>
          <t xml:space="preserve">Anzeigen Debitor </t>
        </is>
      </c>
      <c r="E120">
        <f>IFERROR(IF(NOT(BTT[[#This Row],[Manuelle Änderung des Verantwortliches TP
(Auswahl - bei Bedarf)]]=""),BTT[[#This Row],[Manuelle Änderung des Verantwortliches TP
(Auswahl - bei Bedarf)]],VLOOKUP(BTT[[#This Row],[Hauptprozess
(Pflichtauswahl)]],Hauptprozesse[],3,FALSE)),"")</f>
        <v/>
      </c>
      <c r="G120" t="inlineStr">
        <is>
          <t>KS</t>
        </is>
      </c>
      <c r="H120" t="inlineStr">
        <is>
          <t>SD</t>
        </is>
      </c>
      <c r="I120" t="inlineStr">
        <is>
          <t>XD03</t>
        </is>
      </c>
      <c r="J120">
        <f>IFERROR(VLOOKUP(BTT[[#This Row],[Verwendete Transaktion (Pflichtauswahl)]],Transaktionen[[Transaktionen]:[Langtext]],2,FALSE),"")</f>
        <v/>
      </c>
      <c r="K120" t="inlineStr">
        <is>
          <t>VD03</t>
        </is>
      </c>
      <c r="O120" t="inlineStr">
        <is>
          <t>nein</t>
        </is>
      </c>
      <c r="T120" t="inlineStr">
        <is>
          <t>keiner</t>
        </is>
      </c>
      <c r="V120">
        <f>IFERROR(VLOOKUP(BTT[[#This Row],[Verwendetes Formular
(Auswahl falls relevant)]],Formulare[[Formularbezeichnung]:[Formularname (technisch)]],2,FALSE),"")</f>
        <v/>
      </c>
      <c r="X120" t="inlineStr">
        <is>
          <t>ja</t>
        </is>
      </c>
      <c r="Y120" s="4" t="n"/>
      <c r="Z120" t="inlineStr">
        <is>
          <t>Must-have</t>
        </is>
      </c>
      <c r="AK120">
        <f>IF(BTT[[#This Row],[Subprozess
(optionale Auswahl)]]="","okay",IF(VLOOKUP(BTT[[#This Row],[Subprozess
(optionale Auswahl)]],BPML[[Subprozess]:[Zugeordneter Hauptprozess]],3,FALSE)=BTT[[#This Row],[Hauptprozess
(Pflichtauswahl)]],"okay","falscher Subprozess"))</f>
        <v/>
      </c>
      <c r="AL120">
        <f>IF(aktives_Teilprojekt="Master","",IF(BTT[[#This Row],[Verantwortliches TP
(automatisch)]]=VLOOKUP(aktives_Teilprojekt,Teilprojekte[[Teilprojekte]:[Kürzel]],2,FALSE),"okay","Hauptprozess anderes TP"))</f>
        <v/>
      </c>
      <c r="AM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
        <f>IFERROR(IF(BTT[[#This Row],[SAP-Modul
(Pflichtauswahl)]]&lt;&gt;VLOOKUP(BTT[[#This Row],[Verwendete Transaktion (Pflichtauswahl)]],Transaktionen[[Transaktionen]:[Modul]],3,FALSE),"Modul anders","okay"),"")</f>
        <v/>
      </c>
      <c r="AP120">
        <f>IFERROR(IF(COUNTIFS(BTT[Verwendete Transaktion (Pflichtauswahl)],BTT[[#This Row],[Verwendete Transaktion (Pflichtauswahl)]],BTT[SAP-Modul
(Pflichtauswahl)],"&lt;&gt;"&amp;BTT[[#This Row],[SAP-Modul
(Pflichtauswahl)]])&gt;0,"Modul anders","okay"),"")</f>
        <v/>
      </c>
      <c r="AQ120">
        <f>IFERROR(IF(COUNTIFS(BTT[Verwendete Transaktion (Pflichtauswahl)],BTT[[#This Row],[Verwendete Transaktion (Pflichtauswahl)]],BTT[Verantwortliches TP
(automatisch)],"&lt;&gt;"&amp;BTT[[#This Row],[Verantwortliches TP
(automatisch)]])&gt;0,"Transaktion mehrfach","okay"),"")</f>
        <v/>
      </c>
      <c r="AR120">
        <f>IFERROR(IF(COUNTIFS(BTT[Verwendete Transaktion (Pflichtauswahl)],BTT[[#This Row],[Verwendete Transaktion (Pflichtauswahl)]],BTT[Verantwortliches TP
(automatisch)],"&lt;&gt;"&amp;VLOOKUP(aktives_Teilprojekt,Teilprojekte[[Teilprojekte]:[Kürzel]],2,FALSE))&gt;0,"Transaktion mehrfach","okay"),"")</f>
        <v/>
      </c>
      <c r="AS120" t="inlineStr">
        <is>
          <t>NL150</t>
        </is>
      </c>
    </row>
    <row r="121" ht="30" customHeight="1" s="15">
      <c r="A121">
        <f>IFERROR(IF(BTT[[#This Row],[Lfd Nr. 
(aus konsolidierter Datei)]]&lt;&gt;"",BTT[[#This Row],[Lfd Nr. 
(aus konsolidierter Datei)]],VLOOKUP(aktives_Teilprojekt,Teilprojekte[[Teilprojekte]:[Kürzel]],2,FALSE)&amp;ROW(BTT[[#This Row],[Lfd Nr.
(automatisch)]])-2),"")</f>
        <v/>
      </c>
      <c r="B121" t="inlineStr">
        <is>
          <t>Abrechnung &amp; Faktura im SD/Service</t>
        </is>
      </c>
      <c r="D121" t="inlineStr">
        <is>
          <t>Debitor</t>
        </is>
      </c>
      <c r="E121">
        <f>IFERROR(IF(NOT(BTT[[#This Row],[Manuelle Änderung des Verantwortliches TP
(Auswahl - bei Bedarf)]]=""),BTT[[#This Row],[Manuelle Änderung des Verantwortliches TP
(Auswahl - bei Bedarf)]],VLOOKUP(BTT[[#This Row],[Hauptprozess
(Pflichtauswahl)]],Hauptprozesse[],3,FALSE)),"")</f>
        <v/>
      </c>
      <c r="G121" t="inlineStr">
        <is>
          <t>KS</t>
        </is>
      </c>
      <c r="H121" t="inlineStr">
        <is>
          <t>SD</t>
        </is>
      </c>
      <c r="I121" t="inlineStr">
        <is>
          <t>XD04</t>
        </is>
      </c>
      <c r="J121">
        <f>IFERROR(VLOOKUP(BTT[[#This Row],[Verwendete Transaktion (Pflichtauswahl)]],Transaktionen[[Transaktionen]:[Langtext]],2,FALSE),"")</f>
        <v/>
      </c>
      <c r="O121" t="inlineStr">
        <is>
          <t>nein</t>
        </is>
      </c>
      <c r="T121" t="inlineStr">
        <is>
          <t>keiner</t>
        </is>
      </c>
      <c r="V121">
        <f>IFERROR(VLOOKUP(BTT[[#This Row],[Verwendetes Formular
(Auswahl falls relevant)]],Formulare[[Formularbezeichnung]:[Formularname (technisch)]],2,FALSE),"")</f>
        <v/>
      </c>
      <c r="X121" t="inlineStr">
        <is>
          <t>ja</t>
        </is>
      </c>
      <c r="Y121" s="4" t="inlineStr">
        <is>
          <t>zusätzliche Datenänderungen</t>
        </is>
      </c>
      <c r="AK121">
        <f>IF(BTT[[#This Row],[Subprozess
(optionale Auswahl)]]="","okay",IF(VLOOKUP(BTT[[#This Row],[Subprozess
(optionale Auswahl)]],BPML[[Subprozess]:[Zugeordneter Hauptprozess]],3,FALSE)=BTT[[#This Row],[Hauptprozess
(Pflichtauswahl)]],"okay","falscher Subprozess"))</f>
        <v/>
      </c>
      <c r="AL121">
        <f>IF(aktives_Teilprojekt="Master","",IF(BTT[[#This Row],[Verantwortliches TP
(automatisch)]]=VLOOKUP(aktives_Teilprojekt,Teilprojekte[[Teilprojekte]:[Kürzel]],2,FALSE),"okay","Hauptprozess anderes TP"))</f>
        <v/>
      </c>
      <c r="AM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
        <f>IFERROR(IF(BTT[[#This Row],[SAP-Modul
(Pflichtauswahl)]]&lt;&gt;VLOOKUP(BTT[[#This Row],[Verwendete Transaktion (Pflichtauswahl)]],Transaktionen[[Transaktionen]:[Modul]],3,FALSE),"Modul anders","okay"),"")</f>
        <v/>
      </c>
      <c r="AP121">
        <f>IFERROR(IF(COUNTIFS(BTT[Verwendete Transaktion (Pflichtauswahl)],BTT[[#This Row],[Verwendete Transaktion (Pflichtauswahl)]],BTT[SAP-Modul
(Pflichtauswahl)],"&lt;&gt;"&amp;BTT[[#This Row],[SAP-Modul
(Pflichtauswahl)]])&gt;0,"Modul anders","okay"),"")</f>
        <v/>
      </c>
      <c r="AQ121">
        <f>IFERROR(IF(COUNTIFS(BTT[Verwendete Transaktion (Pflichtauswahl)],BTT[[#This Row],[Verwendete Transaktion (Pflichtauswahl)]],BTT[Verantwortliches TP
(automatisch)],"&lt;&gt;"&amp;BTT[[#This Row],[Verantwortliches TP
(automatisch)]])&gt;0,"Transaktion mehrfach","okay"),"")</f>
        <v/>
      </c>
      <c r="AR121">
        <f>IFERROR(IF(COUNTIFS(BTT[Verwendete Transaktion (Pflichtauswahl)],BTT[[#This Row],[Verwendete Transaktion (Pflichtauswahl)]],BTT[Verantwortliches TP
(automatisch)],"&lt;&gt;"&amp;VLOOKUP(aktives_Teilprojekt,Teilprojekte[[Teilprojekte]:[Kürzel]],2,FALSE))&gt;0,"Transaktion mehrfach","okay"),"")</f>
        <v/>
      </c>
      <c r="AS121" t="inlineStr">
        <is>
          <t>NL151</t>
        </is>
      </c>
    </row>
    <row r="122">
      <c r="A122">
        <f>IFERROR(IF(BTT[[#This Row],[Lfd Nr. 
(aus konsolidierter Datei)]]&lt;&gt;"",BTT[[#This Row],[Lfd Nr. 
(aus konsolidierter Datei)]],VLOOKUP(aktives_Teilprojekt,Teilprojekte[[Teilprojekte]:[Kürzel]],2,FALSE)&amp;ROW(BTT[[#This Row],[Lfd Nr.
(automatisch)]])-2),"")</f>
        <v/>
      </c>
      <c r="B122" t="inlineStr">
        <is>
          <t>Abrechnung &amp; Faktura im SD/Service</t>
        </is>
      </c>
      <c r="D122" t="inlineStr">
        <is>
          <t>Debitorenkonto anzeigen Zahlung überprüfen</t>
        </is>
      </c>
      <c r="E122">
        <f>IFERROR(IF(NOT(BTT[[#This Row],[Manuelle Änderung des Verantwortliches TP
(Auswahl - bei Bedarf)]]=""),BTT[[#This Row],[Manuelle Änderung des Verantwortliches TP
(Auswahl - bei Bedarf)]],VLOOKUP(BTT[[#This Row],[Hauptprozess
(Pflichtauswahl)]],Hauptprozesse[],3,FALSE)),"")</f>
        <v/>
      </c>
      <c r="G122" t="inlineStr">
        <is>
          <t>KS</t>
        </is>
      </c>
      <c r="H122" t="inlineStr">
        <is>
          <t>SD</t>
        </is>
      </c>
      <c r="I122" t="inlineStr">
        <is>
          <t>FBL5N</t>
        </is>
      </c>
      <c r="J122">
        <f>IFERROR(VLOOKUP(BTT[[#This Row],[Verwendete Transaktion (Pflichtauswahl)]],Transaktionen[[Transaktionen]:[Langtext]],2,FALSE),"")</f>
        <v/>
      </c>
      <c r="O122" t="inlineStr">
        <is>
          <t>nein</t>
        </is>
      </c>
      <c r="T122" t="inlineStr">
        <is>
          <t>keiner</t>
        </is>
      </c>
      <c r="V122">
        <f>IFERROR(VLOOKUP(BTT[[#This Row],[Verwendetes Formular
(Auswahl falls relevant)]],Formulare[[Formularbezeichnung]:[Formularname (technisch)]],2,FALSE),"")</f>
        <v/>
      </c>
      <c r="X122" t="inlineStr">
        <is>
          <t>nein</t>
        </is>
      </c>
      <c r="Y122" s="4" t="n"/>
      <c r="AK122">
        <f>IF(BTT[[#This Row],[Subprozess
(optionale Auswahl)]]="","okay",IF(VLOOKUP(BTT[[#This Row],[Subprozess
(optionale Auswahl)]],BPML[[Subprozess]:[Zugeordneter Hauptprozess]],3,FALSE)=BTT[[#This Row],[Hauptprozess
(Pflichtauswahl)]],"okay","falscher Subprozess"))</f>
        <v/>
      </c>
      <c r="AL122">
        <f>IF(aktives_Teilprojekt="Master","",IF(BTT[[#This Row],[Verantwortliches TP
(automatisch)]]=VLOOKUP(aktives_Teilprojekt,Teilprojekte[[Teilprojekte]:[Kürzel]],2,FALSE),"okay","Hauptprozess anderes TP"))</f>
        <v/>
      </c>
      <c r="AM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
        <f>IFERROR(IF(BTT[[#This Row],[SAP-Modul
(Pflichtauswahl)]]&lt;&gt;VLOOKUP(BTT[[#This Row],[Verwendete Transaktion (Pflichtauswahl)]],Transaktionen[[Transaktionen]:[Modul]],3,FALSE),"Modul anders","okay"),"")</f>
        <v/>
      </c>
      <c r="AP122">
        <f>IFERROR(IF(COUNTIFS(BTT[Verwendete Transaktion (Pflichtauswahl)],BTT[[#This Row],[Verwendete Transaktion (Pflichtauswahl)]],BTT[SAP-Modul
(Pflichtauswahl)],"&lt;&gt;"&amp;BTT[[#This Row],[SAP-Modul
(Pflichtauswahl)]])&gt;0,"Modul anders","okay"),"")</f>
        <v/>
      </c>
      <c r="AQ122">
        <f>IFERROR(IF(COUNTIFS(BTT[Verwendete Transaktion (Pflichtauswahl)],BTT[[#This Row],[Verwendete Transaktion (Pflichtauswahl)]],BTT[Verantwortliches TP
(automatisch)],"&lt;&gt;"&amp;BTT[[#This Row],[Verantwortliches TP
(automatisch)]])&gt;0,"Transaktion mehrfach","okay"),"")</f>
        <v/>
      </c>
      <c r="AR122">
        <f>IFERROR(IF(COUNTIFS(BTT[Verwendete Transaktion (Pflichtauswahl)],BTT[[#This Row],[Verwendete Transaktion (Pflichtauswahl)]],BTT[Verantwortliches TP
(automatisch)],"&lt;&gt;"&amp;VLOOKUP(aktives_Teilprojekt,Teilprojekte[[Teilprojekte]:[Kürzel]],2,FALSE))&gt;0,"Transaktion mehrfach","okay"),"")</f>
        <v/>
      </c>
      <c r="AS122" t="inlineStr">
        <is>
          <t>NL152</t>
        </is>
      </c>
    </row>
    <row r="123">
      <c r="A123">
        <f>IFERROR(IF(BTT[[#This Row],[Lfd Nr. 
(aus konsolidierter Datei)]]&lt;&gt;"",BTT[[#This Row],[Lfd Nr. 
(aus konsolidierter Datei)]],VLOOKUP(aktives_Teilprojekt,Teilprojekte[[Teilprojekte]:[Kürzel]],2,FALSE)&amp;ROW(BTT[[#This Row],[Lfd Nr.
(automatisch)]])-2),"")</f>
        <v/>
      </c>
      <c r="B123" t="inlineStr">
        <is>
          <t>Abrechnung &amp; Faktura im SD/Service</t>
        </is>
      </c>
      <c r="D123" t="inlineStr">
        <is>
          <t>Einzelposten Sachkonten</t>
        </is>
      </c>
      <c r="E123">
        <f>IFERROR(IF(NOT(BTT[[#This Row],[Manuelle Änderung des Verantwortliches TP
(Auswahl - bei Bedarf)]]=""),BTT[[#This Row],[Manuelle Änderung des Verantwortliches TP
(Auswahl - bei Bedarf)]],VLOOKUP(BTT[[#This Row],[Hauptprozess
(Pflichtauswahl)]],Hauptprozesse[],3,FALSE)),"")</f>
        <v/>
      </c>
      <c r="G123" t="inlineStr">
        <is>
          <t>KS</t>
        </is>
      </c>
      <c r="H123" t="inlineStr">
        <is>
          <t>SD</t>
        </is>
      </c>
      <c r="I123" t="inlineStr">
        <is>
          <t>FBL3N</t>
        </is>
      </c>
      <c r="J123">
        <f>IFERROR(VLOOKUP(BTT[[#This Row],[Verwendete Transaktion (Pflichtauswahl)]],Transaktionen[[Transaktionen]:[Langtext]],2,FALSE),"")</f>
        <v/>
      </c>
      <c r="O123" t="inlineStr">
        <is>
          <t>nein</t>
        </is>
      </c>
      <c r="T123" t="inlineStr">
        <is>
          <t>keiner</t>
        </is>
      </c>
      <c r="V123">
        <f>IFERROR(VLOOKUP(BTT[[#This Row],[Verwendetes Formular
(Auswahl falls relevant)]],Formulare[[Formularbezeichnung]:[Formularname (technisch)]],2,FALSE),"")</f>
        <v/>
      </c>
      <c r="Y123" s="4" t="inlineStr">
        <is>
          <t>Tiefbau</t>
        </is>
      </c>
      <c r="AK123">
        <f>IF(BTT[[#This Row],[Subprozess
(optionale Auswahl)]]="","okay",IF(VLOOKUP(BTT[[#This Row],[Subprozess
(optionale Auswahl)]],BPML[[Subprozess]:[Zugeordneter Hauptprozess]],3,FALSE)=BTT[[#This Row],[Hauptprozess
(Pflichtauswahl)]],"okay","falscher Subprozess"))</f>
        <v/>
      </c>
      <c r="AL123">
        <f>IF(aktives_Teilprojekt="Master","",IF(BTT[[#This Row],[Verantwortliches TP
(automatisch)]]=VLOOKUP(aktives_Teilprojekt,Teilprojekte[[Teilprojekte]:[Kürzel]],2,FALSE),"okay","Hauptprozess anderes TP"))</f>
        <v/>
      </c>
      <c r="AM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
        <f>IFERROR(IF(BTT[[#This Row],[SAP-Modul
(Pflichtauswahl)]]&lt;&gt;VLOOKUP(BTT[[#This Row],[Verwendete Transaktion (Pflichtauswahl)]],Transaktionen[[Transaktionen]:[Modul]],3,FALSE),"Modul anders","okay"),"")</f>
        <v/>
      </c>
      <c r="AP123">
        <f>IFERROR(IF(COUNTIFS(BTT[Verwendete Transaktion (Pflichtauswahl)],BTT[[#This Row],[Verwendete Transaktion (Pflichtauswahl)]],BTT[SAP-Modul
(Pflichtauswahl)],"&lt;&gt;"&amp;BTT[[#This Row],[SAP-Modul
(Pflichtauswahl)]])&gt;0,"Modul anders","okay"),"")</f>
        <v/>
      </c>
      <c r="AQ123">
        <f>IFERROR(IF(COUNTIFS(BTT[Verwendete Transaktion (Pflichtauswahl)],BTT[[#This Row],[Verwendete Transaktion (Pflichtauswahl)]],BTT[Verantwortliches TP
(automatisch)],"&lt;&gt;"&amp;BTT[[#This Row],[Verantwortliches TP
(automatisch)]])&gt;0,"Transaktion mehrfach","okay"),"")</f>
        <v/>
      </c>
      <c r="AR123">
        <f>IFERROR(IF(COUNTIFS(BTT[Verwendete Transaktion (Pflichtauswahl)],BTT[[#This Row],[Verwendete Transaktion (Pflichtauswahl)]],BTT[Verantwortliches TP
(automatisch)],"&lt;&gt;"&amp;VLOOKUP(aktives_Teilprojekt,Teilprojekte[[Teilprojekte]:[Kürzel]],2,FALSE))&gt;0,"Transaktion mehrfach","okay"),"")</f>
        <v/>
      </c>
      <c r="AS123" t="inlineStr">
        <is>
          <t>NL153</t>
        </is>
      </c>
    </row>
    <row r="124">
      <c r="A124">
        <f>IFERROR(IF(BTT[[#This Row],[Lfd Nr. 
(aus konsolidierter Datei)]]&lt;&gt;"",BTT[[#This Row],[Lfd Nr. 
(aus konsolidierter Datei)]],VLOOKUP(aktives_Teilprojekt,Teilprojekte[[Teilprojekte]:[Kürzel]],2,FALSE)&amp;ROW(BTT[[#This Row],[Lfd Nr.
(automatisch)]])-2),"")</f>
        <v/>
      </c>
      <c r="B124" t="inlineStr">
        <is>
          <t>Abrechnung &amp; Faktura im SD/Service</t>
        </is>
      </c>
      <c r="D124" t="inlineStr">
        <is>
          <t>Einzelposten Kreditoren</t>
        </is>
      </c>
      <c r="E124">
        <f>IFERROR(IF(NOT(BTT[[#This Row],[Manuelle Änderung des Verantwortliches TP
(Auswahl - bei Bedarf)]]=""),BTT[[#This Row],[Manuelle Änderung des Verantwortliches TP
(Auswahl - bei Bedarf)]],VLOOKUP(BTT[[#This Row],[Hauptprozess
(Pflichtauswahl)]],Hauptprozesse[],3,FALSE)),"")</f>
        <v/>
      </c>
      <c r="G124" t="inlineStr">
        <is>
          <t>KS</t>
        </is>
      </c>
      <c r="H124" t="inlineStr">
        <is>
          <t>SD</t>
        </is>
      </c>
      <c r="I124" t="inlineStr">
        <is>
          <t>FBL1N</t>
        </is>
      </c>
      <c r="J124">
        <f>IFERROR(VLOOKUP(BTT[[#This Row],[Verwendete Transaktion (Pflichtauswahl)]],Transaktionen[[Transaktionen]:[Langtext]],2,FALSE),"")</f>
        <v/>
      </c>
      <c r="O124" t="inlineStr">
        <is>
          <t>nein</t>
        </is>
      </c>
      <c r="T124" t="inlineStr">
        <is>
          <t>keiner</t>
        </is>
      </c>
      <c r="V124">
        <f>IFERROR(VLOOKUP(BTT[[#This Row],[Verwendetes Formular
(Auswahl falls relevant)]],Formulare[[Formularbezeichnung]:[Formularname (technisch)]],2,FALSE),"")</f>
        <v/>
      </c>
      <c r="Y124" s="4" t="inlineStr">
        <is>
          <t>Tiefbau</t>
        </is>
      </c>
      <c r="AK124">
        <f>IF(BTT[[#This Row],[Subprozess
(optionale Auswahl)]]="","okay",IF(VLOOKUP(BTT[[#This Row],[Subprozess
(optionale Auswahl)]],BPML[[Subprozess]:[Zugeordneter Hauptprozess]],3,FALSE)=BTT[[#This Row],[Hauptprozess
(Pflichtauswahl)]],"okay","falscher Subprozess"))</f>
        <v/>
      </c>
      <c r="AL124">
        <f>IF(aktives_Teilprojekt="Master","",IF(BTT[[#This Row],[Verantwortliches TP
(automatisch)]]=VLOOKUP(aktives_Teilprojekt,Teilprojekte[[Teilprojekte]:[Kürzel]],2,FALSE),"okay","Hauptprozess anderes TP"))</f>
        <v/>
      </c>
      <c r="AM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
        <f>IFERROR(IF(BTT[[#This Row],[SAP-Modul
(Pflichtauswahl)]]&lt;&gt;VLOOKUP(BTT[[#This Row],[Verwendete Transaktion (Pflichtauswahl)]],Transaktionen[[Transaktionen]:[Modul]],3,FALSE),"Modul anders","okay"),"")</f>
        <v/>
      </c>
      <c r="AP124">
        <f>IFERROR(IF(COUNTIFS(BTT[Verwendete Transaktion (Pflichtauswahl)],BTT[[#This Row],[Verwendete Transaktion (Pflichtauswahl)]],BTT[SAP-Modul
(Pflichtauswahl)],"&lt;&gt;"&amp;BTT[[#This Row],[SAP-Modul
(Pflichtauswahl)]])&gt;0,"Modul anders","okay"),"")</f>
        <v/>
      </c>
      <c r="AQ124">
        <f>IFERROR(IF(COUNTIFS(BTT[Verwendete Transaktion (Pflichtauswahl)],BTT[[#This Row],[Verwendete Transaktion (Pflichtauswahl)]],BTT[Verantwortliches TP
(automatisch)],"&lt;&gt;"&amp;BTT[[#This Row],[Verantwortliches TP
(automatisch)]])&gt;0,"Transaktion mehrfach","okay"),"")</f>
        <v/>
      </c>
      <c r="AR124">
        <f>IFERROR(IF(COUNTIFS(BTT[Verwendete Transaktion (Pflichtauswahl)],BTT[[#This Row],[Verwendete Transaktion (Pflichtauswahl)]],BTT[Verantwortliches TP
(automatisch)],"&lt;&gt;"&amp;VLOOKUP(aktives_Teilprojekt,Teilprojekte[[Teilprojekte]:[Kürzel]],2,FALSE))&gt;0,"Transaktion mehrfach","okay"),"")</f>
        <v/>
      </c>
      <c r="AS124" t="inlineStr">
        <is>
          <t>NL154</t>
        </is>
      </c>
    </row>
    <row r="125">
      <c r="A125">
        <f>IFERROR(IF(BTT[[#This Row],[Lfd Nr. 
(aus konsolidierter Datei)]]&lt;&gt;"",BTT[[#This Row],[Lfd Nr. 
(aus konsolidierter Datei)]],VLOOKUP(aktives_Teilprojekt,Teilprojekte[[Teilprojekte]:[Kürzel]],2,FALSE)&amp;ROW(BTT[[#This Row],[Lfd Nr.
(automatisch)]])-2),"")</f>
        <v/>
      </c>
      <c r="B125" t="inlineStr">
        <is>
          <t>Abrechnung &amp; Faktura im SD/Service</t>
        </is>
      </c>
      <c r="D125" t="inlineStr">
        <is>
          <t>Löschvermerk Debitor</t>
        </is>
      </c>
      <c r="E125">
        <f>IFERROR(IF(NOT(BTT[[#This Row],[Manuelle Änderung des Verantwortliches TP
(Auswahl - bei Bedarf)]]=""),BTT[[#This Row],[Manuelle Änderung des Verantwortliches TP
(Auswahl - bei Bedarf)]],VLOOKUP(BTT[[#This Row],[Hauptprozess
(Pflichtauswahl)]],Hauptprozesse[],3,FALSE)),"")</f>
        <v/>
      </c>
      <c r="G125" t="inlineStr">
        <is>
          <t>KS</t>
        </is>
      </c>
      <c r="H125" t="inlineStr">
        <is>
          <t>SD</t>
        </is>
      </c>
      <c r="I125" t="inlineStr">
        <is>
          <t>FD06</t>
        </is>
      </c>
      <c r="J125">
        <f>IFERROR(VLOOKUP(BTT[[#This Row],[Verwendete Transaktion (Pflichtauswahl)]],Transaktionen[[Transaktionen]:[Langtext]],2,FALSE),"")</f>
        <v/>
      </c>
      <c r="O125" t="inlineStr">
        <is>
          <t>nein</t>
        </is>
      </c>
      <c r="T125" t="inlineStr">
        <is>
          <t>keiner</t>
        </is>
      </c>
      <c r="V125">
        <f>IFERROR(VLOOKUP(BTT[[#This Row],[Verwendetes Formular
(Auswahl falls relevant)]],Formulare[[Formularbezeichnung]:[Formularname (technisch)]],2,FALSE),"")</f>
        <v/>
      </c>
      <c r="Y125" s="4" t="n"/>
      <c r="AK125">
        <f>IF(BTT[[#This Row],[Subprozess
(optionale Auswahl)]]="","okay",IF(VLOOKUP(BTT[[#This Row],[Subprozess
(optionale Auswahl)]],BPML[[Subprozess]:[Zugeordneter Hauptprozess]],3,FALSE)=BTT[[#This Row],[Hauptprozess
(Pflichtauswahl)]],"okay","falscher Subprozess"))</f>
        <v/>
      </c>
      <c r="AL125">
        <f>IF(aktives_Teilprojekt="Master","",IF(BTT[[#This Row],[Verantwortliches TP
(automatisch)]]=VLOOKUP(aktives_Teilprojekt,Teilprojekte[[Teilprojekte]:[Kürzel]],2,FALSE),"okay","Hauptprozess anderes TP"))</f>
        <v/>
      </c>
      <c r="AM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
        <f>IFERROR(IF(BTT[[#This Row],[SAP-Modul
(Pflichtauswahl)]]&lt;&gt;VLOOKUP(BTT[[#This Row],[Verwendete Transaktion (Pflichtauswahl)]],Transaktionen[[Transaktionen]:[Modul]],3,FALSE),"Modul anders","okay"),"")</f>
        <v/>
      </c>
      <c r="AP125">
        <f>IFERROR(IF(COUNTIFS(BTT[Verwendete Transaktion (Pflichtauswahl)],BTT[[#This Row],[Verwendete Transaktion (Pflichtauswahl)]],BTT[SAP-Modul
(Pflichtauswahl)],"&lt;&gt;"&amp;BTT[[#This Row],[SAP-Modul
(Pflichtauswahl)]])&gt;0,"Modul anders","okay"),"")</f>
        <v/>
      </c>
      <c r="AQ125">
        <f>IFERROR(IF(COUNTIFS(BTT[Verwendete Transaktion (Pflichtauswahl)],BTT[[#This Row],[Verwendete Transaktion (Pflichtauswahl)]],BTT[Verantwortliches TP
(automatisch)],"&lt;&gt;"&amp;BTT[[#This Row],[Verantwortliches TP
(automatisch)]])&gt;0,"Transaktion mehrfach","okay"),"")</f>
        <v/>
      </c>
      <c r="AR125">
        <f>IFERROR(IF(COUNTIFS(BTT[Verwendete Transaktion (Pflichtauswahl)],BTT[[#This Row],[Verwendete Transaktion (Pflichtauswahl)]],BTT[Verantwortliches TP
(automatisch)],"&lt;&gt;"&amp;VLOOKUP(aktives_Teilprojekt,Teilprojekte[[Teilprojekte]:[Kürzel]],2,FALSE))&gt;0,"Transaktion mehrfach","okay"),"")</f>
        <v/>
      </c>
      <c r="AS125" t="inlineStr">
        <is>
          <t>NL156</t>
        </is>
      </c>
    </row>
    <row r="126" ht="30" customHeight="1" s="15">
      <c r="A126">
        <f>IFERROR(IF(BTT[[#This Row],[Lfd Nr. 
(aus konsolidierter Datei)]]&lt;&gt;"",BTT[[#This Row],[Lfd Nr. 
(aus konsolidierter Datei)]],VLOOKUP(aktives_Teilprojekt,Teilprojekte[[Teilprojekte]:[Kürzel]],2,FALSE)&amp;ROW(BTT[[#This Row],[Lfd Nr.
(automatisch)]])-2),"")</f>
        <v/>
      </c>
      <c r="B126" t="inlineStr">
        <is>
          <t>Abrechnung &amp; Faktura im SD/Service</t>
        </is>
      </c>
      <c r="D126" t="inlineStr">
        <is>
          <t>Hausanschlussvorgang anlegen</t>
        </is>
      </c>
      <c r="E126">
        <f>IFERROR(IF(NOT(BTT[[#This Row],[Manuelle Änderung des Verantwortliches TP
(Auswahl - bei Bedarf)]]=""),BTT[[#This Row],[Manuelle Änderung des Verantwortliches TP
(Auswahl - bei Bedarf)]],VLOOKUP(BTT[[#This Row],[Hauptprozess
(Pflichtauswahl)]],Hauptprozesse[],3,FALSE)),"")</f>
        <v/>
      </c>
      <c r="G126" t="inlineStr">
        <is>
          <t>KS</t>
        </is>
      </c>
      <c r="H126" t="inlineStr">
        <is>
          <t>SD</t>
        </is>
      </c>
      <c r="I126" t="inlineStr">
        <is>
          <t>/TUHAV/HAVORGA</t>
        </is>
      </c>
      <c r="J126">
        <f>IFERROR(VLOOKUP(BTT[[#This Row],[Verwendete Transaktion (Pflichtauswahl)]],Transaktionen[[Transaktionen]:[Langtext]],2,FALSE),"")</f>
        <v/>
      </c>
      <c r="N126" t="inlineStr">
        <is>
          <t>Cronos</t>
        </is>
      </c>
      <c r="O126" t="inlineStr">
        <is>
          <t>nein</t>
        </is>
      </c>
      <c r="P126" t="inlineStr">
        <is>
          <t>Workflow</t>
        </is>
      </c>
      <c r="T126" t="inlineStr">
        <is>
          <t>keiner</t>
        </is>
      </c>
      <c r="V126">
        <f>IFERROR(VLOOKUP(BTT[[#This Row],[Verwendetes Formular
(Auswahl falls relevant)]],Formulare[[Formularbezeichnung]:[Formularname (technisch)]],2,FALSE),"")</f>
        <v/>
      </c>
      <c r="Y126" s="4" t="inlineStr">
        <is>
          <t>Bei zwei Abrechnungen zum gleichen Vorgang</t>
        </is>
      </c>
      <c r="AK126">
        <f>IF(BTT[[#This Row],[Subprozess
(optionale Auswahl)]]="","okay",IF(VLOOKUP(BTT[[#This Row],[Subprozess
(optionale Auswahl)]],BPML[[Subprozess]:[Zugeordneter Hauptprozess]],3,FALSE)=BTT[[#This Row],[Hauptprozess
(Pflichtauswahl)]],"okay","falscher Subprozess"))</f>
        <v/>
      </c>
      <c r="AL126">
        <f>IF(aktives_Teilprojekt="Master","",IF(BTT[[#This Row],[Verantwortliches TP
(automatisch)]]=VLOOKUP(aktives_Teilprojekt,Teilprojekte[[Teilprojekte]:[Kürzel]],2,FALSE),"okay","Hauptprozess anderes TP"))</f>
        <v/>
      </c>
      <c r="AM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
        <f>IFERROR(IF(BTT[[#This Row],[SAP-Modul
(Pflichtauswahl)]]&lt;&gt;VLOOKUP(BTT[[#This Row],[Verwendete Transaktion (Pflichtauswahl)]],Transaktionen[[Transaktionen]:[Modul]],3,FALSE),"Modul anders","okay"),"")</f>
        <v/>
      </c>
      <c r="AP126">
        <f>IFERROR(IF(COUNTIFS(BTT[Verwendete Transaktion (Pflichtauswahl)],BTT[[#This Row],[Verwendete Transaktion (Pflichtauswahl)]],BTT[SAP-Modul
(Pflichtauswahl)],"&lt;&gt;"&amp;BTT[[#This Row],[SAP-Modul
(Pflichtauswahl)]])&gt;0,"Modul anders","okay"),"")</f>
        <v/>
      </c>
      <c r="AQ126">
        <f>IFERROR(IF(COUNTIFS(BTT[Verwendete Transaktion (Pflichtauswahl)],BTT[[#This Row],[Verwendete Transaktion (Pflichtauswahl)]],BTT[Verantwortliches TP
(automatisch)],"&lt;&gt;"&amp;BTT[[#This Row],[Verantwortliches TP
(automatisch)]])&gt;0,"Transaktion mehrfach","okay"),"")</f>
        <v/>
      </c>
      <c r="AR126">
        <f>IFERROR(IF(COUNTIFS(BTT[Verwendete Transaktion (Pflichtauswahl)],BTT[[#This Row],[Verwendete Transaktion (Pflichtauswahl)]],BTT[Verantwortliches TP
(automatisch)],"&lt;&gt;"&amp;VLOOKUP(aktives_Teilprojekt,Teilprojekte[[Teilprojekte]:[Kürzel]],2,FALSE))&gt;0,"Transaktion mehrfach","okay"),"")</f>
        <v/>
      </c>
      <c r="AS126" t="inlineStr">
        <is>
          <t>NL157</t>
        </is>
      </c>
    </row>
    <row r="127">
      <c r="A127">
        <f>IFERROR(IF(BTT[[#This Row],[Lfd Nr. 
(aus konsolidierter Datei)]]&lt;&gt;"",BTT[[#This Row],[Lfd Nr. 
(aus konsolidierter Datei)]],VLOOKUP(aktives_Teilprojekt,Teilprojekte[[Teilprojekte]:[Kürzel]],2,FALSE)&amp;ROW(BTT[[#This Row],[Lfd Nr.
(automatisch)]])-2),"")</f>
        <v/>
      </c>
      <c r="B127" t="inlineStr">
        <is>
          <t>Abrechnung &amp; Faktura im SD/Service</t>
        </is>
      </c>
      <c r="D127" t="inlineStr">
        <is>
          <t>Hausanschlussvorgang ändern</t>
        </is>
      </c>
      <c r="E127">
        <f>IFERROR(IF(NOT(BTT[[#This Row],[Manuelle Änderung des Verantwortliches TP
(Auswahl - bei Bedarf)]]=""),BTT[[#This Row],[Manuelle Änderung des Verantwortliches TP
(Auswahl - bei Bedarf)]],VLOOKUP(BTT[[#This Row],[Hauptprozess
(Pflichtauswahl)]],Hauptprozesse[],3,FALSE)),"")</f>
        <v/>
      </c>
      <c r="G127" t="inlineStr">
        <is>
          <t>KS</t>
        </is>
      </c>
      <c r="H127" t="inlineStr">
        <is>
          <t>SD</t>
        </is>
      </c>
      <c r="I127" t="inlineStr">
        <is>
          <t>/TUHAV/HAVORGC</t>
        </is>
      </c>
      <c r="J127">
        <f>IFERROR(VLOOKUP(BTT[[#This Row],[Verwendete Transaktion (Pflichtauswahl)]],Transaktionen[[Transaktionen]:[Langtext]],2,FALSE),"")</f>
        <v/>
      </c>
      <c r="N127" t="inlineStr">
        <is>
          <t>Cronos</t>
        </is>
      </c>
      <c r="O127" t="inlineStr">
        <is>
          <t>nein</t>
        </is>
      </c>
      <c r="P127" t="inlineStr">
        <is>
          <t>Workflow</t>
        </is>
      </c>
      <c r="T127" t="inlineStr">
        <is>
          <t>keiner</t>
        </is>
      </c>
      <c r="V127">
        <f>IFERROR(VLOOKUP(BTT[[#This Row],[Verwendetes Formular
(Auswahl falls relevant)]],Formulare[[Formularbezeichnung]:[Formularname (technisch)]],2,FALSE),"")</f>
        <v/>
      </c>
      <c r="Y127" s="4" t="n"/>
      <c r="AK127">
        <f>IF(BTT[[#This Row],[Subprozess
(optionale Auswahl)]]="","okay",IF(VLOOKUP(BTT[[#This Row],[Subprozess
(optionale Auswahl)]],BPML[[Subprozess]:[Zugeordneter Hauptprozess]],3,FALSE)=BTT[[#This Row],[Hauptprozess
(Pflichtauswahl)]],"okay","falscher Subprozess"))</f>
        <v/>
      </c>
      <c r="AL127">
        <f>IF(aktives_Teilprojekt="Master","",IF(BTT[[#This Row],[Verantwortliches TP
(automatisch)]]=VLOOKUP(aktives_Teilprojekt,Teilprojekte[[Teilprojekte]:[Kürzel]],2,FALSE),"okay","Hauptprozess anderes TP"))</f>
        <v/>
      </c>
      <c r="AM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
        <f>IFERROR(IF(BTT[[#This Row],[SAP-Modul
(Pflichtauswahl)]]&lt;&gt;VLOOKUP(BTT[[#This Row],[Verwendete Transaktion (Pflichtauswahl)]],Transaktionen[[Transaktionen]:[Modul]],3,FALSE),"Modul anders","okay"),"")</f>
        <v/>
      </c>
      <c r="AP127">
        <f>IFERROR(IF(COUNTIFS(BTT[Verwendete Transaktion (Pflichtauswahl)],BTT[[#This Row],[Verwendete Transaktion (Pflichtauswahl)]],BTT[SAP-Modul
(Pflichtauswahl)],"&lt;&gt;"&amp;BTT[[#This Row],[SAP-Modul
(Pflichtauswahl)]])&gt;0,"Modul anders","okay"),"")</f>
        <v/>
      </c>
      <c r="AQ127">
        <f>IFERROR(IF(COUNTIFS(BTT[Verwendete Transaktion (Pflichtauswahl)],BTT[[#This Row],[Verwendete Transaktion (Pflichtauswahl)]],BTT[Verantwortliches TP
(automatisch)],"&lt;&gt;"&amp;BTT[[#This Row],[Verantwortliches TP
(automatisch)]])&gt;0,"Transaktion mehrfach","okay"),"")</f>
        <v/>
      </c>
      <c r="AR127">
        <f>IFERROR(IF(COUNTIFS(BTT[Verwendete Transaktion (Pflichtauswahl)],BTT[[#This Row],[Verwendete Transaktion (Pflichtauswahl)]],BTT[Verantwortliches TP
(automatisch)],"&lt;&gt;"&amp;VLOOKUP(aktives_Teilprojekt,Teilprojekte[[Teilprojekte]:[Kürzel]],2,FALSE))&gt;0,"Transaktion mehrfach","okay"),"")</f>
        <v/>
      </c>
      <c r="AS127" t="inlineStr">
        <is>
          <t>NL158</t>
        </is>
      </c>
    </row>
    <row r="128">
      <c r="A128">
        <f>IFERROR(IF(BTT[[#This Row],[Lfd Nr. 
(aus konsolidierter Datei)]]&lt;&gt;"",BTT[[#This Row],[Lfd Nr. 
(aus konsolidierter Datei)]],VLOOKUP(aktives_Teilprojekt,Teilprojekte[[Teilprojekte]:[Kürzel]],2,FALSE)&amp;ROW(BTT[[#This Row],[Lfd Nr.
(automatisch)]])-2),"")</f>
        <v/>
      </c>
      <c r="B128" t="inlineStr">
        <is>
          <t>Abrechnung &amp; Faktura im SD/Service</t>
        </is>
      </c>
      <c r="D128" t="inlineStr">
        <is>
          <t>Hausanschlussvorgang anzeigen</t>
        </is>
      </c>
      <c r="E128">
        <f>IFERROR(IF(NOT(BTT[[#This Row],[Manuelle Änderung des Verantwortliches TP
(Auswahl - bei Bedarf)]]=""),BTT[[#This Row],[Manuelle Änderung des Verantwortliches TP
(Auswahl - bei Bedarf)]],VLOOKUP(BTT[[#This Row],[Hauptprozess
(Pflichtauswahl)]],Hauptprozesse[],3,FALSE)),"")</f>
        <v/>
      </c>
      <c r="G128" t="inlineStr">
        <is>
          <t>KS</t>
        </is>
      </c>
      <c r="H128" t="inlineStr">
        <is>
          <t>SD</t>
        </is>
      </c>
      <c r="I128" t="inlineStr">
        <is>
          <t>/TUHAV/HAVORGD</t>
        </is>
      </c>
      <c r="J128">
        <f>IFERROR(VLOOKUP(BTT[[#This Row],[Verwendete Transaktion (Pflichtauswahl)]],Transaktionen[[Transaktionen]:[Langtext]],2,FALSE),"")</f>
        <v/>
      </c>
      <c r="N128" t="inlineStr">
        <is>
          <t>Cronos</t>
        </is>
      </c>
      <c r="O128" t="inlineStr">
        <is>
          <t>nein</t>
        </is>
      </c>
      <c r="P128" t="inlineStr">
        <is>
          <t>Workflow</t>
        </is>
      </c>
      <c r="T128" t="inlineStr">
        <is>
          <t>keiner</t>
        </is>
      </c>
      <c r="V128">
        <f>IFERROR(VLOOKUP(BTT[[#This Row],[Verwendetes Formular
(Auswahl falls relevant)]],Formulare[[Formularbezeichnung]:[Formularname (technisch)]],2,FALSE),"")</f>
        <v/>
      </c>
      <c r="Y128" s="4" t="n"/>
      <c r="AK128">
        <f>IF(BTT[[#This Row],[Subprozess
(optionale Auswahl)]]="","okay",IF(VLOOKUP(BTT[[#This Row],[Subprozess
(optionale Auswahl)]],BPML[[Subprozess]:[Zugeordneter Hauptprozess]],3,FALSE)=BTT[[#This Row],[Hauptprozess
(Pflichtauswahl)]],"okay","falscher Subprozess"))</f>
        <v/>
      </c>
      <c r="AL128">
        <f>IF(aktives_Teilprojekt="Master","",IF(BTT[[#This Row],[Verantwortliches TP
(automatisch)]]=VLOOKUP(aktives_Teilprojekt,Teilprojekte[[Teilprojekte]:[Kürzel]],2,FALSE),"okay","Hauptprozess anderes TP"))</f>
        <v/>
      </c>
      <c r="AM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
        <f>IFERROR(IF(BTT[[#This Row],[SAP-Modul
(Pflichtauswahl)]]&lt;&gt;VLOOKUP(BTT[[#This Row],[Verwendete Transaktion (Pflichtauswahl)]],Transaktionen[[Transaktionen]:[Modul]],3,FALSE),"Modul anders","okay"),"")</f>
        <v/>
      </c>
      <c r="AP128">
        <f>IFERROR(IF(COUNTIFS(BTT[Verwendete Transaktion (Pflichtauswahl)],BTT[[#This Row],[Verwendete Transaktion (Pflichtauswahl)]],BTT[SAP-Modul
(Pflichtauswahl)],"&lt;&gt;"&amp;BTT[[#This Row],[SAP-Modul
(Pflichtauswahl)]])&gt;0,"Modul anders","okay"),"")</f>
        <v/>
      </c>
      <c r="AQ128">
        <f>IFERROR(IF(COUNTIFS(BTT[Verwendete Transaktion (Pflichtauswahl)],BTT[[#This Row],[Verwendete Transaktion (Pflichtauswahl)]],BTT[Verantwortliches TP
(automatisch)],"&lt;&gt;"&amp;BTT[[#This Row],[Verantwortliches TP
(automatisch)]])&gt;0,"Transaktion mehrfach","okay"),"")</f>
        <v/>
      </c>
      <c r="AR128">
        <f>IFERROR(IF(COUNTIFS(BTT[Verwendete Transaktion (Pflichtauswahl)],BTT[[#This Row],[Verwendete Transaktion (Pflichtauswahl)]],BTT[Verantwortliches TP
(automatisch)],"&lt;&gt;"&amp;VLOOKUP(aktives_Teilprojekt,Teilprojekte[[Teilprojekte]:[Kürzel]],2,FALSE))&gt;0,"Transaktion mehrfach","okay"),"")</f>
        <v/>
      </c>
      <c r="AS128" t="inlineStr">
        <is>
          <t>NL159</t>
        </is>
      </c>
    </row>
    <row r="129">
      <c r="A129">
        <f>IFERROR(IF(BTT[[#This Row],[Lfd Nr. 
(aus konsolidierter Datei)]]&lt;&gt;"",BTT[[#This Row],[Lfd Nr. 
(aus konsolidierter Datei)]],VLOOKUP(aktives_Teilprojekt,Teilprojekte[[Teilprojekte]:[Kürzel]],2,FALSE)&amp;ROW(BTT[[#This Row],[Lfd Nr.
(automatisch)]])-2),"")</f>
        <v/>
      </c>
      <c r="B129" t="inlineStr">
        <is>
          <t>Abrechnung &amp; Faktura im SD/Service</t>
        </is>
      </c>
      <c r="D129" t="inlineStr">
        <is>
          <t>Faktura anlegen, ändern, anzeigen</t>
        </is>
      </c>
      <c r="E129">
        <f>IFERROR(IF(NOT(BTT[[#This Row],[Manuelle Änderung des Verantwortliches TP
(Auswahl - bei Bedarf)]]=""),BTT[[#This Row],[Manuelle Änderung des Verantwortliches TP
(Auswahl - bei Bedarf)]],VLOOKUP(BTT[[#This Row],[Hauptprozess
(Pflichtauswahl)]],Hauptprozesse[],3,FALSE)),"")</f>
        <v/>
      </c>
      <c r="G129" t="inlineStr">
        <is>
          <t>KS</t>
        </is>
      </c>
      <c r="H129" t="inlineStr">
        <is>
          <t>SD</t>
        </is>
      </c>
      <c r="I129" t="inlineStr">
        <is>
          <t>VF01</t>
        </is>
      </c>
      <c r="J129">
        <f>IFERROR(VLOOKUP(BTT[[#This Row],[Verwendete Transaktion (Pflichtauswahl)]],Transaktionen[[Transaktionen]:[Langtext]],2,FALSE),"")</f>
        <v/>
      </c>
      <c r="K129" t="inlineStr">
        <is>
          <t>VF02, VF03</t>
        </is>
      </c>
      <c r="O129" t="inlineStr">
        <is>
          <t>nein</t>
        </is>
      </c>
      <c r="T129" t="inlineStr">
        <is>
          <t>SAP-Formular</t>
        </is>
      </c>
      <c r="U129" t="inlineStr">
        <is>
          <t>XML-Formular SD-Rechnung</t>
        </is>
      </c>
      <c r="V129">
        <f>IFERROR(VLOOKUP(BTT[[#This Row],[Verwendetes Formular
(Auswahl falls relevant)]],Formulare[[Formularbezeichnung]:[Formularname (technisch)]],2,FALSE),"")</f>
        <v/>
      </c>
      <c r="Y129" s="4" t="n"/>
      <c r="AK129">
        <f>IF(BTT[[#This Row],[Subprozess
(optionale Auswahl)]]="","okay",IF(VLOOKUP(BTT[[#This Row],[Subprozess
(optionale Auswahl)]],BPML[[Subprozess]:[Zugeordneter Hauptprozess]],3,FALSE)=BTT[[#This Row],[Hauptprozess
(Pflichtauswahl)]],"okay","falscher Subprozess"))</f>
        <v/>
      </c>
      <c r="AL129">
        <f>IF(aktives_Teilprojekt="Master","",IF(BTT[[#This Row],[Verantwortliches TP
(automatisch)]]=VLOOKUP(aktives_Teilprojekt,Teilprojekte[[Teilprojekte]:[Kürzel]],2,FALSE),"okay","Hauptprozess anderes TP"))</f>
        <v/>
      </c>
      <c r="AM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
        <f>IFERROR(IF(BTT[[#This Row],[SAP-Modul
(Pflichtauswahl)]]&lt;&gt;VLOOKUP(BTT[[#This Row],[Verwendete Transaktion (Pflichtauswahl)]],Transaktionen[[Transaktionen]:[Modul]],3,FALSE),"Modul anders","okay"),"")</f>
        <v/>
      </c>
      <c r="AP129">
        <f>IFERROR(IF(COUNTIFS(BTT[Verwendete Transaktion (Pflichtauswahl)],BTT[[#This Row],[Verwendete Transaktion (Pflichtauswahl)]],BTT[SAP-Modul
(Pflichtauswahl)],"&lt;&gt;"&amp;BTT[[#This Row],[SAP-Modul
(Pflichtauswahl)]])&gt;0,"Modul anders","okay"),"")</f>
        <v/>
      </c>
      <c r="AQ129">
        <f>IFERROR(IF(COUNTIFS(BTT[Verwendete Transaktion (Pflichtauswahl)],BTT[[#This Row],[Verwendete Transaktion (Pflichtauswahl)]],BTT[Verantwortliches TP
(automatisch)],"&lt;&gt;"&amp;BTT[[#This Row],[Verantwortliches TP
(automatisch)]])&gt;0,"Transaktion mehrfach","okay"),"")</f>
        <v/>
      </c>
      <c r="AR129">
        <f>IFERROR(IF(COUNTIFS(BTT[Verwendete Transaktion (Pflichtauswahl)],BTT[[#This Row],[Verwendete Transaktion (Pflichtauswahl)]],BTT[Verantwortliches TP
(automatisch)],"&lt;&gt;"&amp;VLOOKUP(aktives_Teilprojekt,Teilprojekte[[Teilprojekte]:[Kürzel]],2,FALSE))&gt;0,"Transaktion mehrfach","okay"),"")</f>
        <v/>
      </c>
      <c r="AS129" t="inlineStr">
        <is>
          <t>NL160</t>
        </is>
      </c>
    </row>
    <row r="130" ht="30" customHeight="1" s="15">
      <c r="A130">
        <f>IFERROR(IF(BTT[[#This Row],[Lfd Nr. 
(aus konsolidierter Datei)]]&lt;&gt;"",BTT[[#This Row],[Lfd Nr. 
(aus konsolidierter Datei)]],VLOOKUP(aktives_Teilprojekt,Teilprojekte[[Teilprojekte]:[Kürzel]],2,FALSE)&amp;ROW(BTT[[#This Row],[Lfd Nr.
(automatisch)]])-2),"")</f>
        <v/>
      </c>
      <c r="B130" t="inlineStr">
        <is>
          <t>Abrechnung &amp; Faktura im SD/Service</t>
        </is>
      </c>
      <c r="D130" t="inlineStr">
        <is>
          <t>Wkfw: Status 080 in HA-Vorgang setzen</t>
        </is>
      </c>
      <c r="E130">
        <f>IFERROR(IF(NOT(BTT[[#This Row],[Manuelle Änderung des Verantwortliches TP
(Auswahl - bei Bedarf)]]=""),BTT[[#This Row],[Manuelle Änderung des Verantwortliches TP
(Auswahl - bei Bedarf)]],VLOOKUP(BTT[[#This Row],[Hauptprozess
(Pflichtauswahl)]],Hauptprozesse[],3,FALSE)),"")</f>
        <v/>
      </c>
      <c r="G130" t="inlineStr">
        <is>
          <t>IT</t>
        </is>
      </c>
      <c r="J130">
        <f>IFERROR(VLOOKUP(BTT[[#This Row],[Verwendete Transaktion (Pflichtauswahl)]],Transaktionen[[Transaktionen]:[Langtext]],2,FALSE),"")</f>
        <v/>
      </c>
      <c r="N130" t="inlineStr">
        <is>
          <t>Cronos</t>
        </is>
      </c>
      <c r="O130" t="inlineStr">
        <is>
          <t>nein</t>
        </is>
      </c>
      <c r="P130" t="inlineStr">
        <is>
          <t>Workflow</t>
        </is>
      </c>
      <c r="R130" t="inlineStr">
        <is>
          <t>KUNO_PROD</t>
        </is>
      </c>
      <c r="T130" t="inlineStr">
        <is>
          <t>keiner</t>
        </is>
      </c>
      <c r="V130">
        <f>IFERROR(VLOOKUP(BTT[[#This Row],[Verwendetes Formular
(Auswahl falls relevant)]],Formulare[[Formularbezeichnung]:[Formularname (technisch)]],2,FALSE),"")</f>
        <v/>
      </c>
      <c r="Y130" s="4" t="inlineStr">
        <is>
          <t>KunO, ggf. MOPS (EW-Veranlagung)</t>
        </is>
      </c>
      <c r="AK130">
        <f>IF(BTT[[#This Row],[Subprozess
(optionale Auswahl)]]="","okay",IF(VLOOKUP(BTT[[#This Row],[Subprozess
(optionale Auswahl)]],BPML[[Subprozess]:[Zugeordneter Hauptprozess]],3,FALSE)=BTT[[#This Row],[Hauptprozess
(Pflichtauswahl)]],"okay","falscher Subprozess"))</f>
        <v/>
      </c>
      <c r="AL130">
        <f>IF(aktives_Teilprojekt="Master","",IF(BTT[[#This Row],[Verantwortliches TP
(automatisch)]]=VLOOKUP(aktives_Teilprojekt,Teilprojekte[[Teilprojekte]:[Kürzel]],2,FALSE),"okay","Hauptprozess anderes TP"))</f>
        <v/>
      </c>
      <c r="AM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
        <f>IFERROR(IF(BTT[[#This Row],[SAP-Modul
(Pflichtauswahl)]]&lt;&gt;VLOOKUP(BTT[[#This Row],[Verwendete Transaktion (Pflichtauswahl)]],Transaktionen[[Transaktionen]:[Modul]],3,FALSE),"Modul anders","okay"),"")</f>
        <v/>
      </c>
      <c r="AP130">
        <f>IFERROR(IF(COUNTIFS(BTT[Verwendete Transaktion (Pflichtauswahl)],BTT[[#This Row],[Verwendete Transaktion (Pflichtauswahl)]],BTT[SAP-Modul
(Pflichtauswahl)],"&lt;&gt;"&amp;BTT[[#This Row],[SAP-Modul
(Pflichtauswahl)]])&gt;0,"Modul anders","okay"),"")</f>
        <v/>
      </c>
      <c r="AQ130">
        <f>IFERROR(IF(COUNTIFS(BTT[Verwendete Transaktion (Pflichtauswahl)],BTT[[#This Row],[Verwendete Transaktion (Pflichtauswahl)]],BTT[Verantwortliches TP
(automatisch)],"&lt;&gt;"&amp;BTT[[#This Row],[Verantwortliches TP
(automatisch)]])&gt;0,"Transaktion mehrfach","okay"),"")</f>
        <v/>
      </c>
      <c r="AR130">
        <f>IFERROR(IF(COUNTIFS(BTT[Verwendete Transaktion (Pflichtauswahl)],BTT[[#This Row],[Verwendete Transaktion (Pflichtauswahl)]],BTT[Verantwortliches TP
(automatisch)],"&lt;&gt;"&amp;VLOOKUP(aktives_Teilprojekt,Teilprojekte[[Teilprojekte]:[Kürzel]],2,FALSE))&gt;0,"Transaktion mehrfach","okay"),"")</f>
        <v/>
      </c>
      <c r="AS130" t="inlineStr">
        <is>
          <t>NL161</t>
        </is>
      </c>
    </row>
    <row r="131">
      <c r="A131">
        <f>IFERROR(IF(BTT[[#This Row],[Lfd Nr. 
(aus konsolidierter Datei)]]&lt;&gt;"",BTT[[#This Row],[Lfd Nr. 
(aus konsolidierter Datei)]],VLOOKUP(aktives_Teilprojekt,Teilprojekte[[Teilprojekte]:[Kürzel]],2,FALSE)&amp;ROW(BTT[[#This Row],[Lfd Nr.
(automatisch)]])-2),"")</f>
        <v/>
      </c>
      <c r="B131" t="inlineStr">
        <is>
          <t>Abrechnung &amp; Faktura im SD/Service</t>
        </is>
      </c>
      <c r="D131" t="inlineStr">
        <is>
          <t>Einleitdatum (EW) manuell eintragen</t>
        </is>
      </c>
      <c r="E131">
        <f>IFERROR(IF(NOT(BTT[[#This Row],[Manuelle Änderung des Verantwortliches TP
(Auswahl - bei Bedarf)]]=""),BTT[[#This Row],[Manuelle Änderung des Verantwortliches TP
(Auswahl - bei Bedarf)]],VLOOKUP(BTT[[#This Row],[Hauptprozess
(Pflichtauswahl)]],Hauptprozesse[],3,FALSE)),"")</f>
        <v/>
      </c>
      <c r="G131" t="inlineStr">
        <is>
          <t>KS</t>
        </is>
      </c>
      <c r="H131" t="inlineStr">
        <is>
          <t>SD</t>
        </is>
      </c>
      <c r="I131" t="inlineStr">
        <is>
          <t>/TUHAV/HAVORGC</t>
        </is>
      </c>
      <c r="J131">
        <f>IFERROR(VLOOKUP(BTT[[#This Row],[Verwendete Transaktion (Pflichtauswahl)]],Transaktionen[[Transaktionen]:[Langtext]],2,FALSE),"")</f>
        <v/>
      </c>
      <c r="N131" t="inlineStr">
        <is>
          <t>Cronos</t>
        </is>
      </c>
      <c r="O131" t="inlineStr">
        <is>
          <t>nein</t>
        </is>
      </c>
      <c r="T131" t="inlineStr">
        <is>
          <t>keiner</t>
        </is>
      </c>
      <c r="V131">
        <f>IFERROR(VLOOKUP(BTT[[#This Row],[Verwendetes Formular
(Auswahl falls relevant)]],Formulare[[Formularbezeichnung]:[Formularname (technisch)]],2,FALSE),"")</f>
        <v/>
      </c>
      <c r="Y131" s="4" t="n"/>
      <c r="AK131">
        <f>IF(BTT[[#This Row],[Subprozess
(optionale Auswahl)]]="","okay",IF(VLOOKUP(BTT[[#This Row],[Subprozess
(optionale Auswahl)]],BPML[[Subprozess]:[Zugeordneter Hauptprozess]],3,FALSE)=BTT[[#This Row],[Hauptprozess
(Pflichtauswahl)]],"okay","falscher Subprozess"))</f>
        <v/>
      </c>
      <c r="AL131">
        <f>IF(aktives_Teilprojekt="Master","",IF(BTT[[#This Row],[Verantwortliches TP
(automatisch)]]=VLOOKUP(aktives_Teilprojekt,Teilprojekte[[Teilprojekte]:[Kürzel]],2,FALSE),"okay","Hauptprozess anderes TP"))</f>
        <v/>
      </c>
      <c r="AM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
        <f>IFERROR(IF(BTT[[#This Row],[SAP-Modul
(Pflichtauswahl)]]&lt;&gt;VLOOKUP(BTT[[#This Row],[Verwendete Transaktion (Pflichtauswahl)]],Transaktionen[[Transaktionen]:[Modul]],3,FALSE),"Modul anders","okay"),"")</f>
        <v/>
      </c>
      <c r="AP131">
        <f>IFERROR(IF(COUNTIFS(BTT[Verwendete Transaktion (Pflichtauswahl)],BTT[[#This Row],[Verwendete Transaktion (Pflichtauswahl)]],BTT[SAP-Modul
(Pflichtauswahl)],"&lt;&gt;"&amp;BTT[[#This Row],[SAP-Modul
(Pflichtauswahl)]])&gt;0,"Modul anders","okay"),"")</f>
        <v/>
      </c>
      <c r="AQ131">
        <f>IFERROR(IF(COUNTIFS(BTT[Verwendete Transaktion (Pflichtauswahl)],BTT[[#This Row],[Verwendete Transaktion (Pflichtauswahl)]],BTT[Verantwortliches TP
(automatisch)],"&lt;&gt;"&amp;BTT[[#This Row],[Verantwortliches TP
(automatisch)]])&gt;0,"Transaktion mehrfach","okay"),"")</f>
        <v/>
      </c>
      <c r="AR131">
        <f>IFERROR(IF(COUNTIFS(BTT[Verwendete Transaktion (Pflichtauswahl)],BTT[[#This Row],[Verwendete Transaktion (Pflichtauswahl)]],BTT[Verantwortliches TP
(automatisch)],"&lt;&gt;"&amp;VLOOKUP(aktives_Teilprojekt,Teilprojekte[[Teilprojekte]:[Kürzel]],2,FALSE))&gt;0,"Transaktion mehrfach","okay"),"")</f>
        <v/>
      </c>
      <c r="AS131" t="inlineStr">
        <is>
          <t>NL162</t>
        </is>
      </c>
    </row>
    <row r="132">
      <c r="A132">
        <f>IFERROR(IF(BTT[[#This Row],[Lfd Nr. 
(aus konsolidierter Datei)]]&lt;&gt;"",BTT[[#This Row],[Lfd Nr. 
(aus konsolidierter Datei)]],VLOOKUP(aktives_Teilprojekt,Teilprojekte[[Teilprojekte]:[Kürzel]],2,FALSE)&amp;ROW(BTT[[#This Row],[Lfd Nr.
(automatisch)]])-2),"")</f>
        <v/>
      </c>
      <c r="B132" t="inlineStr">
        <is>
          <t>Abrechnung &amp; Faktura im SD/Service</t>
        </is>
      </c>
      <c r="D132" t="inlineStr">
        <is>
          <t>Wkfw: Status 090 in HA-Vorgang setzen</t>
        </is>
      </c>
      <c r="E132">
        <f>IFERROR(IF(NOT(BTT[[#This Row],[Manuelle Änderung des Verantwortliches TP
(Auswahl - bei Bedarf)]]=""),BTT[[#This Row],[Manuelle Änderung des Verantwortliches TP
(Auswahl - bei Bedarf)]],VLOOKUP(BTT[[#This Row],[Hauptprozess
(Pflichtauswahl)]],Hauptprozesse[],3,FALSE)),"")</f>
        <v/>
      </c>
      <c r="G132" t="inlineStr">
        <is>
          <t>IT</t>
        </is>
      </c>
      <c r="J132">
        <f>IFERROR(VLOOKUP(BTT[[#This Row],[Verwendete Transaktion (Pflichtauswahl)]],Transaktionen[[Transaktionen]:[Langtext]],2,FALSE),"")</f>
        <v/>
      </c>
      <c r="N132" t="inlineStr">
        <is>
          <t>Cronos</t>
        </is>
      </c>
      <c r="O132" t="inlineStr">
        <is>
          <t>nein</t>
        </is>
      </c>
      <c r="P132" t="inlineStr">
        <is>
          <t>Workflow</t>
        </is>
      </c>
      <c r="R132" t="inlineStr">
        <is>
          <t>KUNO_PROD</t>
        </is>
      </c>
      <c r="T132" t="inlineStr">
        <is>
          <t>keiner</t>
        </is>
      </c>
      <c r="V132">
        <f>IFERROR(VLOOKUP(BTT[[#This Row],[Verwendetes Formular
(Auswahl falls relevant)]],Formulare[[Formularbezeichnung]:[Formularname (technisch)]],2,FALSE),"")</f>
        <v/>
      </c>
      <c r="Y132" s="4" t="n"/>
      <c r="AK132">
        <f>IF(BTT[[#This Row],[Subprozess
(optionale Auswahl)]]="","okay",IF(VLOOKUP(BTT[[#This Row],[Subprozess
(optionale Auswahl)]],BPML[[Subprozess]:[Zugeordneter Hauptprozess]],3,FALSE)=BTT[[#This Row],[Hauptprozess
(Pflichtauswahl)]],"okay","falscher Subprozess"))</f>
        <v/>
      </c>
      <c r="AL132">
        <f>IF(aktives_Teilprojekt="Master","",IF(BTT[[#This Row],[Verantwortliches TP
(automatisch)]]=VLOOKUP(aktives_Teilprojekt,Teilprojekte[[Teilprojekte]:[Kürzel]],2,FALSE),"okay","Hauptprozess anderes TP"))</f>
        <v/>
      </c>
      <c r="AM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
        <f>IFERROR(IF(BTT[[#This Row],[SAP-Modul
(Pflichtauswahl)]]&lt;&gt;VLOOKUP(BTT[[#This Row],[Verwendete Transaktion (Pflichtauswahl)]],Transaktionen[[Transaktionen]:[Modul]],3,FALSE),"Modul anders","okay"),"")</f>
        <v/>
      </c>
      <c r="AP132">
        <f>IFERROR(IF(COUNTIFS(BTT[Verwendete Transaktion (Pflichtauswahl)],BTT[[#This Row],[Verwendete Transaktion (Pflichtauswahl)]],BTT[SAP-Modul
(Pflichtauswahl)],"&lt;&gt;"&amp;BTT[[#This Row],[SAP-Modul
(Pflichtauswahl)]])&gt;0,"Modul anders","okay"),"")</f>
        <v/>
      </c>
      <c r="AQ132">
        <f>IFERROR(IF(COUNTIFS(BTT[Verwendete Transaktion (Pflichtauswahl)],BTT[[#This Row],[Verwendete Transaktion (Pflichtauswahl)]],BTT[Verantwortliches TP
(automatisch)],"&lt;&gt;"&amp;BTT[[#This Row],[Verantwortliches TP
(automatisch)]])&gt;0,"Transaktion mehrfach","okay"),"")</f>
        <v/>
      </c>
      <c r="AR132">
        <f>IFERROR(IF(COUNTIFS(BTT[Verwendete Transaktion (Pflichtauswahl)],BTT[[#This Row],[Verwendete Transaktion (Pflichtauswahl)]],BTT[Verantwortliches TP
(automatisch)],"&lt;&gt;"&amp;VLOOKUP(aktives_Teilprojekt,Teilprojekte[[Teilprojekte]:[Kürzel]],2,FALSE))&gt;0,"Transaktion mehrfach","okay"),"")</f>
        <v/>
      </c>
      <c r="AS132" t="inlineStr">
        <is>
          <t>NL163</t>
        </is>
      </c>
    </row>
    <row r="133" ht="75" customHeight="1" s="15">
      <c r="A133">
        <f>IFERROR(IF(BTT[[#This Row],[Lfd Nr. 
(aus konsolidierter Datei)]]&lt;&gt;"",BTT[[#This Row],[Lfd Nr. 
(aus konsolidierter Datei)]],VLOOKUP(aktives_Teilprojekt,Teilprojekte[[Teilprojekte]:[Kürzel]],2,FALSE)&amp;ROW(BTT[[#This Row],[Lfd Nr.
(automatisch)]])-2),"")</f>
        <v/>
      </c>
      <c r="B133" t="inlineStr">
        <is>
          <t>Abrechnung &amp; Faktura im SD/Service</t>
        </is>
      </c>
      <c r="D133" t="inlineStr">
        <is>
          <t>Vorgang stornieren</t>
        </is>
      </c>
      <c r="E133">
        <f>IFERROR(IF(NOT(BTT[[#This Row],[Manuelle Änderung des Verantwortliches TP
(Auswahl - bei Bedarf)]]=""),BTT[[#This Row],[Manuelle Änderung des Verantwortliches TP
(Auswahl - bei Bedarf)]],VLOOKUP(BTT[[#This Row],[Hauptprozess
(Pflichtauswahl)]],Hauptprozesse[],3,FALSE)),"")</f>
        <v/>
      </c>
      <c r="G133" t="inlineStr">
        <is>
          <t>KS</t>
        </is>
      </c>
      <c r="H133" t="inlineStr">
        <is>
          <t>SD</t>
        </is>
      </c>
      <c r="I133" t="inlineStr">
        <is>
          <t>/TUHAV/HAVORGC</t>
        </is>
      </c>
      <c r="J133">
        <f>IFERROR(VLOOKUP(BTT[[#This Row],[Verwendete Transaktion (Pflichtauswahl)]],Transaktionen[[Transaktionen]:[Langtext]],2,FALSE),"")</f>
        <v/>
      </c>
      <c r="N133" t="inlineStr">
        <is>
          <t>Cronos</t>
        </is>
      </c>
      <c r="O133" t="inlineStr">
        <is>
          <t>nein</t>
        </is>
      </c>
      <c r="T133" t="inlineStr">
        <is>
          <t>keiner</t>
        </is>
      </c>
      <c r="V133">
        <f>IFERROR(VLOOKUP(BTT[[#This Row],[Verwendetes Formular
(Auswahl falls relevant)]],Formulare[[Formularbezeichnung]:[Formularname (technisch)]],2,FALSE),"")</f>
        <v/>
      </c>
      <c r="Y133" s="4" t="inlineStr">
        <is>
          <t>Stornieren kann zu verschiedenen Zeitpunkten erfolgen, hier zB wenn es zu Lasten BWB E6b erfolgt</t>
        </is>
      </c>
      <c r="AK133">
        <f>IF(BTT[[#This Row],[Subprozess
(optionale Auswahl)]]="","okay",IF(VLOOKUP(BTT[[#This Row],[Subprozess
(optionale Auswahl)]],BPML[[Subprozess]:[Zugeordneter Hauptprozess]],3,FALSE)=BTT[[#This Row],[Hauptprozess
(Pflichtauswahl)]],"okay","falscher Subprozess"))</f>
        <v/>
      </c>
      <c r="AL133">
        <f>IF(aktives_Teilprojekt="Master","",IF(BTT[[#This Row],[Verantwortliches TP
(automatisch)]]=VLOOKUP(aktives_Teilprojekt,Teilprojekte[[Teilprojekte]:[Kürzel]],2,FALSE),"okay","Hauptprozess anderes TP"))</f>
        <v/>
      </c>
      <c r="AM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
        <f>IFERROR(IF(BTT[[#This Row],[SAP-Modul
(Pflichtauswahl)]]&lt;&gt;VLOOKUP(BTT[[#This Row],[Verwendete Transaktion (Pflichtauswahl)]],Transaktionen[[Transaktionen]:[Modul]],3,FALSE),"Modul anders","okay"),"")</f>
        <v/>
      </c>
      <c r="AP133">
        <f>IFERROR(IF(COUNTIFS(BTT[Verwendete Transaktion (Pflichtauswahl)],BTT[[#This Row],[Verwendete Transaktion (Pflichtauswahl)]],BTT[SAP-Modul
(Pflichtauswahl)],"&lt;&gt;"&amp;BTT[[#This Row],[SAP-Modul
(Pflichtauswahl)]])&gt;0,"Modul anders","okay"),"")</f>
        <v/>
      </c>
      <c r="AQ133">
        <f>IFERROR(IF(COUNTIFS(BTT[Verwendete Transaktion (Pflichtauswahl)],BTT[[#This Row],[Verwendete Transaktion (Pflichtauswahl)]],BTT[Verantwortliches TP
(automatisch)],"&lt;&gt;"&amp;BTT[[#This Row],[Verantwortliches TP
(automatisch)]])&gt;0,"Transaktion mehrfach","okay"),"")</f>
        <v/>
      </c>
      <c r="AR133">
        <f>IFERROR(IF(COUNTIFS(BTT[Verwendete Transaktion (Pflichtauswahl)],BTT[[#This Row],[Verwendete Transaktion (Pflichtauswahl)]],BTT[Verantwortliches TP
(automatisch)],"&lt;&gt;"&amp;VLOOKUP(aktives_Teilprojekt,Teilprojekte[[Teilprojekte]:[Kürzel]],2,FALSE))&gt;0,"Transaktion mehrfach","okay"),"")</f>
        <v/>
      </c>
      <c r="AS133" t="inlineStr">
        <is>
          <t>NL164</t>
        </is>
      </c>
    </row>
    <row r="134" ht="30" customHeight="1" s="15">
      <c r="A134">
        <f>IFERROR(IF(BTT[[#This Row],[Lfd Nr. 
(aus konsolidierter Datei)]]&lt;&gt;"",BTT[[#This Row],[Lfd Nr. 
(aus konsolidierter Datei)]],VLOOKUP(aktives_Teilprojekt,Teilprojekte[[Teilprojekte]:[Kürzel]],2,FALSE)&amp;ROW(BTT[[#This Row],[Lfd Nr.
(automatisch)]])-2),"")</f>
        <v/>
      </c>
      <c r="B134" t="inlineStr">
        <is>
          <t>Abrechnung &amp; Faktura im SD/Service</t>
        </is>
      </c>
      <c r="D134" t="inlineStr">
        <is>
          <t>Wkfw: Status 100 in HA-Vorgang setzen</t>
        </is>
      </c>
      <c r="E134">
        <f>IFERROR(IF(NOT(BTT[[#This Row],[Manuelle Änderung des Verantwortliches TP
(Auswahl - bei Bedarf)]]=""),BTT[[#This Row],[Manuelle Änderung des Verantwortliches TP
(Auswahl - bei Bedarf)]],VLOOKUP(BTT[[#This Row],[Hauptprozess
(Pflichtauswahl)]],Hauptprozesse[],3,FALSE)),"")</f>
        <v/>
      </c>
      <c r="G134" t="inlineStr">
        <is>
          <t>IT</t>
        </is>
      </c>
      <c r="J134">
        <f>IFERROR(VLOOKUP(BTT[[#This Row],[Verwendete Transaktion (Pflichtauswahl)]],Transaktionen[[Transaktionen]:[Langtext]],2,FALSE),"")</f>
        <v/>
      </c>
      <c r="N134" t="inlineStr">
        <is>
          <t>Cronos</t>
        </is>
      </c>
      <c r="O134" t="inlineStr">
        <is>
          <t>nein</t>
        </is>
      </c>
      <c r="P134" t="inlineStr">
        <is>
          <t>Workflow</t>
        </is>
      </c>
      <c r="R134" t="inlineStr">
        <is>
          <t>KUNO_PROD</t>
        </is>
      </c>
      <c r="T134" t="inlineStr">
        <is>
          <t>keiner</t>
        </is>
      </c>
      <c r="V134">
        <f>IFERROR(VLOOKUP(BTT[[#This Row],[Verwendetes Formular
(Auswahl falls relevant)]],Formulare[[Formularbezeichnung]:[Formularname (technisch)]],2,FALSE),"")</f>
        <v/>
      </c>
      <c r="Y134" s="4" t="inlineStr">
        <is>
          <t>KunO, ggf. MOPS (Stammdatenabsage)</t>
        </is>
      </c>
      <c r="AK134">
        <f>IF(BTT[[#This Row],[Subprozess
(optionale Auswahl)]]="","okay",IF(VLOOKUP(BTT[[#This Row],[Subprozess
(optionale Auswahl)]],BPML[[Subprozess]:[Zugeordneter Hauptprozess]],3,FALSE)=BTT[[#This Row],[Hauptprozess
(Pflichtauswahl)]],"okay","falscher Subprozess"))</f>
        <v/>
      </c>
      <c r="AL134">
        <f>IF(aktives_Teilprojekt="Master","",IF(BTT[[#This Row],[Verantwortliches TP
(automatisch)]]=VLOOKUP(aktives_Teilprojekt,Teilprojekte[[Teilprojekte]:[Kürzel]],2,FALSE),"okay","Hauptprozess anderes TP"))</f>
        <v/>
      </c>
      <c r="AM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
        <f>IFERROR(IF(BTT[[#This Row],[SAP-Modul
(Pflichtauswahl)]]&lt;&gt;VLOOKUP(BTT[[#This Row],[Verwendete Transaktion (Pflichtauswahl)]],Transaktionen[[Transaktionen]:[Modul]],3,FALSE),"Modul anders","okay"),"")</f>
        <v/>
      </c>
      <c r="AP134">
        <f>IFERROR(IF(COUNTIFS(BTT[Verwendete Transaktion (Pflichtauswahl)],BTT[[#This Row],[Verwendete Transaktion (Pflichtauswahl)]],BTT[SAP-Modul
(Pflichtauswahl)],"&lt;&gt;"&amp;BTT[[#This Row],[SAP-Modul
(Pflichtauswahl)]])&gt;0,"Modul anders","okay"),"")</f>
        <v/>
      </c>
      <c r="AQ134">
        <f>IFERROR(IF(COUNTIFS(BTT[Verwendete Transaktion (Pflichtauswahl)],BTT[[#This Row],[Verwendete Transaktion (Pflichtauswahl)]],BTT[Verantwortliches TP
(automatisch)],"&lt;&gt;"&amp;BTT[[#This Row],[Verantwortliches TP
(automatisch)]])&gt;0,"Transaktion mehrfach","okay"),"")</f>
        <v/>
      </c>
      <c r="AR134">
        <f>IFERROR(IF(COUNTIFS(BTT[Verwendete Transaktion (Pflichtauswahl)],BTT[[#This Row],[Verwendete Transaktion (Pflichtauswahl)]],BTT[Verantwortliches TP
(automatisch)],"&lt;&gt;"&amp;VLOOKUP(aktives_Teilprojekt,Teilprojekte[[Teilprojekte]:[Kürzel]],2,FALSE))&gt;0,"Transaktion mehrfach","okay"),"")</f>
        <v/>
      </c>
      <c r="AS134" t="inlineStr">
        <is>
          <t>NL165</t>
        </is>
      </c>
    </row>
    <row r="135">
      <c r="A135">
        <f>IFERROR(IF(BTT[[#This Row],[Lfd Nr. 
(aus konsolidierter Datei)]]&lt;&gt;"",BTT[[#This Row],[Lfd Nr. 
(aus konsolidierter Datei)]],VLOOKUP(aktives_Teilprojekt,Teilprojekte[[Teilprojekte]:[Kürzel]],2,FALSE)&amp;ROW(BTT[[#This Row],[Lfd Nr.
(automatisch)]])-2),"")</f>
        <v/>
      </c>
      <c r="B135" t="inlineStr">
        <is>
          <t>Abrechnung &amp; Faktura im SD/Service</t>
        </is>
      </c>
      <c r="D135" t="inlineStr">
        <is>
          <t>Vorgang abschließen</t>
        </is>
      </c>
      <c r="E135">
        <f>IFERROR(IF(NOT(BTT[[#This Row],[Manuelle Änderung des Verantwortliches TP
(Auswahl - bei Bedarf)]]=""),BTT[[#This Row],[Manuelle Änderung des Verantwortliches TP
(Auswahl - bei Bedarf)]],VLOOKUP(BTT[[#This Row],[Hauptprozess
(Pflichtauswahl)]],Hauptprozesse[],3,FALSE)),"")</f>
        <v/>
      </c>
      <c r="G135" t="inlineStr">
        <is>
          <t>KS</t>
        </is>
      </c>
      <c r="H135" t="inlineStr">
        <is>
          <t>SD</t>
        </is>
      </c>
      <c r="I135" t="inlineStr">
        <is>
          <t>/TUHAV/HAVORGC</t>
        </is>
      </c>
      <c r="J135">
        <f>IFERROR(VLOOKUP(BTT[[#This Row],[Verwendete Transaktion (Pflichtauswahl)]],Transaktionen[[Transaktionen]:[Langtext]],2,FALSE),"")</f>
        <v/>
      </c>
      <c r="N135" t="inlineStr">
        <is>
          <t>Cronos</t>
        </is>
      </c>
      <c r="O135" t="inlineStr">
        <is>
          <t>nein</t>
        </is>
      </c>
      <c r="T135" t="inlineStr">
        <is>
          <t>keiner</t>
        </is>
      </c>
      <c r="V135">
        <f>IFERROR(VLOOKUP(BTT[[#This Row],[Verwendetes Formular
(Auswahl falls relevant)]],Formulare[[Formularbezeichnung]:[Formularname (technisch)]],2,FALSE),"")</f>
        <v/>
      </c>
      <c r="Y135" s="4" t="n"/>
      <c r="AK135">
        <f>IF(BTT[[#This Row],[Subprozess
(optionale Auswahl)]]="","okay",IF(VLOOKUP(BTT[[#This Row],[Subprozess
(optionale Auswahl)]],BPML[[Subprozess]:[Zugeordneter Hauptprozess]],3,FALSE)=BTT[[#This Row],[Hauptprozess
(Pflichtauswahl)]],"okay","falscher Subprozess"))</f>
        <v/>
      </c>
      <c r="AL135">
        <f>IF(aktives_Teilprojekt="Master","",IF(BTT[[#This Row],[Verantwortliches TP
(automatisch)]]=VLOOKUP(aktives_Teilprojekt,Teilprojekte[[Teilprojekte]:[Kürzel]],2,FALSE),"okay","Hauptprozess anderes TP"))</f>
        <v/>
      </c>
      <c r="AM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
        <f>IFERROR(IF(BTT[[#This Row],[SAP-Modul
(Pflichtauswahl)]]&lt;&gt;VLOOKUP(BTT[[#This Row],[Verwendete Transaktion (Pflichtauswahl)]],Transaktionen[[Transaktionen]:[Modul]],3,FALSE),"Modul anders","okay"),"")</f>
        <v/>
      </c>
      <c r="AP135">
        <f>IFERROR(IF(COUNTIFS(BTT[Verwendete Transaktion (Pflichtauswahl)],BTT[[#This Row],[Verwendete Transaktion (Pflichtauswahl)]],BTT[SAP-Modul
(Pflichtauswahl)],"&lt;&gt;"&amp;BTT[[#This Row],[SAP-Modul
(Pflichtauswahl)]])&gt;0,"Modul anders","okay"),"")</f>
        <v/>
      </c>
      <c r="AQ135">
        <f>IFERROR(IF(COUNTIFS(BTT[Verwendete Transaktion (Pflichtauswahl)],BTT[[#This Row],[Verwendete Transaktion (Pflichtauswahl)]],BTT[Verantwortliches TP
(automatisch)],"&lt;&gt;"&amp;BTT[[#This Row],[Verantwortliches TP
(automatisch)]])&gt;0,"Transaktion mehrfach","okay"),"")</f>
        <v/>
      </c>
      <c r="AR135">
        <f>IFERROR(IF(COUNTIFS(BTT[Verwendete Transaktion (Pflichtauswahl)],BTT[[#This Row],[Verwendete Transaktion (Pflichtauswahl)]],BTT[Verantwortliches TP
(automatisch)],"&lt;&gt;"&amp;VLOOKUP(aktives_Teilprojekt,Teilprojekte[[Teilprojekte]:[Kürzel]],2,FALSE))&gt;0,"Transaktion mehrfach","okay"),"")</f>
        <v/>
      </c>
      <c r="AS135" t="inlineStr">
        <is>
          <t>NL166</t>
        </is>
      </c>
    </row>
    <row r="136">
      <c r="A136">
        <f>IFERROR(IF(BTT[[#This Row],[Lfd Nr. 
(aus konsolidierter Datei)]]&lt;&gt;"",BTT[[#This Row],[Lfd Nr. 
(aus konsolidierter Datei)]],VLOOKUP(aktives_Teilprojekt,Teilprojekte[[Teilprojekte]:[Kürzel]],2,FALSE)&amp;ROW(BTT[[#This Row],[Lfd Nr.
(automatisch)]])-2),"")</f>
        <v/>
      </c>
      <c r="B136" t="inlineStr">
        <is>
          <t>Abrechnung &amp; Faktura im SD/Service</t>
        </is>
      </c>
      <c r="D136" t="inlineStr">
        <is>
          <t>Wkfw: Status 110 in HA-Vorgang setzen</t>
        </is>
      </c>
      <c r="E136">
        <f>IFERROR(IF(NOT(BTT[[#This Row],[Manuelle Änderung des Verantwortliches TP
(Auswahl - bei Bedarf)]]=""),BTT[[#This Row],[Manuelle Änderung des Verantwortliches TP
(Auswahl - bei Bedarf)]],VLOOKUP(BTT[[#This Row],[Hauptprozess
(Pflichtauswahl)]],Hauptprozesse[],3,FALSE)),"")</f>
        <v/>
      </c>
      <c r="G136" t="inlineStr">
        <is>
          <t>IT</t>
        </is>
      </c>
      <c r="J136">
        <f>IFERROR(VLOOKUP(BTT[[#This Row],[Verwendete Transaktion (Pflichtauswahl)]],Transaktionen[[Transaktionen]:[Langtext]],2,FALSE),"")</f>
        <v/>
      </c>
      <c r="N136" t="inlineStr">
        <is>
          <t>Cronos</t>
        </is>
      </c>
      <c r="O136" t="inlineStr">
        <is>
          <t>nein</t>
        </is>
      </c>
      <c r="P136" t="inlineStr">
        <is>
          <t>Workflow</t>
        </is>
      </c>
      <c r="R136" t="inlineStr">
        <is>
          <t>KUNO_PROD</t>
        </is>
      </c>
      <c r="T136" t="inlineStr">
        <is>
          <t>keiner</t>
        </is>
      </c>
      <c r="V136">
        <f>IFERROR(VLOOKUP(BTT[[#This Row],[Verwendetes Formular
(Auswahl falls relevant)]],Formulare[[Formularbezeichnung]:[Formularname (technisch)]],2,FALSE),"")</f>
        <v/>
      </c>
      <c r="Y136" s="4" t="n"/>
      <c r="AK136">
        <f>IF(BTT[[#This Row],[Subprozess
(optionale Auswahl)]]="","okay",IF(VLOOKUP(BTT[[#This Row],[Subprozess
(optionale Auswahl)]],BPML[[Subprozess]:[Zugeordneter Hauptprozess]],3,FALSE)=BTT[[#This Row],[Hauptprozess
(Pflichtauswahl)]],"okay","falscher Subprozess"))</f>
        <v/>
      </c>
      <c r="AL136">
        <f>IF(aktives_Teilprojekt="Master","",IF(BTT[[#This Row],[Verantwortliches TP
(automatisch)]]=VLOOKUP(aktives_Teilprojekt,Teilprojekte[[Teilprojekte]:[Kürzel]],2,FALSE),"okay","Hauptprozess anderes TP"))</f>
        <v/>
      </c>
      <c r="AM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
        <f>IFERROR(IF(BTT[[#This Row],[SAP-Modul
(Pflichtauswahl)]]&lt;&gt;VLOOKUP(BTT[[#This Row],[Verwendete Transaktion (Pflichtauswahl)]],Transaktionen[[Transaktionen]:[Modul]],3,FALSE),"Modul anders","okay"),"")</f>
        <v/>
      </c>
      <c r="AP136">
        <f>IFERROR(IF(COUNTIFS(BTT[Verwendete Transaktion (Pflichtauswahl)],BTT[[#This Row],[Verwendete Transaktion (Pflichtauswahl)]],BTT[SAP-Modul
(Pflichtauswahl)],"&lt;&gt;"&amp;BTT[[#This Row],[SAP-Modul
(Pflichtauswahl)]])&gt;0,"Modul anders","okay"),"")</f>
        <v/>
      </c>
      <c r="AQ136">
        <f>IFERROR(IF(COUNTIFS(BTT[Verwendete Transaktion (Pflichtauswahl)],BTT[[#This Row],[Verwendete Transaktion (Pflichtauswahl)]],BTT[Verantwortliches TP
(automatisch)],"&lt;&gt;"&amp;BTT[[#This Row],[Verantwortliches TP
(automatisch)]])&gt;0,"Transaktion mehrfach","okay"),"")</f>
        <v/>
      </c>
      <c r="AR136">
        <f>IFERROR(IF(COUNTIFS(BTT[Verwendete Transaktion (Pflichtauswahl)],BTT[[#This Row],[Verwendete Transaktion (Pflichtauswahl)]],BTT[Verantwortliches TP
(automatisch)],"&lt;&gt;"&amp;VLOOKUP(aktives_Teilprojekt,Teilprojekte[[Teilprojekte]:[Kürzel]],2,FALSE))&gt;0,"Transaktion mehrfach","okay"),"")</f>
        <v/>
      </c>
      <c r="AS136" t="inlineStr">
        <is>
          <t>NL167</t>
        </is>
      </c>
    </row>
    <row r="137">
      <c r="A137">
        <f>IFERROR(IF(BTT[[#This Row],[Lfd Nr. 
(aus konsolidierter Datei)]]&lt;&gt;"",BTT[[#This Row],[Lfd Nr. 
(aus konsolidierter Datei)]],VLOOKUP(aktives_Teilprojekt,Teilprojekte[[Teilprojekte]:[Kürzel]],2,FALSE)&amp;ROW(BTT[[#This Row],[Lfd Nr.
(automatisch)]])-2),"")</f>
        <v/>
      </c>
      <c r="B137" t="inlineStr">
        <is>
          <t>Abrechnung &amp; Faktura im SD/Service</t>
        </is>
      </c>
      <c r="D137" t="inlineStr">
        <is>
          <t>SM: aufwandsbezogene Faktura</t>
        </is>
      </c>
      <c r="E137">
        <f>IFERROR(IF(NOT(BTT[[#This Row],[Manuelle Änderung des Verantwortliches TP
(Auswahl - bei Bedarf)]]=""),BTT[[#This Row],[Manuelle Änderung des Verantwortliches TP
(Auswahl - bei Bedarf)]],VLOOKUP(BTT[[#This Row],[Hauptprozess
(Pflichtauswahl)]],Hauptprozesse[],3,FALSE)),"")</f>
        <v/>
      </c>
      <c r="G137" t="inlineStr">
        <is>
          <t>KS</t>
        </is>
      </c>
      <c r="H137" t="inlineStr">
        <is>
          <t>SD</t>
        </is>
      </c>
      <c r="I137" t="inlineStr">
        <is>
          <t>DP90</t>
        </is>
      </c>
      <c r="J137">
        <f>IFERROR(VLOOKUP(BTT[[#This Row],[Verwendete Transaktion (Pflichtauswahl)]],Transaktionen[[Transaktionen]:[Langtext]],2,FALSE),"")</f>
        <v/>
      </c>
      <c r="O137" t="inlineStr">
        <is>
          <t>nein</t>
        </is>
      </c>
      <c r="T137" t="inlineStr">
        <is>
          <t>keiner</t>
        </is>
      </c>
      <c r="V137">
        <f>IFERROR(VLOOKUP(BTT[[#This Row],[Verwendetes Formular
(Auswahl falls relevant)]],Formulare[[Formularbezeichnung]:[Formularname (technisch)]],2,FALSE),"")</f>
        <v/>
      </c>
      <c r="Y137" s="4" t="n"/>
      <c r="AK137">
        <f>IF(BTT[[#This Row],[Subprozess
(optionale Auswahl)]]="","okay",IF(VLOOKUP(BTT[[#This Row],[Subprozess
(optionale Auswahl)]],BPML[[Subprozess]:[Zugeordneter Hauptprozess]],3,FALSE)=BTT[[#This Row],[Hauptprozess
(Pflichtauswahl)]],"okay","falscher Subprozess"))</f>
        <v/>
      </c>
      <c r="AL137">
        <f>IF(aktives_Teilprojekt="Master","",IF(BTT[[#This Row],[Verantwortliches TP
(automatisch)]]=VLOOKUP(aktives_Teilprojekt,Teilprojekte[[Teilprojekte]:[Kürzel]],2,FALSE),"okay","Hauptprozess anderes TP"))</f>
        <v/>
      </c>
      <c r="AM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
        <f>IFERROR(IF(BTT[[#This Row],[SAP-Modul
(Pflichtauswahl)]]&lt;&gt;VLOOKUP(BTT[[#This Row],[Verwendete Transaktion (Pflichtauswahl)]],Transaktionen[[Transaktionen]:[Modul]],3,FALSE),"Modul anders","okay"),"")</f>
        <v/>
      </c>
      <c r="AP137">
        <f>IFERROR(IF(COUNTIFS(BTT[Verwendete Transaktion (Pflichtauswahl)],BTT[[#This Row],[Verwendete Transaktion (Pflichtauswahl)]],BTT[SAP-Modul
(Pflichtauswahl)],"&lt;&gt;"&amp;BTT[[#This Row],[SAP-Modul
(Pflichtauswahl)]])&gt;0,"Modul anders","okay"),"")</f>
        <v/>
      </c>
      <c r="AQ137">
        <f>IFERROR(IF(COUNTIFS(BTT[Verwendete Transaktion (Pflichtauswahl)],BTT[[#This Row],[Verwendete Transaktion (Pflichtauswahl)]],BTT[Verantwortliches TP
(automatisch)],"&lt;&gt;"&amp;BTT[[#This Row],[Verantwortliches TP
(automatisch)]])&gt;0,"Transaktion mehrfach","okay"),"")</f>
        <v/>
      </c>
      <c r="AR137">
        <f>IFERROR(IF(COUNTIFS(BTT[Verwendete Transaktion (Pflichtauswahl)],BTT[[#This Row],[Verwendete Transaktion (Pflichtauswahl)]],BTT[Verantwortliches TP
(automatisch)],"&lt;&gt;"&amp;VLOOKUP(aktives_Teilprojekt,Teilprojekte[[Teilprojekte]:[Kürzel]],2,FALSE))&gt;0,"Transaktion mehrfach","okay"),"")</f>
        <v/>
      </c>
      <c r="AS137" t="inlineStr">
        <is>
          <t>NL168</t>
        </is>
      </c>
    </row>
    <row r="138">
      <c r="A138">
        <f>IFERROR(IF(BTT[[#This Row],[Lfd Nr. 
(aus konsolidierter Datei)]]&lt;&gt;"",BTT[[#This Row],[Lfd Nr. 
(aus konsolidierter Datei)]],VLOOKUP(aktives_Teilprojekt,Teilprojekte[[Teilprojekte]:[Kürzel]],2,FALSE)&amp;ROW(BTT[[#This Row],[Lfd Nr.
(automatisch)]])-2),"")</f>
        <v/>
      </c>
      <c r="B138" t="inlineStr">
        <is>
          <t>Abrechnung &amp; Faktura im SD/Service</t>
        </is>
      </c>
      <c r="D138" t="inlineStr">
        <is>
          <t>Liste Fakturen</t>
        </is>
      </c>
      <c r="E138">
        <f>IFERROR(IF(NOT(BTT[[#This Row],[Manuelle Änderung des Verantwortliches TP
(Auswahl - bei Bedarf)]]=""),BTT[[#This Row],[Manuelle Änderung des Verantwortliches TP
(Auswahl - bei Bedarf)]],VLOOKUP(BTT[[#This Row],[Hauptprozess
(Pflichtauswahl)]],Hauptprozesse[],3,FALSE)),"")</f>
        <v/>
      </c>
      <c r="G138" t="inlineStr">
        <is>
          <t>KS</t>
        </is>
      </c>
      <c r="H138" t="inlineStr">
        <is>
          <t>SD</t>
        </is>
      </c>
      <c r="I138" t="inlineStr">
        <is>
          <t>VF05</t>
        </is>
      </c>
      <c r="J138">
        <f>IFERROR(VLOOKUP(BTT[[#This Row],[Verwendete Transaktion (Pflichtauswahl)]],Transaktionen[[Transaktionen]:[Langtext]],2,FALSE),"")</f>
        <v/>
      </c>
      <c r="O138" t="inlineStr">
        <is>
          <t>nein</t>
        </is>
      </c>
      <c r="T138" t="inlineStr">
        <is>
          <t>keiner</t>
        </is>
      </c>
      <c r="V138">
        <f>IFERROR(VLOOKUP(BTT[[#This Row],[Verwendetes Formular
(Auswahl falls relevant)]],Formulare[[Formularbezeichnung]:[Formularname (technisch)]],2,FALSE),"")</f>
        <v/>
      </c>
      <c r="Y138" s="4" t="n"/>
      <c r="AK138">
        <f>IF(BTT[[#This Row],[Subprozess
(optionale Auswahl)]]="","okay",IF(VLOOKUP(BTT[[#This Row],[Subprozess
(optionale Auswahl)]],BPML[[Subprozess]:[Zugeordneter Hauptprozess]],3,FALSE)=BTT[[#This Row],[Hauptprozess
(Pflichtauswahl)]],"okay","falscher Subprozess"))</f>
        <v/>
      </c>
      <c r="AL138">
        <f>IF(aktives_Teilprojekt="Master","",IF(BTT[[#This Row],[Verantwortliches TP
(automatisch)]]=VLOOKUP(aktives_Teilprojekt,Teilprojekte[[Teilprojekte]:[Kürzel]],2,FALSE),"okay","Hauptprozess anderes TP"))</f>
        <v/>
      </c>
      <c r="AM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
        <f>IFERROR(IF(BTT[[#This Row],[SAP-Modul
(Pflichtauswahl)]]&lt;&gt;VLOOKUP(BTT[[#This Row],[Verwendete Transaktion (Pflichtauswahl)]],Transaktionen[[Transaktionen]:[Modul]],3,FALSE),"Modul anders","okay"),"")</f>
        <v/>
      </c>
      <c r="AP138">
        <f>IFERROR(IF(COUNTIFS(BTT[Verwendete Transaktion (Pflichtauswahl)],BTT[[#This Row],[Verwendete Transaktion (Pflichtauswahl)]],BTT[SAP-Modul
(Pflichtauswahl)],"&lt;&gt;"&amp;BTT[[#This Row],[SAP-Modul
(Pflichtauswahl)]])&gt;0,"Modul anders","okay"),"")</f>
        <v/>
      </c>
      <c r="AQ138">
        <f>IFERROR(IF(COUNTIFS(BTT[Verwendete Transaktion (Pflichtauswahl)],BTT[[#This Row],[Verwendete Transaktion (Pflichtauswahl)]],BTT[Verantwortliches TP
(automatisch)],"&lt;&gt;"&amp;BTT[[#This Row],[Verantwortliches TP
(automatisch)]])&gt;0,"Transaktion mehrfach","okay"),"")</f>
        <v/>
      </c>
      <c r="AR138">
        <f>IFERROR(IF(COUNTIFS(BTT[Verwendete Transaktion (Pflichtauswahl)],BTT[[#This Row],[Verwendete Transaktion (Pflichtauswahl)]],BTT[Verantwortliches TP
(automatisch)],"&lt;&gt;"&amp;VLOOKUP(aktives_Teilprojekt,Teilprojekte[[Teilprojekte]:[Kürzel]],2,FALSE))&gt;0,"Transaktion mehrfach","okay"),"")</f>
        <v/>
      </c>
      <c r="AS138" t="inlineStr">
        <is>
          <t>NL169</t>
        </is>
      </c>
    </row>
    <row r="139">
      <c r="A139">
        <f>IFERROR(IF(BTT[[#This Row],[Lfd Nr. 
(aus konsolidierter Datei)]]&lt;&gt;"",BTT[[#This Row],[Lfd Nr. 
(aus konsolidierter Datei)]],VLOOKUP(aktives_Teilprojekt,Teilprojekte[[Teilprojekte]:[Kürzel]],2,FALSE)&amp;ROW(BTT[[#This Row],[Lfd Nr.
(automatisch)]])-2),"")</f>
        <v/>
      </c>
      <c r="B139" t="inlineStr">
        <is>
          <t>Abrechnung &amp; Faktura im SD/Service</t>
        </is>
      </c>
      <c r="D139" t="inlineStr">
        <is>
          <t xml:space="preserve">VF05N - Liste Fakturen </t>
        </is>
      </c>
      <c r="E139">
        <f>IFERROR(IF(NOT(BTT[[#This Row],[Manuelle Änderung des Verantwortliches TP
(Auswahl - bei Bedarf)]]=""),BTT[[#This Row],[Manuelle Änderung des Verantwortliches TP
(Auswahl - bei Bedarf)]],VLOOKUP(BTT[[#This Row],[Hauptprozess
(Pflichtauswahl)]],Hauptprozesse[],3,FALSE)),"")</f>
        <v/>
      </c>
      <c r="G139" t="inlineStr">
        <is>
          <t>KS</t>
        </is>
      </c>
      <c r="H139" t="inlineStr">
        <is>
          <t>SD</t>
        </is>
      </c>
      <c r="I139" t="inlineStr">
        <is>
          <t>VF05N</t>
        </is>
      </c>
      <c r="J139">
        <f>IFERROR(VLOOKUP(BTT[[#This Row],[Verwendete Transaktion (Pflichtauswahl)]],Transaktionen[[Transaktionen]:[Langtext]],2,FALSE),"")</f>
        <v/>
      </c>
      <c r="O139" t="inlineStr">
        <is>
          <t>nein</t>
        </is>
      </c>
      <c r="T139" t="inlineStr">
        <is>
          <t>keiner</t>
        </is>
      </c>
      <c r="V139">
        <f>IFERROR(VLOOKUP(BTT[[#This Row],[Verwendetes Formular
(Auswahl falls relevant)]],Formulare[[Formularbezeichnung]:[Formularname (technisch)]],2,FALSE),"")</f>
        <v/>
      </c>
      <c r="Y139" s="4" t="n"/>
      <c r="AK139">
        <f>IF(BTT[[#This Row],[Subprozess
(optionale Auswahl)]]="","okay",IF(VLOOKUP(BTT[[#This Row],[Subprozess
(optionale Auswahl)]],BPML[[Subprozess]:[Zugeordneter Hauptprozess]],3,FALSE)=BTT[[#This Row],[Hauptprozess
(Pflichtauswahl)]],"okay","falscher Subprozess"))</f>
        <v/>
      </c>
      <c r="AL139">
        <f>IF(aktives_Teilprojekt="Master","",IF(BTT[[#This Row],[Verantwortliches TP
(automatisch)]]=VLOOKUP(aktives_Teilprojekt,Teilprojekte[[Teilprojekte]:[Kürzel]],2,FALSE),"okay","Hauptprozess anderes TP"))</f>
        <v/>
      </c>
      <c r="AM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
        <f>IFERROR(IF(BTT[[#This Row],[SAP-Modul
(Pflichtauswahl)]]&lt;&gt;VLOOKUP(BTT[[#This Row],[Verwendete Transaktion (Pflichtauswahl)]],Transaktionen[[Transaktionen]:[Modul]],3,FALSE),"Modul anders","okay"),"")</f>
        <v/>
      </c>
      <c r="AP139">
        <f>IFERROR(IF(COUNTIFS(BTT[Verwendete Transaktion (Pflichtauswahl)],BTT[[#This Row],[Verwendete Transaktion (Pflichtauswahl)]],BTT[SAP-Modul
(Pflichtauswahl)],"&lt;&gt;"&amp;BTT[[#This Row],[SAP-Modul
(Pflichtauswahl)]])&gt;0,"Modul anders","okay"),"")</f>
        <v/>
      </c>
      <c r="AQ139">
        <f>IFERROR(IF(COUNTIFS(BTT[Verwendete Transaktion (Pflichtauswahl)],BTT[[#This Row],[Verwendete Transaktion (Pflichtauswahl)]],BTT[Verantwortliches TP
(automatisch)],"&lt;&gt;"&amp;BTT[[#This Row],[Verantwortliches TP
(automatisch)]])&gt;0,"Transaktion mehrfach","okay"),"")</f>
        <v/>
      </c>
      <c r="AR139">
        <f>IFERROR(IF(COUNTIFS(BTT[Verwendete Transaktion (Pflichtauswahl)],BTT[[#This Row],[Verwendete Transaktion (Pflichtauswahl)]],BTT[Verantwortliches TP
(automatisch)],"&lt;&gt;"&amp;VLOOKUP(aktives_Teilprojekt,Teilprojekte[[Teilprojekte]:[Kürzel]],2,FALSE))&gt;0,"Transaktion mehrfach","okay"),"")</f>
        <v/>
      </c>
      <c r="AS139" t="inlineStr">
        <is>
          <t>NL170</t>
        </is>
      </c>
    </row>
    <row r="140" ht="30" customHeight="1" s="15">
      <c r="A140">
        <f>IFERROR(IF(BTT[[#This Row],[Lfd Nr. 
(aus konsolidierter Datei)]]&lt;&gt;"",BTT[[#This Row],[Lfd Nr. 
(aus konsolidierter Datei)]],VLOOKUP(aktives_Teilprojekt,Teilprojekte[[Teilprojekte]:[Kürzel]],2,FALSE)&amp;ROW(BTT[[#This Row],[Lfd Nr.
(automatisch)]])-2),"")</f>
        <v/>
      </c>
      <c r="B140" t="inlineStr">
        <is>
          <t>Abrechnung &amp; Faktura im SD/Service</t>
        </is>
      </c>
      <c r="D140" t="inlineStr">
        <is>
          <t>Liste gesperrte Fakturen</t>
        </is>
      </c>
      <c r="E140">
        <f>IFERROR(IF(NOT(BTT[[#This Row],[Manuelle Änderung des Verantwortliches TP
(Auswahl - bei Bedarf)]]=""),BTT[[#This Row],[Manuelle Änderung des Verantwortliches TP
(Auswahl - bei Bedarf)]],VLOOKUP(BTT[[#This Row],[Hauptprozess
(Pflichtauswahl)]],Hauptprozesse[],3,FALSE)),"")</f>
        <v/>
      </c>
      <c r="G140" t="inlineStr">
        <is>
          <t>KS</t>
        </is>
      </c>
      <c r="H140" t="inlineStr">
        <is>
          <t>SD</t>
        </is>
      </c>
      <c r="I140" t="inlineStr">
        <is>
          <t>VFX3</t>
        </is>
      </c>
      <c r="J140">
        <f>IFERROR(VLOOKUP(BTT[[#This Row],[Verwendete Transaktion (Pflichtauswahl)]],Transaktionen[[Transaktionen]:[Langtext]],2,FALSE),"")</f>
        <v/>
      </c>
      <c r="O140" t="inlineStr">
        <is>
          <t>nein</t>
        </is>
      </c>
      <c r="T140" t="inlineStr">
        <is>
          <t>keiner</t>
        </is>
      </c>
      <c r="V140">
        <f>IFERROR(VLOOKUP(BTT[[#This Row],[Verwendetes Formular
(Auswahl falls relevant)]],Formulare[[Formularbezeichnung]:[Formularname (technisch)]],2,FALSE),"")</f>
        <v/>
      </c>
      <c r="Y140" s="4" t="inlineStr">
        <is>
          <t>Fehlerhaft erstellte Fakturen</t>
        </is>
      </c>
      <c r="AK140">
        <f>IF(BTT[[#This Row],[Subprozess
(optionale Auswahl)]]="","okay",IF(VLOOKUP(BTT[[#This Row],[Subprozess
(optionale Auswahl)]],BPML[[Subprozess]:[Zugeordneter Hauptprozess]],3,FALSE)=BTT[[#This Row],[Hauptprozess
(Pflichtauswahl)]],"okay","falscher Subprozess"))</f>
        <v/>
      </c>
      <c r="AL140">
        <f>IF(aktives_Teilprojekt="Master","",IF(BTT[[#This Row],[Verantwortliches TP
(automatisch)]]=VLOOKUP(aktives_Teilprojekt,Teilprojekte[[Teilprojekte]:[Kürzel]],2,FALSE),"okay","Hauptprozess anderes TP"))</f>
        <v/>
      </c>
      <c r="AM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
        <f>IFERROR(IF(BTT[[#This Row],[SAP-Modul
(Pflichtauswahl)]]&lt;&gt;VLOOKUP(BTT[[#This Row],[Verwendete Transaktion (Pflichtauswahl)]],Transaktionen[[Transaktionen]:[Modul]],3,FALSE),"Modul anders","okay"),"")</f>
        <v/>
      </c>
      <c r="AP140">
        <f>IFERROR(IF(COUNTIFS(BTT[Verwendete Transaktion (Pflichtauswahl)],BTT[[#This Row],[Verwendete Transaktion (Pflichtauswahl)]],BTT[SAP-Modul
(Pflichtauswahl)],"&lt;&gt;"&amp;BTT[[#This Row],[SAP-Modul
(Pflichtauswahl)]])&gt;0,"Modul anders","okay"),"")</f>
        <v/>
      </c>
      <c r="AQ140">
        <f>IFERROR(IF(COUNTIFS(BTT[Verwendete Transaktion (Pflichtauswahl)],BTT[[#This Row],[Verwendete Transaktion (Pflichtauswahl)]],BTT[Verantwortliches TP
(automatisch)],"&lt;&gt;"&amp;BTT[[#This Row],[Verantwortliches TP
(automatisch)]])&gt;0,"Transaktion mehrfach","okay"),"")</f>
        <v/>
      </c>
      <c r="AR140">
        <f>IFERROR(IF(COUNTIFS(BTT[Verwendete Transaktion (Pflichtauswahl)],BTT[[#This Row],[Verwendete Transaktion (Pflichtauswahl)]],BTT[Verantwortliches TP
(automatisch)],"&lt;&gt;"&amp;VLOOKUP(aktives_Teilprojekt,Teilprojekte[[Teilprojekte]:[Kürzel]],2,FALSE))&gt;0,"Transaktion mehrfach","okay"),"")</f>
        <v/>
      </c>
      <c r="AS140" t="inlineStr">
        <is>
          <t>NL171</t>
        </is>
      </c>
    </row>
    <row r="141" ht="30" customHeight="1" s="15">
      <c r="A141">
        <f>IFERROR(IF(BTT[[#This Row],[Lfd Nr. 
(aus konsolidierter Datei)]]&lt;&gt;"",BTT[[#This Row],[Lfd Nr. 
(aus konsolidierter Datei)]],VLOOKUP(aktives_Teilprojekt,Teilprojekte[[Teilprojekte]:[Kürzel]],2,FALSE)&amp;ROW(BTT[[#This Row],[Lfd Nr.
(automatisch)]])-2),"")</f>
        <v/>
      </c>
      <c r="B141" t="inlineStr">
        <is>
          <t>Abrechnung &amp; Faktura im SD/Service</t>
        </is>
      </c>
      <c r="D141" t="inlineStr">
        <is>
          <t>Ändern Servicemeldung</t>
        </is>
      </c>
      <c r="E141">
        <f>IFERROR(IF(NOT(BTT[[#This Row],[Manuelle Änderung des Verantwortliches TP
(Auswahl - bei Bedarf)]]=""),BTT[[#This Row],[Manuelle Änderung des Verantwortliches TP
(Auswahl - bei Bedarf)]],VLOOKUP(BTT[[#This Row],[Hauptprozess
(Pflichtauswahl)]],Hauptprozesse[],3,FALSE)),"")</f>
        <v/>
      </c>
      <c r="G141" t="inlineStr">
        <is>
          <t>KS</t>
        </is>
      </c>
      <c r="H141" t="inlineStr">
        <is>
          <t>PM</t>
        </is>
      </c>
      <c r="I141" t="inlineStr">
        <is>
          <t>IW52</t>
        </is>
      </c>
      <c r="J141">
        <f>IFERROR(VLOOKUP(BTT[[#This Row],[Verwendete Transaktion (Pflichtauswahl)]],Transaktionen[[Transaktionen]:[Langtext]],2,FALSE),"")</f>
        <v/>
      </c>
      <c r="O141" t="inlineStr">
        <is>
          <t>nein</t>
        </is>
      </c>
      <c r="T141" t="inlineStr">
        <is>
          <t>keiner</t>
        </is>
      </c>
      <c r="V141">
        <f>IFERROR(VLOOKUP(BTT[[#This Row],[Verwendetes Formular
(Auswahl falls relevant)]],Formulare[[Formularbezeichnung]:[Formularname (technisch)]],2,FALSE),"")</f>
        <v/>
      </c>
      <c r="Y141" s="4" t="inlineStr">
        <is>
          <t>Vertirebsdaten oder Stammdaten ändern</t>
        </is>
      </c>
      <c r="AK141">
        <f>IF(BTT[[#This Row],[Subprozess
(optionale Auswahl)]]="","okay",IF(VLOOKUP(BTT[[#This Row],[Subprozess
(optionale Auswahl)]],BPML[[Subprozess]:[Zugeordneter Hauptprozess]],3,FALSE)=BTT[[#This Row],[Hauptprozess
(Pflichtauswahl)]],"okay","falscher Subprozess"))</f>
        <v/>
      </c>
      <c r="AL141">
        <f>IF(aktives_Teilprojekt="Master","",IF(BTT[[#This Row],[Verantwortliches TP
(automatisch)]]=VLOOKUP(aktives_Teilprojekt,Teilprojekte[[Teilprojekte]:[Kürzel]],2,FALSE),"okay","Hauptprozess anderes TP"))</f>
        <v/>
      </c>
      <c r="AM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
        <f>IFERROR(IF(BTT[[#This Row],[SAP-Modul
(Pflichtauswahl)]]&lt;&gt;VLOOKUP(BTT[[#This Row],[Verwendete Transaktion (Pflichtauswahl)]],Transaktionen[[Transaktionen]:[Modul]],3,FALSE),"Modul anders","okay"),"")</f>
        <v/>
      </c>
      <c r="AP141">
        <f>IFERROR(IF(COUNTIFS(BTT[Verwendete Transaktion (Pflichtauswahl)],BTT[[#This Row],[Verwendete Transaktion (Pflichtauswahl)]],BTT[SAP-Modul
(Pflichtauswahl)],"&lt;&gt;"&amp;BTT[[#This Row],[SAP-Modul
(Pflichtauswahl)]])&gt;0,"Modul anders","okay"),"")</f>
        <v/>
      </c>
      <c r="AQ141">
        <f>IFERROR(IF(COUNTIFS(BTT[Verwendete Transaktion (Pflichtauswahl)],BTT[[#This Row],[Verwendete Transaktion (Pflichtauswahl)]],BTT[Verantwortliches TP
(automatisch)],"&lt;&gt;"&amp;BTT[[#This Row],[Verantwortliches TP
(automatisch)]])&gt;0,"Transaktion mehrfach","okay"),"")</f>
        <v/>
      </c>
      <c r="AR141">
        <f>IFERROR(IF(COUNTIFS(BTT[Verwendete Transaktion (Pflichtauswahl)],BTT[[#This Row],[Verwendete Transaktion (Pflichtauswahl)]],BTT[Verantwortliches TP
(automatisch)],"&lt;&gt;"&amp;VLOOKUP(aktives_Teilprojekt,Teilprojekte[[Teilprojekte]:[Kürzel]],2,FALSE))&gt;0,"Transaktion mehrfach","okay"),"")</f>
        <v/>
      </c>
      <c r="AS141" t="inlineStr">
        <is>
          <t>NL172</t>
        </is>
      </c>
    </row>
    <row r="142">
      <c r="A142">
        <f>IFERROR(IF(BTT[[#This Row],[Lfd Nr. 
(aus konsolidierter Datei)]]&lt;&gt;"",BTT[[#This Row],[Lfd Nr. 
(aus konsolidierter Datei)]],VLOOKUP(aktives_Teilprojekt,Teilprojekte[[Teilprojekte]:[Kürzel]],2,FALSE)&amp;ROW(BTT[[#This Row],[Lfd Nr.
(automatisch)]])-2),"")</f>
        <v/>
      </c>
      <c r="B142" t="inlineStr">
        <is>
          <t>Abrechnung &amp; Faktura im SD/Service</t>
        </is>
      </c>
      <c r="D142" t="inlineStr">
        <is>
          <t>Anzeigen Servicemeldung</t>
        </is>
      </c>
      <c r="E142">
        <f>IFERROR(IF(NOT(BTT[[#This Row],[Manuelle Änderung des Verantwortliches TP
(Auswahl - bei Bedarf)]]=""),BTT[[#This Row],[Manuelle Änderung des Verantwortliches TP
(Auswahl - bei Bedarf)]],VLOOKUP(BTT[[#This Row],[Hauptprozess
(Pflichtauswahl)]],Hauptprozesse[],3,FALSE)),"")</f>
        <v/>
      </c>
      <c r="G142" t="inlineStr">
        <is>
          <t>KS</t>
        </is>
      </c>
      <c r="H142" t="inlineStr">
        <is>
          <t>PM</t>
        </is>
      </c>
      <c r="I142" t="inlineStr">
        <is>
          <t>IW53</t>
        </is>
      </c>
      <c r="J142">
        <f>IFERROR(VLOOKUP(BTT[[#This Row],[Verwendete Transaktion (Pflichtauswahl)]],Transaktionen[[Transaktionen]:[Langtext]],2,FALSE),"")</f>
        <v/>
      </c>
      <c r="O142" t="inlineStr">
        <is>
          <t>nein</t>
        </is>
      </c>
      <c r="T142" t="inlineStr">
        <is>
          <t>keiner</t>
        </is>
      </c>
      <c r="V142">
        <f>IFERROR(VLOOKUP(BTT[[#This Row],[Verwendetes Formular
(Auswahl falls relevant)]],Formulare[[Formularbezeichnung]:[Formularname (technisch)]],2,FALSE),"")</f>
        <v/>
      </c>
      <c r="Y142" s="4" t="n"/>
      <c r="AK142">
        <f>IF(BTT[[#This Row],[Subprozess
(optionale Auswahl)]]="","okay",IF(VLOOKUP(BTT[[#This Row],[Subprozess
(optionale Auswahl)]],BPML[[Subprozess]:[Zugeordneter Hauptprozess]],3,FALSE)=BTT[[#This Row],[Hauptprozess
(Pflichtauswahl)]],"okay","falscher Subprozess"))</f>
        <v/>
      </c>
      <c r="AL142">
        <f>IF(aktives_Teilprojekt="Master","",IF(BTT[[#This Row],[Verantwortliches TP
(automatisch)]]=VLOOKUP(aktives_Teilprojekt,Teilprojekte[[Teilprojekte]:[Kürzel]],2,FALSE),"okay","Hauptprozess anderes TP"))</f>
        <v/>
      </c>
      <c r="AM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
        <f>IFERROR(IF(BTT[[#This Row],[SAP-Modul
(Pflichtauswahl)]]&lt;&gt;VLOOKUP(BTT[[#This Row],[Verwendete Transaktion (Pflichtauswahl)]],Transaktionen[[Transaktionen]:[Modul]],3,FALSE),"Modul anders","okay"),"")</f>
        <v/>
      </c>
      <c r="AP142">
        <f>IFERROR(IF(COUNTIFS(BTT[Verwendete Transaktion (Pflichtauswahl)],BTT[[#This Row],[Verwendete Transaktion (Pflichtauswahl)]],BTT[SAP-Modul
(Pflichtauswahl)],"&lt;&gt;"&amp;BTT[[#This Row],[SAP-Modul
(Pflichtauswahl)]])&gt;0,"Modul anders","okay"),"")</f>
        <v/>
      </c>
      <c r="AQ142">
        <f>IFERROR(IF(COUNTIFS(BTT[Verwendete Transaktion (Pflichtauswahl)],BTT[[#This Row],[Verwendete Transaktion (Pflichtauswahl)]],BTT[Verantwortliches TP
(automatisch)],"&lt;&gt;"&amp;BTT[[#This Row],[Verantwortliches TP
(automatisch)]])&gt;0,"Transaktion mehrfach","okay"),"")</f>
        <v/>
      </c>
      <c r="AR142">
        <f>IFERROR(IF(COUNTIFS(BTT[Verwendete Transaktion (Pflichtauswahl)],BTT[[#This Row],[Verwendete Transaktion (Pflichtauswahl)]],BTT[Verantwortliches TP
(automatisch)],"&lt;&gt;"&amp;VLOOKUP(aktives_Teilprojekt,Teilprojekte[[Teilprojekte]:[Kürzel]],2,FALSE))&gt;0,"Transaktion mehrfach","okay"),"")</f>
        <v/>
      </c>
      <c r="AS142" t="inlineStr">
        <is>
          <t>NL173</t>
        </is>
      </c>
    </row>
    <row r="143" ht="90" customHeight="1" s="15">
      <c r="A143">
        <f>IFERROR(IF(BTT[[#This Row],[Lfd Nr. 
(aus konsolidierter Datei)]]&lt;&gt;"",BTT[[#This Row],[Lfd Nr. 
(aus konsolidierter Datei)]],VLOOKUP(aktives_Teilprojekt,Teilprojekte[[Teilprojekte]:[Kürzel]],2,FALSE)&amp;ROW(BTT[[#This Row],[Lfd Nr.
(automatisch)]])-2),"")</f>
        <v/>
      </c>
      <c r="B143" t="inlineStr">
        <is>
          <t>Abrechnung &amp; Faktura im SD/Service</t>
        </is>
      </c>
      <c r="D143" t="inlineStr">
        <is>
          <t>Angebot anlegen</t>
        </is>
      </c>
      <c r="E143">
        <f>IFERROR(IF(NOT(BTT[[#This Row],[Manuelle Änderung des Verantwortliches TP
(Auswahl - bei Bedarf)]]=""),BTT[[#This Row],[Manuelle Änderung des Verantwortliches TP
(Auswahl - bei Bedarf)]],VLOOKUP(BTT[[#This Row],[Hauptprozess
(Pflichtauswahl)]],Hauptprozesse[],3,FALSE)),"")</f>
        <v/>
      </c>
      <c r="G143" t="inlineStr">
        <is>
          <t>KS</t>
        </is>
      </c>
      <c r="H143" t="inlineStr">
        <is>
          <t>SD</t>
        </is>
      </c>
      <c r="I143" t="inlineStr">
        <is>
          <t>VA21</t>
        </is>
      </c>
      <c r="J143">
        <f>IFERROR(VLOOKUP(BTT[[#This Row],[Verwendete Transaktion (Pflichtauswahl)]],Transaktionen[[Transaktionen]:[Langtext]],2,FALSE),"")</f>
        <v/>
      </c>
      <c r="O143" t="inlineStr">
        <is>
          <t>nein</t>
        </is>
      </c>
      <c r="T143" t="inlineStr">
        <is>
          <t>keiner</t>
        </is>
      </c>
      <c r="V143">
        <f>IFERROR(VLOOKUP(BTT[[#This Row],[Verwendetes Formular
(Auswahl falls relevant)]],Formulare[[Formularbezeichnung]:[Formularname (technisch)]],2,FALSE),"")</f>
        <v/>
      </c>
      <c r="Y143" s="4" t="inlineStr">
        <is>
          <t>Ungeplante Maßnahmen (zB Reparaturen und Auswechelung im TW Bereich) Baumaßnahmen sind beendet. Anlage nur relevant für Abrechnung.</t>
        </is>
      </c>
      <c r="AK143">
        <f>IF(BTT[[#This Row],[Subprozess
(optionale Auswahl)]]="","okay",IF(VLOOKUP(BTT[[#This Row],[Subprozess
(optionale Auswahl)]],BPML[[Subprozess]:[Zugeordneter Hauptprozess]],3,FALSE)=BTT[[#This Row],[Hauptprozess
(Pflichtauswahl)]],"okay","falscher Subprozess"))</f>
        <v/>
      </c>
      <c r="AL143">
        <f>IF(aktives_Teilprojekt="Master","",IF(BTT[[#This Row],[Verantwortliches TP
(automatisch)]]=VLOOKUP(aktives_Teilprojekt,Teilprojekte[[Teilprojekte]:[Kürzel]],2,FALSE),"okay","Hauptprozess anderes TP"))</f>
        <v/>
      </c>
      <c r="AM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
        <f>IFERROR(IF(BTT[[#This Row],[SAP-Modul
(Pflichtauswahl)]]&lt;&gt;VLOOKUP(BTT[[#This Row],[Verwendete Transaktion (Pflichtauswahl)]],Transaktionen[[Transaktionen]:[Modul]],3,FALSE),"Modul anders","okay"),"")</f>
        <v/>
      </c>
      <c r="AP143">
        <f>IFERROR(IF(COUNTIFS(BTT[Verwendete Transaktion (Pflichtauswahl)],BTT[[#This Row],[Verwendete Transaktion (Pflichtauswahl)]],BTT[SAP-Modul
(Pflichtauswahl)],"&lt;&gt;"&amp;BTT[[#This Row],[SAP-Modul
(Pflichtauswahl)]])&gt;0,"Modul anders","okay"),"")</f>
        <v/>
      </c>
      <c r="AQ143">
        <f>IFERROR(IF(COUNTIFS(BTT[Verwendete Transaktion (Pflichtauswahl)],BTT[[#This Row],[Verwendete Transaktion (Pflichtauswahl)]],BTT[Verantwortliches TP
(automatisch)],"&lt;&gt;"&amp;BTT[[#This Row],[Verantwortliches TP
(automatisch)]])&gt;0,"Transaktion mehrfach","okay"),"")</f>
        <v/>
      </c>
      <c r="AR143">
        <f>IFERROR(IF(COUNTIFS(BTT[Verwendete Transaktion (Pflichtauswahl)],BTT[[#This Row],[Verwendete Transaktion (Pflichtauswahl)]],BTT[Verantwortliches TP
(automatisch)],"&lt;&gt;"&amp;VLOOKUP(aktives_Teilprojekt,Teilprojekte[[Teilprojekte]:[Kürzel]],2,FALSE))&gt;0,"Transaktion mehrfach","okay"),"")</f>
        <v/>
      </c>
      <c r="AS143" t="inlineStr">
        <is>
          <t>NL174</t>
        </is>
      </c>
    </row>
    <row r="144">
      <c r="A144">
        <f>IFERROR(IF(BTT[[#This Row],[Lfd Nr. 
(aus konsolidierter Datei)]]&lt;&gt;"",BTT[[#This Row],[Lfd Nr. 
(aus konsolidierter Datei)]],VLOOKUP(aktives_Teilprojekt,Teilprojekte[[Teilprojekte]:[Kürzel]],2,FALSE)&amp;ROW(BTT[[#This Row],[Lfd Nr.
(automatisch)]])-2),"")</f>
        <v/>
      </c>
      <c r="B144" t="inlineStr">
        <is>
          <t>Abrechnung &amp; Faktura im SD/Service</t>
        </is>
      </c>
      <c r="D144" t="inlineStr">
        <is>
          <t>Angebot ändern</t>
        </is>
      </c>
      <c r="E144">
        <f>IFERROR(IF(NOT(BTT[[#This Row],[Manuelle Änderung des Verantwortliches TP
(Auswahl - bei Bedarf)]]=""),BTT[[#This Row],[Manuelle Änderung des Verantwortliches TP
(Auswahl - bei Bedarf)]],VLOOKUP(BTT[[#This Row],[Hauptprozess
(Pflichtauswahl)]],Hauptprozesse[],3,FALSE)),"")</f>
        <v/>
      </c>
      <c r="G144" t="inlineStr">
        <is>
          <t>KS</t>
        </is>
      </c>
      <c r="H144" t="inlineStr">
        <is>
          <t>SD</t>
        </is>
      </c>
      <c r="I144" t="inlineStr">
        <is>
          <t>VA22</t>
        </is>
      </c>
      <c r="J144">
        <f>IFERROR(VLOOKUP(BTT[[#This Row],[Verwendete Transaktion (Pflichtauswahl)]],Transaktionen[[Transaktionen]:[Langtext]],2,FALSE),"")</f>
        <v/>
      </c>
      <c r="O144" t="inlineStr">
        <is>
          <t>nein</t>
        </is>
      </c>
      <c r="T144" t="inlineStr">
        <is>
          <t>keiner</t>
        </is>
      </c>
      <c r="V144">
        <f>IFERROR(VLOOKUP(BTT[[#This Row],[Verwendetes Formular
(Auswahl falls relevant)]],Formulare[[Formularbezeichnung]:[Formularname (technisch)]],2,FALSE),"")</f>
        <v/>
      </c>
      <c r="Y144" s="4" t="n"/>
      <c r="AK144">
        <f>IF(BTT[[#This Row],[Subprozess
(optionale Auswahl)]]="","okay",IF(VLOOKUP(BTT[[#This Row],[Subprozess
(optionale Auswahl)]],BPML[[Subprozess]:[Zugeordneter Hauptprozess]],3,FALSE)=BTT[[#This Row],[Hauptprozess
(Pflichtauswahl)]],"okay","falscher Subprozess"))</f>
        <v/>
      </c>
      <c r="AL144">
        <f>IF(aktives_Teilprojekt="Master","",IF(BTT[[#This Row],[Verantwortliches TP
(automatisch)]]=VLOOKUP(aktives_Teilprojekt,Teilprojekte[[Teilprojekte]:[Kürzel]],2,FALSE),"okay","Hauptprozess anderes TP"))</f>
        <v/>
      </c>
      <c r="AM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
        <f>IFERROR(IF(BTT[[#This Row],[SAP-Modul
(Pflichtauswahl)]]&lt;&gt;VLOOKUP(BTT[[#This Row],[Verwendete Transaktion (Pflichtauswahl)]],Transaktionen[[Transaktionen]:[Modul]],3,FALSE),"Modul anders","okay"),"")</f>
        <v/>
      </c>
      <c r="AP144">
        <f>IFERROR(IF(COUNTIFS(BTT[Verwendete Transaktion (Pflichtauswahl)],BTT[[#This Row],[Verwendete Transaktion (Pflichtauswahl)]],BTT[SAP-Modul
(Pflichtauswahl)],"&lt;&gt;"&amp;BTT[[#This Row],[SAP-Modul
(Pflichtauswahl)]])&gt;0,"Modul anders","okay"),"")</f>
        <v/>
      </c>
      <c r="AQ144">
        <f>IFERROR(IF(COUNTIFS(BTT[Verwendete Transaktion (Pflichtauswahl)],BTT[[#This Row],[Verwendete Transaktion (Pflichtauswahl)]],BTT[Verantwortliches TP
(automatisch)],"&lt;&gt;"&amp;BTT[[#This Row],[Verantwortliches TP
(automatisch)]])&gt;0,"Transaktion mehrfach","okay"),"")</f>
        <v/>
      </c>
      <c r="AR144">
        <f>IFERROR(IF(COUNTIFS(BTT[Verwendete Transaktion (Pflichtauswahl)],BTT[[#This Row],[Verwendete Transaktion (Pflichtauswahl)]],BTT[Verantwortliches TP
(automatisch)],"&lt;&gt;"&amp;VLOOKUP(aktives_Teilprojekt,Teilprojekte[[Teilprojekte]:[Kürzel]],2,FALSE))&gt;0,"Transaktion mehrfach","okay"),"")</f>
        <v/>
      </c>
      <c r="AS144" t="inlineStr">
        <is>
          <t>NL175</t>
        </is>
      </c>
    </row>
    <row r="145">
      <c r="A145">
        <f>IFERROR(IF(BTT[[#This Row],[Lfd Nr. 
(aus konsolidierter Datei)]]&lt;&gt;"",BTT[[#This Row],[Lfd Nr. 
(aus konsolidierter Datei)]],VLOOKUP(aktives_Teilprojekt,Teilprojekte[[Teilprojekte]:[Kürzel]],2,FALSE)&amp;ROW(BTT[[#This Row],[Lfd Nr.
(automatisch)]])-2),"")</f>
        <v/>
      </c>
      <c r="B145" t="inlineStr">
        <is>
          <t>Abrechnung &amp; Faktura im SD/Service</t>
        </is>
      </c>
      <c r="D145" t="inlineStr">
        <is>
          <t>Angebot anzeigen</t>
        </is>
      </c>
      <c r="E145">
        <f>IFERROR(IF(NOT(BTT[[#This Row],[Manuelle Änderung des Verantwortliches TP
(Auswahl - bei Bedarf)]]=""),BTT[[#This Row],[Manuelle Änderung des Verantwortliches TP
(Auswahl - bei Bedarf)]],VLOOKUP(BTT[[#This Row],[Hauptprozess
(Pflichtauswahl)]],Hauptprozesse[],3,FALSE)),"")</f>
        <v/>
      </c>
      <c r="G145" t="inlineStr">
        <is>
          <t>KS</t>
        </is>
      </c>
      <c r="H145" t="inlineStr">
        <is>
          <t>SD</t>
        </is>
      </c>
      <c r="I145" t="inlineStr">
        <is>
          <t>VA23</t>
        </is>
      </c>
      <c r="J145">
        <f>IFERROR(VLOOKUP(BTT[[#This Row],[Verwendete Transaktion (Pflichtauswahl)]],Transaktionen[[Transaktionen]:[Langtext]],2,FALSE),"")</f>
        <v/>
      </c>
      <c r="O145" t="inlineStr">
        <is>
          <t>nein</t>
        </is>
      </c>
      <c r="T145" t="inlineStr">
        <is>
          <t>keiner</t>
        </is>
      </c>
      <c r="V145">
        <f>IFERROR(VLOOKUP(BTT[[#This Row],[Verwendetes Formular
(Auswahl falls relevant)]],Formulare[[Formularbezeichnung]:[Formularname (technisch)]],2,FALSE),"")</f>
        <v/>
      </c>
      <c r="Y145" s="4" t="n"/>
      <c r="AK145">
        <f>IF(BTT[[#This Row],[Subprozess
(optionale Auswahl)]]="","okay",IF(VLOOKUP(BTT[[#This Row],[Subprozess
(optionale Auswahl)]],BPML[[Subprozess]:[Zugeordneter Hauptprozess]],3,FALSE)=BTT[[#This Row],[Hauptprozess
(Pflichtauswahl)]],"okay","falscher Subprozess"))</f>
        <v/>
      </c>
      <c r="AL145">
        <f>IF(aktives_Teilprojekt="Master","",IF(BTT[[#This Row],[Verantwortliches TP
(automatisch)]]=VLOOKUP(aktives_Teilprojekt,Teilprojekte[[Teilprojekte]:[Kürzel]],2,FALSE),"okay","Hauptprozess anderes TP"))</f>
        <v/>
      </c>
      <c r="AM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
        <f>IFERROR(IF(BTT[[#This Row],[SAP-Modul
(Pflichtauswahl)]]&lt;&gt;VLOOKUP(BTT[[#This Row],[Verwendete Transaktion (Pflichtauswahl)]],Transaktionen[[Transaktionen]:[Modul]],3,FALSE),"Modul anders","okay"),"")</f>
        <v/>
      </c>
      <c r="AP145">
        <f>IFERROR(IF(COUNTIFS(BTT[Verwendete Transaktion (Pflichtauswahl)],BTT[[#This Row],[Verwendete Transaktion (Pflichtauswahl)]],BTT[SAP-Modul
(Pflichtauswahl)],"&lt;&gt;"&amp;BTT[[#This Row],[SAP-Modul
(Pflichtauswahl)]])&gt;0,"Modul anders","okay"),"")</f>
        <v/>
      </c>
      <c r="AQ145">
        <f>IFERROR(IF(COUNTIFS(BTT[Verwendete Transaktion (Pflichtauswahl)],BTT[[#This Row],[Verwendete Transaktion (Pflichtauswahl)]],BTT[Verantwortliches TP
(automatisch)],"&lt;&gt;"&amp;BTT[[#This Row],[Verantwortliches TP
(automatisch)]])&gt;0,"Transaktion mehrfach","okay"),"")</f>
        <v/>
      </c>
      <c r="AR145">
        <f>IFERROR(IF(COUNTIFS(BTT[Verwendete Transaktion (Pflichtauswahl)],BTT[[#This Row],[Verwendete Transaktion (Pflichtauswahl)]],BTT[Verantwortliches TP
(automatisch)],"&lt;&gt;"&amp;VLOOKUP(aktives_Teilprojekt,Teilprojekte[[Teilprojekte]:[Kürzel]],2,FALSE))&gt;0,"Transaktion mehrfach","okay"),"")</f>
        <v/>
      </c>
      <c r="AS145" t="inlineStr">
        <is>
          <t>NL176</t>
        </is>
      </c>
    </row>
    <row r="146" ht="30" customHeight="1" s="15">
      <c r="A146">
        <f>IFERROR(IF(BTT[[#This Row],[Lfd Nr. 
(aus konsolidierter Datei)]]&lt;&gt;"",BTT[[#This Row],[Lfd Nr. 
(aus konsolidierter Datei)]],VLOOKUP(aktives_Teilprojekt,Teilprojekte[[Teilprojekte]:[Kürzel]],2,FALSE)&amp;ROW(BTT[[#This Row],[Lfd Nr.
(automatisch)]])-2),"")</f>
        <v/>
      </c>
      <c r="B146" t="inlineStr">
        <is>
          <t>Abrechnung &amp; Faktura im SD/Service</t>
        </is>
      </c>
      <c r="D146" t="inlineStr">
        <is>
          <t>Auftrag ändern</t>
        </is>
      </c>
      <c r="E146">
        <f>IFERROR(IF(NOT(BTT[[#This Row],[Manuelle Änderung des Verantwortliches TP
(Auswahl - bei Bedarf)]]=""),BTT[[#This Row],[Manuelle Änderung des Verantwortliches TP
(Auswahl - bei Bedarf)]],VLOOKUP(BTT[[#This Row],[Hauptprozess
(Pflichtauswahl)]],Hauptprozesse[],3,FALSE)),"")</f>
        <v/>
      </c>
      <c r="G146" t="inlineStr">
        <is>
          <t>KS</t>
        </is>
      </c>
      <c r="H146" t="inlineStr">
        <is>
          <t>PM</t>
        </is>
      </c>
      <c r="I146" t="inlineStr">
        <is>
          <t>IW32</t>
        </is>
      </c>
      <c r="J146">
        <f>IFERROR(VLOOKUP(BTT[[#This Row],[Verwendete Transaktion (Pflichtauswahl)]],Transaktionen[[Transaktionen]:[Langtext]],2,FALSE),"")</f>
        <v/>
      </c>
      <c r="O146" t="inlineStr">
        <is>
          <t>nein</t>
        </is>
      </c>
      <c r="T146" t="inlineStr">
        <is>
          <t>keiner</t>
        </is>
      </c>
      <c r="V146">
        <f>IFERROR(VLOOKUP(BTT[[#This Row],[Verwendetes Formular
(Auswahl falls relevant)]],Formulare[[Formularbezeichnung]:[Formularname (technisch)]],2,FALSE),"")</f>
        <v/>
      </c>
      <c r="Y146" s="4" t="inlineStr">
        <is>
          <t>Vertirebsdaten oder Stammdaten ändern</t>
        </is>
      </c>
      <c r="AK146">
        <f>IF(BTT[[#This Row],[Subprozess
(optionale Auswahl)]]="","okay",IF(VLOOKUP(BTT[[#This Row],[Subprozess
(optionale Auswahl)]],BPML[[Subprozess]:[Zugeordneter Hauptprozess]],3,FALSE)=BTT[[#This Row],[Hauptprozess
(Pflichtauswahl)]],"okay","falscher Subprozess"))</f>
        <v/>
      </c>
      <c r="AL146">
        <f>IF(aktives_Teilprojekt="Master","",IF(BTT[[#This Row],[Verantwortliches TP
(automatisch)]]=VLOOKUP(aktives_Teilprojekt,Teilprojekte[[Teilprojekte]:[Kürzel]],2,FALSE),"okay","Hauptprozess anderes TP"))</f>
        <v/>
      </c>
      <c r="AM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
        <f>IFERROR(IF(BTT[[#This Row],[SAP-Modul
(Pflichtauswahl)]]&lt;&gt;VLOOKUP(BTT[[#This Row],[Verwendete Transaktion (Pflichtauswahl)]],Transaktionen[[Transaktionen]:[Modul]],3,FALSE),"Modul anders","okay"),"")</f>
        <v/>
      </c>
      <c r="AP146">
        <f>IFERROR(IF(COUNTIFS(BTT[Verwendete Transaktion (Pflichtauswahl)],BTT[[#This Row],[Verwendete Transaktion (Pflichtauswahl)]],BTT[SAP-Modul
(Pflichtauswahl)],"&lt;&gt;"&amp;BTT[[#This Row],[SAP-Modul
(Pflichtauswahl)]])&gt;0,"Modul anders","okay"),"")</f>
        <v/>
      </c>
      <c r="AQ146">
        <f>IFERROR(IF(COUNTIFS(BTT[Verwendete Transaktion (Pflichtauswahl)],BTT[[#This Row],[Verwendete Transaktion (Pflichtauswahl)]],BTT[Verantwortliches TP
(automatisch)],"&lt;&gt;"&amp;BTT[[#This Row],[Verantwortliches TP
(automatisch)]])&gt;0,"Transaktion mehrfach","okay"),"")</f>
        <v/>
      </c>
      <c r="AR146">
        <f>IFERROR(IF(COUNTIFS(BTT[Verwendete Transaktion (Pflichtauswahl)],BTT[[#This Row],[Verwendete Transaktion (Pflichtauswahl)]],BTT[Verantwortliches TP
(automatisch)],"&lt;&gt;"&amp;VLOOKUP(aktives_Teilprojekt,Teilprojekte[[Teilprojekte]:[Kürzel]],2,FALSE))&gt;0,"Transaktion mehrfach","okay"),"")</f>
        <v/>
      </c>
      <c r="AS146" t="inlineStr">
        <is>
          <t>NL177</t>
        </is>
      </c>
    </row>
    <row r="147">
      <c r="A147">
        <f>IFERROR(IF(BTT[[#This Row],[Lfd Nr. 
(aus konsolidierter Datei)]]&lt;&gt;"",BTT[[#This Row],[Lfd Nr. 
(aus konsolidierter Datei)]],VLOOKUP(aktives_Teilprojekt,Teilprojekte[[Teilprojekte]:[Kürzel]],2,FALSE)&amp;ROW(BTT[[#This Row],[Lfd Nr.
(automatisch)]])-2),"")</f>
        <v/>
      </c>
      <c r="B147" t="inlineStr">
        <is>
          <t>Abrechnung &amp; Faktura im SD/Service</t>
        </is>
      </c>
      <c r="D147" t="inlineStr">
        <is>
          <t>Anzeigen IH-Auftrag</t>
        </is>
      </c>
      <c r="E147">
        <f>IFERROR(IF(NOT(BTT[[#This Row],[Manuelle Änderung des Verantwortliches TP
(Auswahl - bei Bedarf)]]=""),BTT[[#This Row],[Manuelle Änderung des Verantwortliches TP
(Auswahl - bei Bedarf)]],VLOOKUP(BTT[[#This Row],[Hauptprozess
(Pflichtauswahl)]],Hauptprozesse[],3,FALSE)),"")</f>
        <v/>
      </c>
      <c r="G147" t="inlineStr">
        <is>
          <t>KS</t>
        </is>
      </c>
      <c r="H147" t="inlineStr">
        <is>
          <t>PM</t>
        </is>
      </c>
      <c r="I147" t="inlineStr">
        <is>
          <t>IW33</t>
        </is>
      </c>
      <c r="J147">
        <f>IFERROR(VLOOKUP(BTT[[#This Row],[Verwendete Transaktion (Pflichtauswahl)]],Transaktionen[[Transaktionen]:[Langtext]],2,FALSE),"")</f>
        <v/>
      </c>
      <c r="O147" t="inlineStr">
        <is>
          <t>nein</t>
        </is>
      </c>
      <c r="T147" t="inlineStr">
        <is>
          <t>keiner</t>
        </is>
      </c>
      <c r="V147">
        <f>IFERROR(VLOOKUP(BTT[[#This Row],[Verwendetes Formular
(Auswahl falls relevant)]],Formulare[[Formularbezeichnung]:[Formularname (technisch)]],2,FALSE),"")</f>
        <v/>
      </c>
      <c r="Y147" s="4" t="n"/>
      <c r="AK147">
        <f>IF(BTT[[#This Row],[Subprozess
(optionale Auswahl)]]="","okay",IF(VLOOKUP(BTT[[#This Row],[Subprozess
(optionale Auswahl)]],BPML[[Subprozess]:[Zugeordneter Hauptprozess]],3,FALSE)=BTT[[#This Row],[Hauptprozess
(Pflichtauswahl)]],"okay","falscher Subprozess"))</f>
        <v/>
      </c>
      <c r="AL147">
        <f>IF(aktives_Teilprojekt="Master","",IF(BTT[[#This Row],[Verantwortliches TP
(automatisch)]]=VLOOKUP(aktives_Teilprojekt,Teilprojekte[[Teilprojekte]:[Kürzel]],2,FALSE),"okay","Hauptprozess anderes TP"))</f>
        <v/>
      </c>
      <c r="AM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
        <f>IFERROR(IF(BTT[[#This Row],[SAP-Modul
(Pflichtauswahl)]]&lt;&gt;VLOOKUP(BTT[[#This Row],[Verwendete Transaktion (Pflichtauswahl)]],Transaktionen[[Transaktionen]:[Modul]],3,FALSE),"Modul anders","okay"),"")</f>
        <v/>
      </c>
      <c r="AP147">
        <f>IFERROR(IF(COUNTIFS(BTT[Verwendete Transaktion (Pflichtauswahl)],BTT[[#This Row],[Verwendete Transaktion (Pflichtauswahl)]],BTT[SAP-Modul
(Pflichtauswahl)],"&lt;&gt;"&amp;BTT[[#This Row],[SAP-Modul
(Pflichtauswahl)]])&gt;0,"Modul anders","okay"),"")</f>
        <v/>
      </c>
      <c r="AQ147">
        <f>IFERROR(IF(COUNTIFS(BTT[Verwendete Transaktion (Pflichtauswahl)],BTT[[#This Row],[Verwendete Transaktion (Pflichtauswahl)]],BTT[Verantwortliches TP
(automatisch)],"&lt;&gt;"&amp;BTT[[#This Row],[Verantwortliches TP
(automatisch)]])&gt;0,"Transaktion mehrfach","okay"),"")</f>
        <v/>
      </c>
      <c r="AR147">
        <f>IFERROR(IF(COUNTIFS(BTT[Verwendete Transaktion (Pflichtauswahl)],BTT[[#This Row],[Verwendete Transaktion (Pflichtauswahl)]],BTT[Verantwortliches TP
(automatisch)],"&lt;&gt;"&amp;VLOOKUP(aktives_Teilprojekt,Teilprojekte[[Teilprojekte]:[Kürzel]],2,FALSE))&gt;0,"Transaktion mehrfach","okay"),"")</f>
        <v/>
      </c>
      <c r="AS147" t="inlineStr">
        <is>
          <t>NL178</t>
        </is>
      </c>
    </row>
    <row r="148" ht="45" customHeight="1" s="15">
      <c r="A148">
        <f>IFERROR(IF(BTT[[#This Row],[Lfd Nr. 
(aus konsolidierter Datei)]]&lt;&gt;"",BTT[[#This Row],[Lfd Nr. 
(aus konsolidierter Datei)]],VLOOKUP(aktives_Teilprojekt,Teilprojekte[[Teilprojekte]:[Kürzel]],2,FALSE)&amp;ROW(BTT[[#This Row],[Lfd Nr.
(automatisch)]])-2),"")</f>
        <v/>
      </c>
      <c r="B148" t="inlineStr">
        <is>
          <t>Abrechnung &amp; Faktura im SD/Service</t>
        </is>
      </c>
      <c r="D148" t="inlineStr">
        <is>
          <t>Customer-Interaction-Center</t>
        </is>
      </c>
      <c r="E148">
        <f>IFERROR(IF(NOT(BTT[[#This Row],[Manuelle Änderung des Verantwortliches TP
(Auswahl - bei Bedarf)]]=""),BTT[[#This Row],[Manuelle Änderung des Verantwortliches TP
(Auswahl - bei Bedarf)]],VLOOKUP(BTT[[#This Row],[Hauptprozess
(Pflichtauswahl)]],Hauptprozesse[],3,FALSE)),"")</f>
        <v/>
      </c>
      <c r="G148" t="inlineStr">
        <is>
          <t>KS</t>
        </is>
      </c>
      <c r="H148" t="inlineStr">
        <is>
          <t>IS-U</t>
        </is>
      </c>
      <c r="I148" t="inlineStr">
        <is>
          <t>CIC0</t>
        </is>
      </c>
      <c r="J148">
        <f>IFERROR(VLOOKUP(BTT[[#This Row],[Verwendete Transaktion (Pflichtauswahl)]],Transaktionen[[Transaktionen]:[Langtext]],2,FALSE),"")</f>
        <v/>
      </c>
      <c r="O148" t="inlineStr">
        <is>
          <t>nein</t>
        </is>
      </c>
      <c r="T148" t="inlineStr">
        <is>
          <t>keiner</t>
        </is>
      </c>
      <c r="V148">
        <f>IFERROR(VLOOKUP(BTT[[#This Row],[Verwendetes Formular
(Auswahl falls relevant)]],Formulare[[Formularbezeichnung]:[Formularname (technisch)]],2,FALSE),"")</f>
        <v/>
      </c>
      <c r="Y148" s="4" t="inlineStr">
        <is>
          <t>Zur Abrechnung für Leistungen fürs Vertragskonten</t>
        </is>
      </c>
      <c r="AK148">
        <f>IF(BTT[[#This Row],[Subprozess
(optionale Auswahl)]]="","okay",IF(VLOOKUP(BTT[[#This Row],[Subprozess
(optionale Auswahl)]],BPML[[Subprozess]:[Zugeordneter Hauptprozess]],3,FALSE)=BTT[[#This Row],[Hauptprozess
(Pflichtauswahl)]],"okay","falscher Subprozess"))</f>
        <v/>
      </c>
      <c r="AL148">
        <f>IF(aktives_Teilprojekt="Master","",IF(BTT[[#This Row],[Verantwortliches TP
(automatisch)]]=VLOOKUP(aktives_Teilprojekt,Teilprojekte[[Teilprojekte]:[Kürzel]],2,FALSE),"okay","Hauptprozess anderes TP"))</f>
        <v/>
      </c>
      <c r="AM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
        <f>IFERROR(IF(BTT[[#This Row],[SAP-Modul
(Pflichtauswahl)]]&lt;&gt;VLOOKUP(BTT[[#This Row],[Verwendete Transaktion (Pflichtauswahl)]],Transaktionen[[Transaktionen]:[Modul]],3,FALSE),"Modul anders","okay"),"")</f>
        <v/>
      </c>
      <c r="AP148">
        <f>IFERROR(IF(COUNTIFS(BTT[Verwendete Transaktion (Pflichtauswahl)],BTT[[#This Row],[Verwendete Transaktion (Pflichtauswahl)]],BTT[SAP-Modul
(Pflichtauswahl)],"&lt;&gt;"&amp;BTT[[#This Row],[SAP-Modul
(Pflichtauswahl)]])&gt;0,"Modul anders","okay"),"")</f>
        <v/>
      </c>
      <c r="AQ148">
        <f>IFERROR(IF(COUNTIFS(BTT[Verwendete Transaktion (Pflichtauswahl)],BTT[[#This Row],[Verwendete Transaktion (Pflichtauswahl)]],BTT[Verantwortliches TP
(automatisch)],"&lt;&gt;"&amp;BTT[[#This Row],[Verantwortliches TP
(automatisch)]])&gt;0,"Transaktion mehrfach","okay"),"")</f>
        <v/>
      </c>
      <c r="AR148">
        <f>IFERROR(IF(COUNTIFS(BTT[Verwendete Transaktion (Pflichtauswahl)],BTT[[#This Row],[Verwendete Transaktion (Pflichtauswahl)]],BTT[Verantwortliches TP
(automatisch)],"&lt;&gt;"&amp;VLOOKUP(aktives_Teilprojekt,Teilprojekte[[Teilprojekte]:[Kürzel]],2,FALSE))&gt;0,"Transaktion mehrfach","okay"),"")</f>
        <v/>
      </c>
      <c r="AS148" t="inlineStr">
        <is>
          <t>NL179</t>
        </is>
      </c>
    </row>
    <row r="149" ht="60" customHeight="1" s="15">
      <c r="A149">
        <f>IFERROR(IF(BTT[[#This Row],[Lfd Nr. 
(aus konsolidierter Datei)]]&lt;&gt;"",BTT[[#This Row],[Lfd Nr. 
(aus konsolidierter Datei)]],VLOOKUP(aktives_Teilprojekt,Teilprojekte[[Teilprojekte]:[Kürzel]],2,FALSE)&amp;ROW(BTT[[#This Row],[Lfd Nr.
(automatisch)]])-2),"")</f>
        <v/>
      </c>
      <c r="B149" t="inlineStr">
        <is>
          <t>Abrechnung &amp; Faktura im SD/Service</t>
        </is>
      </c>
      <c r="D149" t="inlineStr">
        <is>
          <t>Report CS Auftrag zu Selbstkosten (ABAP)</t>
        </is>
      </c>
      <c r="E149">
        <f>IFERROR(IF(NOT(BTT[[#This Row],[Manuelle Änderung des Verantwortliches TP
(Auswahl - bei Bedarf)]]=""),BTT[[#This Row],[Manuelle Änderung des Verantwortliches TP
(Auswahl - bei Bedarf)]],VLOOKUP(BTT[[#This Row],[Hauptprozess
(Pflichtauswahl)]],Hauptprozesse[],3,FALSE)),"")</f>
        <v/>
      </c>
      <c r="G149" t="inlineStr">
        <is>
          <t>KS</t>
        </is>
      </c>
      <c r="H149" t="inlineStr">
        <is>
          <t>SD</t>
        </is>
      </c>
      <c r="I149" t="inlineStr">
        <is>
          <t>ZKOM04</t>
        </is>
      </c>
      <c r="J149">
        <f>IFERROR(VLOOKUP(BTT[[#This Row],[Verwendete Transaktion (Pflichtauswahl)]],Transaktionen[[Transaktionen]:[Langtext]],2,FALSE),"")</f>
        <v/>
      </c>
      <c r="M149" t="inlineStr">
        <is>
          <t>ZKOM04</t>
        </is>
      </c>
      <c r="O149" t="inlineStr">
        <is>
          <t>nein</t>
        </is>
      </c>
      <c r="T149" t="inlineStr">
        <is>
          <t>keiner</t>
        </is>
      </c>
      <c r="V149">
        <f>IFERROR(VLOOKUP(BTT[[#This Row],[Verwendetes Formular
(Auswahl falls relevant)]],Formulare[[Formularbezeichnung]:[Formularname (technisch)]],2,FALSE),"")</f>
        <v/>
      </c>
      <c r="Y149" s="4" t="inlineStr">
        <is>
          <t>Report CS Auftrag zu Selbstkosten. Werden ausgewertet und übernommen.</t>
        </is>
      </c>
      <c r="AK149">
        <f>IF(BTT[[#This Row],[Subprozess
(optionale Auswahl)]]="","okay",IF(VLOOKUP(BTT[[#This Row],[Subprozess
(optionale Auswahl)]],BPML[[Subprozess]:[Zugeordneter Hauptprozess]],3,FALSE)=BTT[[#This Row],[Hauptprozess
(Pflichtauswahl)]],"okay","falscher Subprozess"))</f>
        <v/>
      </c>
      <c r="AL149">
        <f>IF(aktives_Teilprojekt="Master","",IF(BTT[[#This Row],[Verantwortliches TP
(automatisch)]]=VLOOKUP(aktives_Teilprojekt,Teilprojekte[[Teilprojekte]:[Kürzel]],2,FALSE),"okay","Hauptprozess anderes TP"))</f>
        <v/>
      </c>
      <c r="AM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
        <f>IFERROR(IF(BTT[[#This Row],[SAP-Modul
(Pflichtauswahl)]]&lt;&gt;VLOOKUP(BTT[[#This Row],[Verwendete Transaktion (Pflichtauswahl)]],Transaktionen[[Transaktionen]:[Modul]],3,FALSE),"Modul anders","okay"),"")</f>
        <v/>
      </c>
      <c r="AP149">
        <f>IFERROR(IF(COUNTIFS(BTT[Verwendete Transaktion (Pflichtauswahl)],BTT[[#This Row],[Verwendete Transaktion (Pflichtauswahl)]],BTT[SAP-Modul
(Pflichtauswahl)],"&lt;&gt;"&amp;BTT[[#This Row],[SAP-Modul
(Pflichtauswahl)]])&gt;0,"Modul anders","okay"),"")</f>
        <v/>
      </c>
      <c r="AQ149">
        <f>IFERROR(IF(COUNTIFS(BTT[Verwendete Transaktion (Pflichtauswahl)],BTT[[#This Row],[Verwendete Transaktion (Pflichtauswahl)]],BTT[Verantwortliches TP
(automatisch)],"&lt;&gt;"&amp;BTT[[#This Row],[Verantwortliches TP
(automatisch)]])&gt;0,"Transaktion mehrfach","okay"),"")</f>
        <v/>
      </c>
      <c r="AR149">
        <f>IFERROR(IF(COUNTIFS(BTT[Verwendete Transaktion (Pflichtauswahl)],BTT[[#This Row],[Verwendete Transaktion (Pflichtauswahl)]],BTT[Verantwortliches TP
(automatisch)],"&lt;&gt;"&amp;VLOOKUP(aktives_Teilprojekt,Teilprojekte[[Teilprojekte]:[Kürzel]],2,FALSE))&gt;0,"Transaktion mehrfach","okay"),"")</f>
        <v/>
      </c>
      <c r="AS149" t="inlineStr">
        <is>
          <t>NL180</t>
        </is>
      </c>
    </row>
    <row r="150">
      <c r="A150">
        <f>IFERROR(IF(BTT[[#This Row],[Lfd Nr. 
(aus konsolidierter Datei)]]&lt;&gt;"",BTT[[#This Row],[Lfd Nr. 
(aus konsolidierter Datei)]],VLOOKUP(aktives_Teilprojekt,Teilprojekte[[Teilprojekte]:[Kürzel]],2,FALSE)&amp;ROW(BTT[[#This Row],[Lfd Nr.
(automatisch)]])-2),"")</f>
        <v/>
      </c>
      <c r="B150" t="inlineStr">
        <is>
          <t>Abrechnung &amp; Faktura im SD/Service</t>
        </is>
      </c>
      <c r="D150" t="inlineStr">
        <is>
          <t>Materialbeleg anzeigen für Materialnummer</t>
        </is>
      </c>
      <c r="E150">
        <f>IFERROR(IF(NOT(BTT[[#This Row],[Manuelle Änderung des Verantwortliches TP
(Auswahl - bei Bedarf)]]=""),BTT[[#This Row],[Manuelle Änderung des Verantwortliches TP
(Auswahl - bei Bedarf)]],VLOOKUP(BTT[[#This Row],[Hauptprozess
(Pflichtauswahl)]],Hauptprozesse[],3,FALSE)),"")</f>
        <v/>
      </c>
      <c r="F150" t="inlineStr">
        <is>
          <t>BLQ</t>
        </is>
      </c>
      <c r="G150" t="inlineStr">
        <is>
          <t>KS</t>
        </is>
      </c>
      <c r="H150" t="inlineStr">
        <is>
          <t>MM</t>
        </is>
      </c>
      <c r="I150" t="inlineStr">
        <is>
          <t>MB03</t>
        </is>
      </c>
      <c r="J150">
        <f>IFERROR(VLOOKUP(BTT[[#This Row],[Verwendete Transaktion (Pflichtauswahl)]],Transaktionen[[Transaktionen]:[Langtext]],2,FALSE),"")</f>
        <v/>
      </c>
      <c r="O150" t="inlineStr">
        <is>
          <t>nein</t>
        </is>
      </c>
      <c r="T150" t="inlineStr">
        <is>
          <t>keiner</t>
        </is>
      </c>
      <c r="V150">
        <f>IFERROR(VLOOKUP(BTT[[#This Row],[Verwendetes Formular
(Auswahl falls relevant)]],Formulare[[Formularbezeichnung]:[Formularname (technisch)]],2,FALSE),"")</f>
        <v/>
      </c>
      <c r="Y150" s="4" t="n"/>
      <c r="AK150">
        <f>IF(BTT[[#This Row],[Subprozess
(optionale Auswahl)]]="","okay",IF(VLOOKUP(BTT[[#This Row],[Subprozess
(optionale Auswahl)]],BPML[[Subprozess]:[Zugeordneter Hauptprozess]],3,FALSE)=BTT[[#This Row],[Hauptprozess
(Pflichtauswahl)]],"okay","falscher Subprozess"))</f>
        <v/>
      </c>
      <c r="AL150">
        <f>IF(aktives_Teilprojekt="Master","",IF(BTT[[#This Row],[Verantwortliches TP
(automatisch)]]=VLOOKUP(aktives_Teilprojekt,Teilprojekte[[Teilprojekte]:[Kürzel]],2,FALSE),"okay","Hauptprozess anderes TP"))</f>
        <v/>
      </c>
      <c r="AM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
        <f>IFERROR(IF(BTT[[#This Row],[SAP-Modul
(Pflichtauswahl)]]&lt;&gt;VLOOKUP(BTT[[#This Row],[Verwendete Transaktion (Pflichtauswahl)]],Transaktionen[[Transaktionen]:[Modul]],3,FALSE),"Modul anders","okay"),"")</f>
        <v/>
      </c>
      <c r="AP150">
        <f>IFERROR(IF(COUNTIFS(BTT[Verwendete Transaktion (Pflichtauswahl)],BTT[[#This Row],[Verwendete Transaktion (Pflichtauswahl)]],BTT[SAP-Modul
(Pflichtauswahl)],"&lt;&gt;"&amp;BTT[[#This Row],[SAP-Modul
(Pflichtauswahl)]])&gt;0,"Modul anders","okay"),"")</f>
        <v/>
      </c>
      <c r="AQ150">
        <f>IFERROR(IF(COUNTIFS(BTT[Verwendete Transaktion (Pflichtauswahl)],BTT[[#This Row],[Verwendete Transaktion (Pflichtauswahl)]],BTT[Verantwortliches TP
(automatisch)],"&lt;&gt;"&amp;BTT[[#This Row],[Verantwortliches TP
(automatisch)]])&gt;0,"Transaktion mehrfach","okay"),"")</f>
        <v/>
      </c>
      <c r="AR150">
        <f>IFERROR(IF(COUNTIFS(BTT[Verwendete Transaktion (Pflichtauswahl)],BTT[[#This Row],[Verwendete Transaktion (Pflichtauswahl)]],BTT[Verantwortliches TP
(automatisch)],"&lt;&gt;"&amp;VLOOKUP(aktives_Teilprojekt,Teilprojekte[[Teilprojekte]:[Kürzel]],2,FALSE))&gt;0,"Transaktion mehrfach","okay"),"")</f>
        <v/>
      </c>
      <c r="AS150" t="inlineStr">
        <is>
          <t>NL185</t>
        </is>
      </c>
    </row>
    <row r="151" ht="30" customHeight="1" s="15">
      <c r="A151">
        <f>IFERROR(IF(BTT[[#This Row],[Lfd Nr. 
(aus konsolidierter Datei)]]&lt;&gt;"",BTT[[#This Row],[Lfd Nr. 
(aus konsolidierter Datei)]],VLOOKUP(aktives_Teilprojekt,Teilprojekte[[Teilprojekte]:[Kürzel]],2,FALSE)&amp;ROW(BTT[[#This Row],[Lfd Nr.
(automatisch)]])-2),"")</f>
        <v/>
      </c>
      <c r="B151" t="inlineStr">
        <is>
          <t>Abrechnung &amp; Faktura im SD/Service</t>
        </is>
      </c>
      <c r="D151" t="inlineStr">
        <is>
          <t>Bestellungen zur Kontierung</t>
        </is>
      </c>
      <c r="E151">
        <f>IFERROR(IF(NOT(BTT[[#This Row],[Manuelle Änderung des Verantwortliches TP
(Auswahl - bei Bedarf)]]=""),BTT[[#This Row],[Manuelle Änderung des Verantwortliches TP
(Auswahl - bei Bedarf)]],VLOOKUP(BTT[[#This Row],[Hauptprozess
(Pflichtauswahl)]],Hauptprozesse[],3,FALSE)),"")</f>
        <v/>
      </c>
      <c r="F151" t="inlineStr">
        <is>
          <t>BLQ</t>
        </is>
      </c>
      <c r="G151" t="inlineStr">
        <is>
          <t>KS</t>
        </is>
      </c>
      <c r="H151" t="inlineStr">
        <is>
          <t>MM</t>
        </is>
      </c>
      <c r="I151" t="inlineStr">
        <is>
          <t>ME2K</t>
        </is>
      </c>
      <c r="J151">
        <f>IFERROR(VLOOKUP(BTT[[#This Row],[Verwendete Transaktion (Pflichtauswahl)]],Transaktionen[[Transaktionen]:[Langtext]],2,FALSE),"")</f>
        <v/>
      </c>
      <c r="O151" t="inlineStr">
        <is>
          <t>nein</t>
        </is>
      </c>
      <c r="T151" t="inlineStr">
        <is>
          <t>keiner</t>
        </is>
      </c>
      <c r="V151">
        <f>IFERROR(VLOOKUP(BTT[[#This Row],[Verwendetes Formular
(Auswahl falls relevant)]],Formulare[[Formularbezeichnung]:[Formularname (technisch)]],2,FALSE),"")</f>
        <v/>
      </c>
      <c r="Y151" s="4" t="inlineStr">
        <is>
          <t>Wofür wird es verwendet?</t>
        </is>
      </c>
      <c r="AK151">
        <f>IF(BTT[[#This Row],[Subprozess
(optionale Auswahl)]]="","okay",IF(VLOOKUP(BTT[[#This Row],[Subprozess
(optionale Auswahl)]],BPML[[Subprozess]:[Zugeordneter Hauptprozess]],3,FALSE)=BTT[[#This Row],[Hauptprozess
(Pflichtauswahl)]],"okay","falscher Subprozess"))</f>
        <v/>
      </c>
      <c r="AL151">
        <f>IF(aktives_Teilprojekt="Master","",IF(BTT[[#This Row],[Verantwortliches TP
(automatisch)]]=VLOOKUP(aktives_Teilprojekt,Teilprojekte[[Teilprojekte]:[Kürzel]],2,FALSE),"okay","Hauptprozess anderes TP"))</f>
        <v/>
      </c>
      <c r="AM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
        <f>IFERROR(IF(BTT[[#This Row],[SAP-Modul
(Pflichtauswahl)]]&lt;&gt;VLOOKUP(BTT[[#This Row],[Verwendete Transaktion (Pflichtauswahl)]],Transaktionen[[Transaktionen]:[Modul]],3,FALSE),"Modul anders","okay"),"")</f>
        <v/>
      </c>
      <c r="AP151">
        <f>IFERROR(IF(COUNTIFS(BTT[Verwendete Transaktion (Pflichtauswahl)],BTT[[#This Row],[Verwendete Transaktion (Pflichtauswahl)]],BTT[SAP-Modul
(Pflichtauswahl)],"&lt;&gt;"&amp;BTT[[#This Row],[SAP-Modul
(Pflichtauswahl)]])&gt;0,"Modul anders","okay"),"")</f>
        <v/>
      </c>
      <c r="AQ151">
        <f>IFERROR(IF(COUNTIFS(BTT[Verwendete Transaktion (Pflichtauswahl)],BTT[[#This Row],[Verwendete Transaktion (Pflichtauswahl)]],BTT[Verantwortliches TP
(automatisch)],"&lt;&gt;"&amp;BTT[[#This Row],[Verantwortliches TP
(automatisch)]])&gt;0,"Transaktion mehrfach","okay"),"")</f>
        <v/>
      </c>
      <c r="AR151">
        <f>IFERROR(IF(COUNTIFS(BTT[Verwendete Transaktion (Pflichtauswahl)],BTT[[#This Row],[Verwendete Transaktion (Pflichtauswahl)]],BTT[Verantwortliches TP
(automatisch)],"&lt;&gt;"&amp;VLOOKUP(aktives_Teilprojekt,Teilprojekte[[Teilprojekte]:[Kürzel]],2,FALSE))&gt;0,"Transaktion mehrfach","okay"),"")</f>
        <v/>
      </c>
      <c r="AS151" t="inlineStr">
        <is>
          <t>NL186</t>
        </is>
      </c>
    </row>
    <row r="152" ht="30" customHeight="1" s="15">
      <c r="A152">
        <f>IFERROR(IF(BTT[[#This Row],[Lfd Nr. 
(aus konsolidierter Datei)]]&lt;&gt;"",BTT[[#This Row],[Lfd Nr. 
(aus konsolidierter Datei)]],VLOOKUP(aktives_Teilprojekt,Teilprojekte[[Teilprojekte]:[Kürzel]],2,FALSE)&amp;ROW(BTT[[#This Row],[Lfd Nr.
(automatisch)]])-2),"")</f>
        <v/>
      </c>
      <c r="B152" t="inlineStr">
        <is>
          <t>Abrechnung &amp; Faktura im SD/Service</t>
        </is>
      </c>
      <c r="D152" t="inlineStr">
        <is>
          <t>Aufruf der MIRO - Status Ändern</t>
        </is>
      </c>
      <c r="E152">
        <f>IFERROR(IF(NOT(BTT[[#This Row],[Manuelle Änderung des Verantwortliches TP
(Auswahl - bei Bedarf)]]=""),BTT[[#This Row],[Manuelle Änderung des Verantwortliches TP
(Auswahl - bei Bedarf)]],VLOOKUP(BTT[[#This Row],[Hauptprozess
(Pflichtauswahl)]],Hauptprozesse[],3,FALSE)),"")</f>
        <v/>
      </c>
      <c r="F152" t="inlineStr">
        <is>
          <t>BLQ</t>
        </is>
      </c>
      <c r="G152" t="inlineStr">
        <is>
          <t>KS</t>
        </is>
      </c>
      <c r="H152" t="inlineStr">
        <is>
          <t>MM</t>
        </is>
      </c>
      <c r="I152" t="inlineStr">
        <is>
          <t>MIR4</t>
        </is>
      </c>
      <c r="J152">
        <f>IFERROR(VLOOKUP(BTT[[#This Row],[Verwendete Transaktion (Pflichtauswahl)]],Transaktionen[[Transaktionen]:[Langtext]],2,FALSE),"")</f>
        <v/>
      </c>
      <c r="O152" t="inlineStr">
        <is>
          <t>nein</t>
        </is>
      </c>
      <c r="T152" t="inlineStr">
        <is>
          <t>keiner</t>
        </is>
      </c>
      <c r="V152">
        <f>IFERROR(VLOOKUP(BTT[[#This Row],[Verwendetes Formular
(Auswahl falls relevant)]],Formulare[[Formularbezeichnung]:[Formularname (technisch)]],2,FALSE),"")</f>
        <v/>
      </c>
      <c r="Y152" s="4" t="inlineStr">
        <is>
          <t>Wofür wird es verwendet?</t>
        </is>
      </c>
      <c r="AK152">
        <f>IF(BTT[[#This Row],[Subprozess
(optionale Auswahl)]]="","okay",IF(VLOOKUP(BTT[[#This Row],[Subprozess
(optionale Auswahl)]],BPML[[Subprozess]:[Zugeordneter Hauptprozess]],3,FALSE)=BTT[[#This Row],[Hauptprozess
(Pflichtauswahl)]],"okay","falscher Subprozess"))</f>
        <v/>
      </c>
      <c r="AL152">
        <f>IF(aktives_Teilprojekt="Master","",IF(BTT[[#This Row],[Verantwortliches TP
(automatisch)]]=VLOOKUP(aktives_Teilprojekt,Teilprojekte[[Teilprojekte]:[Kürzel]],2,FALSE),"okay","Hauptprozess anderes TP"))</f>
        <v/>
      </c>
      <c r="AM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
        <f>IFERROR(IF(BTT[[#This Row],[SAP-Modul
(Pflichtauswahl)]]&lt;&gt;VLOOKUP(BTT[[#This Row],[Verwendete Transaktion (Pflichtauswahl)]],Transaktionen[[Transaktionen]:[Modul]],3,FALSE),"Modul anders","okay"),"")</f>
        <v/>
      </c>
      <c r="AP152">
        <f>IFERROR(IF(COUNTIFS(BTT[Verwendete Transaktion (Pflichtauswahl)],BTT[[#This Row],[Verwendete Transaktion (Pflichtauswahl)]],BTT[SAP-Modul
(Pflichtauswahl)],"&lt;&gt;"&amp;BTT[[#This Row],[SAP-Modul
(Pflichtauswahl)]])&gt;0,"Modul anders","okay"),"")</f>
        <v/>
      </c>
      <c r="AQ152">
        <f>IFERROR(IF(COUNTIFS(BTT[Verwendete Transaktion (Pflichtauswahl)],BTT[[#This Row],[Verwendete Transaktion (Pflichtauswahl)]],BTT[Verantwortliches TP
(automatisch)],"&lt;&gt;"&amp;BTT[[#This Row],[Verantwortliches TP
(automatisch)]])&gt;0,"Transaktion mehrfach","okay"),"")</f>
        <v/>
      </c>
      <c r="AR152">
        <f>IFERROR(IF(COUNTIFS(BTT[Verwendete Transaktion (Pflichtauswahl)],BTT[[#This Row],[Verwendete Transaktion (Pflichtauswahl)]],BTT[Verantwortliches TP
(automatisch)],"&lt;&gt;"&amp;VLOOKUP(aktives_Teilprojekt,Teilprojekte[[Teilprojekte]:[Kürzel]],2,FALSE))&gt;0,"Transaktion mehrfach","okay"),"")</f>
        <v/>
      </c>
      <c r="AS152" t="inlineStr">
        <is>
          <t>NL187</t>
        </is>
      </c>
    </row>
    <row r="153">
      <c r="A153">
        <f>IFERROR(IF(BTT[[#This Row],[Lfd Nr. 
(aus konsolidierter Datei)]]&lt;&gt;"",BTT[[#This Row],[Lfd Nr. 
(aus konsolidierter Datei)]],VLOOKUP(aktives_Teilprojekt,Teilprojekte[[Teilprojekte]:[Kürzel]],2,FALSE)&amp;ROW(BTT[[#This Row],[Lfd Nr.
(automatisch)]])-2),"")</f>
        <v/>
      </c>
      <c r="B153" t="inlineStr">
        <is>
          <t>Vertriebs- und Produktcontrolling</t>
        </is>
      </c>
      <c r="D153" t="inlineStr">
        <is>
          <t>Statistik Abrechnung</t>
        </is>
      </c>
      <c r="E153">
        <f>IFERROR(IF(NOT(BTT[[#This Row],[Manuelle Änderung des Verantwortliches TP
(Auswahl - bei Bedarf)]]=""),BTT[[#This Row],[Manuelle Änderung des Verantwortliches TP
(Auswahl - bei Bedarf)]],VLOOKUP(BTT[[#This Row],[Hauptprozess
(Pflichtauswahl)]],Hauptprozesse[],3,FALSE)),"")</f>
        <v/>
      </c>
      <c r="G153" t="inlineStr">
        <is>
          <t>KS</t>
        </is>
      </c>
      <c r="H153" t="inlineStr">
        <is>
          <t>SD</t>
        </is>
      </c>
      <c r="I153" t="inlineStr">
        <is>
          <t>ZSD20</t>
        </is>
      </c>
      <c r="J153">
        <f>IFERROR(VLOOKUP(BTT[[#This Row],[Verwendete Transaktion (Pflichtauswahl)]],Transaktionen[[Transaktionen]:[Langtext]],2,FALSE),"")</f>
        <v/>
      </c>
      <c r="O153" t="inlineStr">
        <is>
          <t>nein</t>
        </is>
      </c>
      <c r="T153" t="inlineStr">
        <is>
          <t>keiner</t>
        </is>
      </c>
      <c r="V153">
        <f>IFERROR(VLOOKUP(BTT[[#This Row],[Verwendetes Formular
(Auswahl falls relevant)]],Formulare[[Formularbezeichnung]:[Formularname (technisch)]],2,FALSE),"")</f>
        <v/>
      </c>
      <c r="Y153" s="4" t="n"/>
      <c r="AK153">
        <f>IF(BTT[[#This Row],[Subprozess
(optionale Auswahl)]]="","okay",IF(VLOOKUP(BTT[[#This Row],[Subprozess
(optionale Auswahl)]],BPML[[Subprozess]:[Zugeordneter Hauptprozess]],3,FALSE)=BTT[[#This Row],[Hauptprozess
(Pflichtauswahl)]],"okay","falscher Subprozess"))</f>
        <v/>
      </c>
      <c r="AL153">
        <f>IF(aktives_Teilprojekt="Master","",IF(BTT[[#This Row],[Verantwortliches TP
(automatisch)]]=VLOOKUP(aktives_Teilprojekt,Teilprojekte[[Teilprojekte]:[Kürzel]],2,FALSE),"okay","Hauptprozess anderes TP"))</f>
        <v/>
      </c>
      <c r="AM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
        <f>IFERROR(IF(BTT[[#This Row],[SAP-Modul
(Pflichtauswahl)]]&lt;&gt;VLOOKUP(BTT[[#This Row],[Verwendete Transaktion (Pflichtauswahl)]],Transaktionen[[Transaktionen]:[Modul]],3,FALSE),"Modul anders","okay"),"")</f>
        <v/>
      </c>
      <c r="AP153">
        <f>IFERROR(IF(COUNTIFS(BTT[Verwendete Transaktion (Pflichtauswahl)],BTT[[#This Row],[Verwendete Transaktion (Pflichtauswahl)]],BTT[SAP-Modul
(Pflichtauswahl)],"&lt;&gt;"&amp;BTT[[#This Row],[SAP-Modul
(Pflichtauswahl)]])&gt;0,"Modul anders","okay"),"")</f>
        <v/>
      </c>
      <c r="AQ153">
        <f>IFERROR(IF(COUNTIFS(BTT[Verwendete Transaktion (Pflichtauswahl)],BTT[[#This Row],[Verwendete Transaktion (Pflichtauswahl)]],BTT[Verantwortliches TP
(automatisch)],"&lt;&gt;"&amp;BTT[[#This Row],[Verantwortliches TP
(automatisch)]])&gt;0,"Transaktion mehrfach","okay"),"")</f>
        <v/>
      </c>
      <c r="AR153">
        <f>IFERROR(IF(COUNTIFS(BTT[Verwendete Transaktion (Pflichtauswahl)],BTT[[#This Row],[Verwendete Transaktion (Pflichtauswahl)]],BTT[Verantwortliches TP
(automatisch)],"&lt;&gt;"&amp;VLOOKUP(aktives_Teilprojekt,Teilprojekte[[Teilprojekte]:[Kürzel]],2,FALSE))&gt;0,"Transaktion mehrfach","okay"),"")</f>
        <v/>
      </c>
      <c r="AS153" t="inlineStr">
        <is>
          <t>NL188</t>
        </is>
      </c>
    </row>
    <row r="154">
      <c r="A154">
        <f>IFERROR(IF(BTT[[#This Row],[Lfd Nr. 
(aus konsolidierter Datei)]]&lt;&gt;"",BTT[[#This Row],[Lfd Nr. 
(aus konsolidierter Datei)]],VLOOKUP(aktives_Teilprojekt,Teilprojekte[[Teilprojekte]:[Kürzel]],2,FALSE)&amp;ROW(BTT[[#This Row],[Lfd Nr.
(automatisch)]])-2),"")</f>
        <v/>
      </c>
      <c r="B154" t="inlineStr">
        <is>
          <t>Vertriebs- und Produktcontrolling</t>
        </is>
      </c>
      <c r="D154" t="inlineStr">
        <is>
          <t>Statistik Abrechnung</t>
        </is>
      </c>
      <c r="E154">
        <f>IFERROR(IF(NOT(BTT[[#This Row],[Manuelle Änderung des Verantwortliches TP
(Auswahl - bei Bedarf)]]=""),BTT[[#This Row],[Manuelle Änderung des Verantwortliches TP
(Auswahl - bei Bedarf)]],VLOOKUP(BTT[[#This Row],[Hauptprozess
(Pflichtauswahl)]],Hauptprozesse[],3,FALSE)),"")</f>
        <v/>
      </c>
      <c r="G154" t="inlineStr">
        <is>
          <t>KS</t>
        </is>
      </c>
      <c r="H154" t="inlineStr">
        <is>
          <t>SD</t>
        </is>
      </c>
      <c r="I154" t="inlineStr">
        <is>
          <t>ZSD21</t>
        </is>
      </c>
      <c r="J154">
        <f>IFERROR(VLOOKUP(BTT[[#This Row],[Verwendete Transaktion (Pflichtauswahl)]],Transaktionen[[Transaktionen]:[Langtext]],2,FALSE),"")</f>
        <v/>
      </c>
      <c r="O154" t="inlineStr">
        <is>
          <t>nein</t>
        </is>
      </c>
      <c r="T154" t="inlineStr">
        <is>
          <t>keiner</t>
        </is>
      </c>
      <c r="V154">
        <f>IFERROR(VLOOKUP(BTT[[#This Row],[Verwendetes Formular
(Auswahl falls relevant)]],Formulare[[Formularbezeichnung]:[Formularname (technisch)]],2,FALSE),"")</f>
        <v/>
      </c>
      <c r="Y154" s="4" t="n"/>
      <c r="AK154">
        <f>IF(BTT[[#This Row],[Subprozess
(optionale Auswahl)]]="","okay",IF(VLOOKUP(BTT[[#This Row],[Subprozess
(optionale Auswahl)]],BPML[[Subprozess]:[Zugeordneter Hauptprozess]],3,FALSE)=BTT[[#This Row],[Hauptprozess
(Pflichtauswahl)]],"okay","falscher Subprozess"))</f>
        <v/>
      </c>
      <c r="AL154">
        <f>IF(aktives_Teilprojekt="Master","",IF(BTT[[#This Row],[Verantwortliches TP
(automatisch)]]=VLOOKUP(aktives_Teilprojekt,Teilprojekte[[Teilprojekte]:[Kürzel]],2,FALSE),"okay","Hauptprozess anderes TP"))</f>
        <v/>
      </c>
      <c r="AM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
        <f>IFERROR(IF(BTT[[#This Row],[SAP-Modul
(Pflichtauswahl)]]&lt;&gt;VLOOKUP(BTT[[#This Row],[Verwendete Transaktion (Pflichtauswahl)]],Transaktionen[[Transaktionen]:[Modul]],3,FALSE),"Modul anders","okay"),"")</f>
        <v/>
      </c>
      <c r="AP154">
        <f>IFERROR(IF(COUNTIFS(BTT[Verwendete Transaktion (Pflichtauswahl)],BTT[[#This Row],[Verwendete Transaktion (Pflichtauswahl)]],BTT[SAP-Modul
(Pflichtauswahl)],"&lt;&gt;"&amp;BTT[[#This Row],[SAP-Modul
(Pflichtauswahl)]])&gt;0,"Modul anders","okay"),"")</f>
        <v/>
      </c>
      <c r="AQ154">
        <f>IFERROR(IF(COUNTIFS(BTT[Verwendete Transaktion (Pflichtauswahl)],BTT[[#This Row],[Verwendete Transaktion (Pflichtauswahl)]],BTT[Verantwortliches TP
(automatisch)],"&lt;&gt;"&amp;BTT[[#This Row],[Verantwortliches TP
(automatisch)]])&gt;0,"Transaktion mehrfach","okay"),"")</f>
        <v/>
      </c>
      <c r="AR154">
        <f>IFERROR(IF(COUNTIFS(BTT[Verwendete Transaktion (Pflichtauswahl)],BTT[[#This Row],[Verwendete Transaktion (Pflichtauswahl)]],BTT[Verantwortliches TP
(automatisch)],"&lt;&gt;"&amp;VLOOKUP(aktives_Teilprojekt,Teilprojekte[[Teilprojekte]:[Kürzel]],2,FALSE))&gt;0,"Transaktion mehrfach","okay"),"")</f>
        <v/>
      </c>
      <c r="AS154" t="inlineStr">
        <is>
          <t>NL189</t>
        </is>
      </c>
    </row>
    <row r="155">
      <c r="A155">
        <f>IFERROR(IF(BTT[[#This Row],[Lfd Nr. 
(aus konsolidierter Datei)]]&lt;&gt;"",BTT[[#This Row],[Lfd Nr. 
(aus konsolidierter Datei)]],VLOOKUP(aktives_Teilprojekt,Teilprojekte[[Teilprojekte]:[Kürzel]],2,FALSE)&amp;ROW(BTT[[#This Row],[Lfd Nr.
(automatisch)]])-2),"")</f>
        <v/>
      </c>
      <c r="B155" t="inlineStr">
        <is>
          <t>Vertriebs- und Produktcontrolling</t>
        </is>
      </c>
      <c r="D155" t="inlineStr">
        <is>
          <t>Statistik Abrechnung</t>
        </is>
      </c>
      <c r="E155">
        <f>IFERROR(IF(NOT(BTT[[#This Row],[Manuelle Änderung des Verantwortliches TP
(Auswahl - bei Bedarf)]]=""),BTT[[#This Row],[Manuelle Änderung des Verantwortliches TP
(Auswahl - bei Bedarf)]],VLOOKUP(BTT[[#This Row],[Hauptprozess
(Pflichtauswahl)]],Hauptprozesse[],3,FALSE)),"")</f>
        <v/>
      </c>
      <c r="G155" t="inlineStr">
        <is>
          <t>KS</t>
        </is>
      </c>
      <c r="H155" t="inlineStr">
        <is>
          <t>SD</t>
        </is>
      </c>
      <c r="I155" t="inlineStr">
        <is>
          <t>ZSD22</t>
        </is>
      </c>
      <c r="J155">
        <f>IFERROR(VLOOKUP(BTT[[#This Row],[Verwendete Transaktion (Pflichtauswahl)]],Transaktionen[[Transaktionen]:[Langtext]],2,FALSE),"")</f>
        <v/>
      </c>
      <c r="O155" t="inlineStr">
        <is>
          <t>nein</t>
        </is>
      </c>
      <c r="T155" t="inlineStr">
        <is>
          <t>keiner</t>
        </is>
      </c>
      <c r="V155">
        <f>IFERROR(VLOOKUP(BTT[[#This Row],[Verwendetes Formular
(Auswahl falls relevant)]],Formulare[[Formularbezeichnung]:[Formularname (technisch)]],2,FALSE),"")</f>
        <v/>
      </c>
      <c r="Y155" s="4" t="n"/>
      <c r="AK155">
        <f>IF(BTT[[#This Row],[Subprozess
(optionale Auswahl)]]="","okay",IF(VLOOKUP(BTT[[#This Row],[Subprozess
(optionale Auswahl)]],BPML[[Subprozess]:[Zugeordneter Hauptprozess]],3,FALSE)=BTT[[#This Row],[Hauptprozess
(Pflichtauswahl)]],"okay","falscher Subprozess"))</f>
        <v/>
      </c>
      <c r="AL155">
        <f>IF(aktives_Teilprojekt="Master","",IF(BTT[[#This Row],[Verantwortliches TP
(automatisch)]]=VLOOKUP(aktives_Teilprojekt,Teilprojekte[[Teilprojekte]:[Kürzel]],2,FALSE),"okay","Hauptprozess anderes TP"))</f>
        <v/>
      </c>
      <c r="AM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
        <f>IFERROR(IF(BTT[[#This Row],[SAP-Modul
(Pflichtauswahl)]]&lt;&gt;VLOOKUP(BTT[[#This Row],[Verwendete Transaktion (Pflichtauswahl)]],Transaktionen[[Transaktionen]:[Modul]],3,FALSE),"Modul anders","okay"),"")</f>
        <v/>
      </c>
      <c r="AP155">
        <f>IFERROR(IF(COUNTIFS(BTT[Verwendete Transaktion (Pflichtauswahl)],BTT[[#This Row],[Verwendete Transaktion (Pflichtauswahl)]],BTT[SAP-Modul
(Pflichtauswahl)],"&lt;&gt;"&amp;BTT[[#This Row],[SAP-Modul
(Pflichtauswahl)]])&gt;0,"Modul anders","okay"),"")</f>
        <v/>
      </c>
      <c r="AQ155">
        <f>IFERROR(IF(COUNTIFS(BTT[Verwendete Transaktion (Pflichtauswahl)],BTT[[#This Row],[Verwendete Transaktion (Pflichtauswahl)]],BTT[Verantwortliches TP
(automatisch)],"&lt;&gt;"&amp;BTT[[#This Row],[Verantwortliches TP
(automatisch)]])&gt;0,"Transaktion mehrfach","okay"),"")</f>
        <v/>
      </c>
      <c r="AR155">
        <f>IFERROR(IF(COUNTIFS(BTT[Verwendete Transaktion (Pflichtauswahl)],BTT[[#This Row],[Verwendete Transaktion (Pflichtauswahl)]],BTT[Verantwortliches TP
(automatisch)],"&lt;&gt;"&amp;VLOOKUP(aktives_Teilprojekt,Teilprojekte[[Teilprojekte]:[Kürzel]],2,FALSE))&gt;0,"Transaktion mehrfach","okay"),"")</f>
        <v/>
      </c>
      <c r="AS155" t="inlineStr">
        <is>
          <t>NL190</t>
        </is>
      </c>
    </row>
    <row r="156">
      <c r="A156">
        <f>IFERROR(IF(BTT[[#This Row],[Lfd Nr. 
(aus konsolidierter Datei)]]&lt;&gt;"",BTT[[#This Row],[Lfd Nr. 
(aus konsolidierter Datei)]],VLOOKUP(aktives_Teilprojekt,Teilprojekte[[Teilprojekte]:[Kürzel]],2,FALSE)&amp;ROW(BTT[[#This Row],[Lfd Nr.
(automatisch)]])-2),"")</f>
        <v/>
      </c>
      <c r="B156" t="inlineStr">
        <is>
          <t>Vertriebs- und Produktcontrolling</t>
        </is>
      </c>
      <c r="D156" t="inlineStr">
        <is>
          <t>Statistik Abrechnung</t>
        </is>
      </c>
      <c r="E156">
        <f>IFERROR(IF(NOT(BTT[[#This Row],[Manuelle Änderung des Verantwortliches TP
(Auswahl - bei Bedarf)]]=""),BTT[[#This Row],[Manuelle Änderung des Verantwortliches TP
(Auswahl - bei Bedarf)]],VLOOKUP(BTT[[#This Row],[Hauptprozess
(Pflichtauswahl)]],Hauptprozesse[],3,FALSE)),"")</f>
        <v/>
      </c>
      <c r="G156" t="inlineStr">
        <is>
          <t>KS</t>
        </is>
      </c>
      <c r="H156" t="inlineStr">
        <is>
          <t>SD</t>
        </is>
      </c>
      <c r="I156" t="inlineStr">
        <is>
          <t>ZSD26</t>
        </is>
      </c>
      <c r="J156">
        <f>IFERROR(VLOOKUP(BTT[[#This Row],[Verwendete Transaktion (Pflichtauswahl)]],Transaktionen[[Transaktionen]:[Langtext]],2,FALSE),"")</f>
        <v/>
      </c>
      <c r="O156" t="inlineStr">
        <is>
          <t>nein</t>
        </is>
      </c>
      <c r="T156" t="inlineStr">
        <is>
          <t>keiner</t>
        </is>
      </c>
      <c r="V156">
        <f>IFERROR(VLOOKUP(BTT[[#This Row],[Verwendetes Formular
(Auswahl falls relevant)]],Formulare[[Formularbezeichnung]:[Formularname (technisch)]],2,FALSE),"")</f>
        <v/>
      </c>
      <c r="Y156" s="4" t="n"/>
      <c r="AK156">
        <f>IF(BTT[[#This Row],[Subprozess
(optionale Auswahl)]]="","okay",IF(VLOOKUP(BTT[[#This Row],[Subprozess
(optionale Auswahl)]],BPML[[Subprozess]:[Zugeordneter Hauptprozess]],3,FALSE)=BTT[[#This Row],[Hauptprozess
(Pflichtauswahl)]],"okay","falscher Subprozess"))</f>
        <v/>
      </c>
      <c r="AL156">
        <f>IF(aktives_Teilprojekt="Master","",IF(BTT[[#This Row],[Verantwortliches TP
(automatisch)]]=VLOOKUP(aktives_Teilprojekt,Teilprojekte[[Teilprojekte]:[Kürzel]],2,FALSE),"okay","Hauptprozess anderes TP"))</f>
        <v/>
      </c>
      <c r="AM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
        <f>IFERROR(IF(BTT[[#This Row],[SAP-Modul
(Pflichtauswahl)]]&lt;&gt;VLOOKUP(BTT[[#This Row],[Verwendete Transaktion (Pflichtauswahl)]],Transaktionen[[Transaktionen]:[Modul]],3,FALSE),"Modul anders","okay"),"")</f>
        <v/>
      </c>
      <c r="AP156">
        <f>IFERROR(IF(COUNTIFS(BTT[Verwendete Transaktion (Pflichtauswahl)],BTT[[#This Row],[Verwendete Transaktion (Pflichtauswahl)]],BTT[SAP-Modul
(Pflichtauswahl)],"&lt;&gt;"&amp;BTT[[#This Row],[SAP-Modul
(Pflichtauswahl)]])&gt;0,"Modul anders","okay"),"")</f>
        <v/>
      </c>
      <c r="AQ156">
        <f>IFERROR(IF(COUNTIFS(BTT[Verwendete Transaktion (Pflichtauswahl)],BTT[[#This Row],[Verwendete Transaktion (Pflichtauswahl)]],BTT[Verantwortliches TP
(automatisch)],"&lt;&gt;"&amp;BTT[[#This Row],[Verantwortliches TP
(automatisch)]])&gt;0,"Transaktion mehrfach","okay"),"")</f>
        <v/>
      </c>
      <c r="AR156">
        <f>IFERROR(IF(COUNTIFS(BTT[Verwendete Transaktion (Pflichtauswahl)],BTT[[#This Row],[Verwendete Transaktion (Pflichtauswahl)]],BTT[Verantwortliches TP
(automatisch)],"&lt;&gt;"&amp;VLOOKUP(aktives_Teilprojekt,Teilprojekte[[Teilprojekte]:[Kürzel]],2,FALSE))&gt;0,"Transaktion mehrfach","okay"),"")</f>
        <v/>
      </c>
      <c r="AS156" t="inlineStr">
        <is>
          <t>NL191</t>
        </is>
      </c>
    </row>
    <row r="157">
      <c r="A157">
        <f>IFERROR(IF(BTT[[#This Row],[Lfd Nr. 
(aus konsolidierter Datei)]]&lt;&gt;"",BTT[[#This Row],[Lfd Nr. 
(aus konsolidierter Datei)]],VLOOKUP(aktives_Teilprojekt,Teilprojekte[[Teilprojekte]:[Kürzel]],2,FALSE)&amp;ROW(BTT[[#This Row],[Lfd Nr.
(automatisch)]])-2),"")</f>
        <v/>
      </c>
      <c r="B157" t="inlineStr">
        <is>
          <t>Buchung &amp; Forderungsrealisierung Nebenleistung</t>
        </is>
      </c>
      <c r="D157" t="inlineStr">
        <is>
          <t>aussergerichtliche Forderungsrealisierung Rechnung / Gebühren</t>
        </is>
      </c>
      <c r="E157">
        <f>IFERROR(IF(NOT(BTT[[#This Row],[Manuelle Änderung des Verantwortliches TP
(Auswahl - bei Bedarf)]]=""),BTT[[#This Row],[Manuelle Änderung des Verantwortliches TP
(Auswahl - bei Bedarf)]],VLOOKUP(BTT[[#This Row],[Hauptprozess
(Pflichtauswahl)]],Hauptprozesse[],3,FALSE)),"")</f>
        <v/>
      </c>
      <c r="G157" t="inlineStr">
        <is>
          <t>KS</t>
        </is>
      </c>
      <c r="H157" t="inlineStr">
        <is>
          <t>Non-SAP</t>
        </is>
      </c>
      <c r="I157" t="inlineStr">
        <is>
          <t>Drittsystem</t>
        </is>
      </c>
      <c r="J157">
        <f>IFERROR(VLOOKUP(BTT[[#This Row],[Verwendete Transaktion (Pflichtauswahl)]],Transaktionen[[Transaktionen]:[Langtext]],2,FALSE),"")</f>
        <v/>
      </c>
      <c r="O157" t="inlineStr">
        <is>
          <t>nein</t>
        </is>
      </c>
      <c r="R157" t="inlineStr">
        <is>
          <t>ADMR</t>
        </is>
      </c>
      <c r="S157" t="inlineStr">
        <is>
          <t>Filenet P8</t>
        </is>
      </c>
      <c r="T157" t="inlineStr">
        <is>
          <t>weiterer</t>
        </is>
      </c>
      <c r="V157">
        <f>IFERROR(VLOOKUP(BTT[[#This Row],[Verwendetes Formular
(Auswahl falls relevant)]],Formulare[[Formularbezeichnung]:[Formularname (technisch)]],2,FALSE),"")</f>
        <v/>
      </c>
      <c r="W157" t="inlineStr">
        <is>
          <t>Word-Formular Zweite Mahnung Debitor</t>
        </is>
      </c>
      <c r="Y157" s="4" t="n"/>
      <c r="AK157">
        <f>IF(BTT[[#This Row],[Subprozess
(optionale Auswahl)]]="","okay",IF(VLOOKUP(BTT[[#This Row],[Subprozess
(optionale Auswahl)]],BPML[[Subprozess]:[Zugeordneter Hauptprozess]],3,FALSE)=BTT[[#This Row],[Hauptprozess
(Pflichtauswahl)]],"okay","falscher Subprozess"))</f>
        <v/>
      </c>
      <c r="AL157">
        <f>IF(aktives_Teilprojekt="Master","",IF(BTT[[#This Row],[Verantwortliches TP
(automatisch)]]=VLOOKUP(aktives_Teilprojekt,Teilprojekte[[Teilprojekte]:[Kürzel]],2,FALSE),"okay","Hauptprozess anderes TP"))</f>
        <v/>
      </c>
      <c r="AM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
        <f>IFERROR(IF(BTT[[#This Row],[SAP-Modul
(Pflichtauswahl)]]&lt;&gt;VLOOKUP(BTT[[#This Row],[Verwendete Transaktion (Pflichtauswahl)]],Transaktionen[[Transaktionen]:[Modul]],3,FALSE),"Modul anders","okay"),"")</f>
        <v/>
      </c>
      <c r="AP157">
        <f>IFERROR(IF(COUNTIFS(BTT[Verwendete Transaktion (Pflichtauswahl)],BTT[[#This Row],[Verwendete Transaktion (Pflichtauswahl)]],BTT[SAP-Modul
(Pflichtauswahl)],"&lt;&gt;"&amp;BTT[[#This Row],[SAP-Modul
(Pflichtauswahl)]])&gt;0,"Modul anders","okay"),"")</f>
        <v/>
      </c>
      <c r="AQ157">
        <f>IFERROR(IF(COUNTIFS(BTT[Verwendete Transaktion (Pflichtauswahl)],BTT[[#This Row],[Verwendete Transaktion (Pflichtauswahl)]],BTT[Verantwortliches TP
(automatisch)],"&lt;&gt;"&amp;BTT[[#This Row],[Verantwortliches TP
(automatisch)]])&gt;0,"Transaktion mehrfach","okay"),"")</f>
        <v/>
      </c>
      <c r="AR157">
        <f>IFERROR(IF(COUNTIFS(BTT[Verwendete Transaktion (Pflichtauswahl)],BTT[[#This Row],[Verwendete Transaktion (Pflichtauswahl)]],BTT[Verantwortliches TP
(automatisch)],"&lt;&gt;"&amp;VLOOKUP(aktives_Teilprojekt,Teilprojekte[[Teilprojekte]:[Kürzel]],2,FALSE))&gt;0,"Transaktion mehrfach","okay"),"")</f>
        <v/>
      </c>
      <c r="AS157" t="inlineStr">
        <is>
          <t>NL227</t>
        </is>
      </c>
    </row>
    <row r="158">
      <c r="A158">
        <f>IFERROR(IF(BTT[[#This Row],[Lfd Nr. 
(aus konsolidierter Datei)]]&lt;&gt;"",BTT[[#This Row],[Lfd Nr. 
(aus konsolidierter Datei)]],VLOOKUP(aktives_Teilprojekt,Teilprojekte[[Teilprojekte]:[Kürzel]],2,FALSE)&amp;ROW(BTT[[#This Row],[Lfd Nr.
(automatisch)]])-2),"")</f>
        <v/>
      </c>
      <c r="B158" t="inlineStr">
        <is>
          <t>Buchung &amp; Forderungsrealisierung Nebenleistung</t>
        </is>
      </c>
      <c r="D158" t="inlineStr">
        <is>
          <t>Übergabe gerichtliches Mahnverfahren</t>
        </is>
      </c>
      <c r="E158">
        <f>IFERROR(IF(NOT(BTT[[#This Row],[Manuelle Änderung des Verantwortliches TP
(Auswahl - bei Bedarf)]]=""),BTT[[#This Row],[Manuelle Änderung des Verantwortliches TP
(Auswahl - bei Bedarf)]],VLOOKUP(BTT[[#This Row],[Hauptprozess
(Pflichtauswahl)]],Hauptprozesse[],3,FALSE)),"")</f>
        <v/>
      </c>
      <c r="G158" t="inlineStr">
        <is>
          <t>KS</t>
        </is>
      </c>
      <c r="H158" t="inlineStr">
        <is>
          <t>Non-SAP</t>
        </is>
      </c>
      <c r="I158" t="inlineStr">
        <is>
          <t>Drittsystem</t>
        </is>
      </c>
      <c r="J158">
        <f>IFERROR(VLOOKUP(BTT[[#This Row],[Verwendete Transaktion (Pflichtauswahl)]],Transaktionen[[Transaktionen]:[Langtext]],2,FALSE),"")</f>
        <v/>
      </c>
      <c r="O158" t="inlineStr">
        <is>
          <t>nein</t>
        </is>
      </c>
      <c r="R158" t="inlineStr">
        <is>
          <t>ADMR</t>
        </is>
      </c>
      <c r="S158" t="inlineStr">
        <is>
          <t>Filenet P8</t>
        </is>
      </c>
      <c r="T158" t="inlineStr">
        <is>
          <t>weiterer</t>
        </is>
      </c>
      <c r="V158">
        <f>IFERROR(VLOOKUP(BTT[[#This Row],[Verwendetes Formular
(Auswahl falls relevant)]],Formulare[[Formularbezeichnung]:[Formularname (technisch)]],2,FALSE),"")</f>
        <v/>
      </c>
      <c r="W158" t="inlineStr">
        <is>
          <t>Word-Formular</t>
        </is>
      </c>
      <c r="Y158" s="4" t="n"/>
      <c r="AK158">
        <f>IF(BTT[[#This Row],[Subprozess
(optionale Auswahl)]]="","okay",IF(VLOOKUP(BTT[[#This Row],[Subprozess
(optionale Auswahl)]],BPML[[Subprozess]:[Zugeordneter Hauptprozess]],3,FALSE)=BTT[[#This Row],[Hauptprozess
(Pflichtauswahl)]],"okay","falscher Subprozess"))</f>
        <v/>
      </c>
      <c r="AL158">
        <f>IF(aktives_Teilprojekt="Master","",IF(BTT[[#This Row],[Verantwortliches TP
(automatisch)]]=VLOOKUP(aktives_Teilprojekt,Teilprojekte[[Teilprojekte]:[Kürzel]],2,FALSE),"okay","Hauptprozess anderes TP"))</f>
        <v/>
      </c>
      <c r="AM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
        <f>IFERROR(IF(BTT[[#This Row],[SAP-Modul
(Pflichtauswahl)]]&lt;&gt;VLOOKUP(BTT[[#This Row],[Verwendete Transaktion (Pflichtauswahl)]],Transaktionen[[Transaktionen]:[Modul]],3,FALSE),"Modul anders","okay"),"")</f>
        <v/>
      </c>
      <c r="AP158">
        <f>IFERROR(IF(COUNTIFS(BTT[Verwendete Transaktion (Pflichtauswahl)],BTT[[#This Row],[Verwendete Transaktion (Pflichtauswahl)]],BTT[SAP-Modul
(Pflichtauswahl)],"&lt;&gt;"&amp;BTT[[#This Row],[SAP-Modul
(Pflichtauswahl)]])&gt;0,"Modul anders","okay"),"")</f>
        <v/>
      </c>
      <c r="AQ158">
        <f>IFERROR(IF(COUNTIFS(BTT[Verwendete Transaktion (Pflichtauswahl)],BTT[[#This Row],[Verwendete Transaktion (Pflichtauswahl)]],BTT[Verantwortliches TP
(automatisch)],"&lt;&gt;"&amp;BTT[[#This Row],[Verantwortliches TP
(automatisch)]])&gt;0,"Transaktion mehrfach","okay"),"")</f>
        <v/>
      </c>
      <c r="AR158">
        <f>IFERROR(IF(COUNTIFS(BTT[Verwendete Transaktion (Pflichtauswahl)],BTT[[#This Row],[Verwendete Transaktion (Pflichtauswahl)]],BTT[Verantwortliches TP
(automatisch)],"&lt;&gt;"&amp;VLOOKUP(aktives_Teilprojekt,Teilprojekte[[Teilprojekte]:[Kürzel]],2,FALSE))&gt;0,"Transaktion mehrfach","okay"),"")</f>
        <v/>
      </c>
      <c r="AS158" t="inlineStr">
        <is>
          <t>NL228</t>
        </is>
      </c>
    </row>
    <row r="159">
      <c r="A159">
        <f>IFERROR(IF(BTT[[#This Row],[Lfd Nr. 
(aus konsolidierter Datei)]]&lt;&gt;"",BTT[[#This Row],[Lfd Nr. 
(aus konsolidierter Datei)]],VLOOKUP(aktives_Teilprojekt,Teilprojekte[[Teilprojekte]:[Kürzel]],2,FALSE)&amp;ROW(BTT[[#This Row],[Lfd Nr.
(automatisch)]])-2),"")</f>
        <v/>
      </c>
      <c r="B159" t="inlineStr">
        <is>
          <t>Buchung &amp; Forderungsrealisierung Nebenleistung</t>
        </is>
      </c>
      <c r="D159" t="inlineStr">
        <is>
          <t>Übergabe Vollstreckung</t>
        </is>
      </c>
      <c r="E159">
        <f>IFERROR(IF(NOT(BTT[[#This Row],[Manuelle Änderung des Verantwortliches TP
(Auswahl - bei Bedarf)]]=""),BTT[[#This Row],[Manuelle Änderung des Verantwortliches TP
(Auswahl - bei Bedarf)]],VLOOKUP(BTT[[#This Row],[Hauptprozess
(Pflichtauswahl)]],Hauptprozesse[],3,FALSE)),"")</f>
        <v/>
      </c>
      <c r="G159" t="inlineStr">
        <is>
          <t>KS</t>
        </is>
      </c>
      <c r="H159" t="inlineStr">
        <is>
          <t>Non-SAP</t>
        </is>
      </c>
      <c r="I159" t="inlineStr">
        <is>
          <t>Drittsystem</t>
        </is>
      </c>
      <c r="J159">
        <f>IFERROR(VLOOKUP(BTT[[#This Row],[Verwendete Transaktion (Pflichtauswahl)]],Transaktionen[[Transaktionen]:[Langtext]],2,FALSE),"")</f>
        <v/>
      </c>
      <c r="O159" t="inlineStr">
        <is>
          <t>nein</t>
        </is>
      </c>
      <c r="R159" t="inlineStr">
        <is>
          <t>ADMR</t>
        </is>
      </c>
      <c r="S159" t="inlineStr">
        <is>
          <t>Filenet P8</t>
        </is>
      </c>
      <c r="T159" t="inlineStr">
        <is>
          <t>weiterer</t>
        </is>
      </c>
      <c r="V159">
        <f>IFERROR(VLOOKUP(BTT[[#This Row],[Verwendetes Formular
(Auswahl falls relevant)]],Formulare[[Formularbezeichnung]:[Formularname (technisch)]],2,FALSE),"")</f>
        <v/>
      </c>
      <c r="W159" t="inlineStr">
        <is>
          <t>Word-Formular</t>
        </is>
      </c>
      <c r="Y159" s="4" t="n"/>
      <c r="AK159">
        <f>IF(BTT[[#This Row],[Subprozess
(optionale Auswahl)]]="","okay",IF(VLOOKUP(BTT[[#This Row],[Subprozess
(optionale Auswahl)]],BPML[[Subprozess]:[Zugeordneter Hauptprozess]],3,FALSE)=BTT[[#This Row],[Hauptprozess
(Pflichtauswahl)]],"okay","falscher Subprozess"))</f>
        <v/>
      </c>
      <c r="AL159">
        <f>IF(aktives_Teilprojekt="Master","",IF(BTT[[#This Row],[Verantwortliches TP
(automatisch)]]=VLOOKUP(aktives_Teilprojekt,Teilprojekte[[Teilprojekte]:[Kürzel]],2,FALSE),"okay","Hauptprozess anderes TP"))</f>
        <v/>
      </c>
      <c r="AM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
        <f>IFERROR(IF(BTT[[#This Row],[SAP-Modul
(Pflichtauswahl)]]&lt;&gt;VLOOKUP(BTT[[#This Row],[Verwendete Transaktion (Pflichtauswahl)]],Transaktionen[[Transaktionen]:[Modul]],3,FALSE),"Modul anders","okay"),"")</f>
        <v/>
      </c>
      <c r="AP159">
        <f>IFERROR(IF(COUNTIFS(BTT[Verwendete Transaktion (Pflichtauswahl)],BTT[[#This Row],[Verwendete Transaktion (Pflichtauswahl)]],BTT[SAP-Modul
(Pflichtauswahl)],"&lt;&gt;"&amp;BTT[[#This Row],[SAP-Modul
(Pflichtauswahl)]])&gt;0,"Modul anders","okay"),"")</f>
        <v/>
      </c>
      <c r="AQ159">
        <f>IFERROR(IF(COUNTIFS(BTT[Verwendete Transaktion (Pflichtauswahl)],BTT[[#This Row],[Verwendete Transaktion (Pflichtauswahl)]],BTT[Verantwortliches TP
(automatisch)],"&lt;&gt;"&amp;BTT[[#This Row],[Verantwortliches TP
(automatisch)]])&gt;0,"Transaktion mehrfach","okay"),"")</f>
        <v/>
      </c>
      <c r="AR159">
        <f>IFERROR(IF(COUNTIFS(BTT[Verwendete Transaktion (Pflichtauswahl)],BTT[[#This Row],[Verwendete Transaktion (Pflichtauswahl)]],BTT[Verantwortliches TP
(automatisch)],"&lt;&gt;"&amp;VLOOKUP(aktives_Teilprojekt,Teilprojekte[[Teilprojekte]:[Kürzel]],2,FALSE))&gt;0,"Transaktion mehrfach","okay"),"")</f>
        <v/>
      </c>
      <c r="AS159" t="inlineStr">
        <is>
          <t>NL229</t>
        </is>
      </c>
    </row>
    <row r="160">
      <c r="A160">
        <f>IFERROR(IF(BTT[[#This Row],[Lfd Nr. 
(aus konsolidierter Datei)]]&lt;&gt;"",BTT[[#This Row],[Lfd Nr. 
(aus konsolidierter Datei)]],VLOOKUP(aktives_Teilprojekt,Teilprojekte[[Teilprojekte]:[Kürzel]],2,FALSE)&amp;ROW(BTT[[#This Row],[Lfd Nr.
(automatisch)]])-2),"")</f>
        <v/>
      </c>
      <c r="B160" t="inlineStr">
        <is>
          <t>Buchung &amp; Forderungsrealisierung Nebenleistung</t>
        </is>
      </c>
      <c r="D160" t="inlineStr">
        <is>
          <t>Prüfung Aufträge zu Positionen / Buchungen</t>
        </is>
      </c>
      <c r="E160">
        <f>IFERROR(IF(NOT(BTT[[#This Row],[Manuelle Änderung des Verantwortliches TP
(Auswahl - bei Bedarf)]]=""),BTT[[#This Row],[Manuelle Änderung des Verantwortliches TP
(Auswahl - bei Bedarf)]],VLOOKUP(BTT[[#This Row],[Hauptprozess
(Pflichtauswahl)]],Hauptprozesse[],3,FALSE)),"")</f>
        <v/>
      </c>
      <c r="G160" t="inlineStr">
        <is>
          <t>KS</t>
        </is>
      </c>
      <c r="H160" t="inlineStr">
        <is>
          <t>CA</t>
        </is>
      </c>
      <c r="I160" t="inlineStr">
        <is>
          <t>S_ALR_87012994</t>
        </is>
      </c>
      <c r="J160">
        <f>IFERROR(VLOOKUP(BTT[[#This Row],[Verwendete Transaktion (Pflichtauswahl)]],Transaktionen[[Transaktionen]:[Langtext]],2,FALSE),"")</f>
        <v/>
      </c>
      <c r="O160" t="inlineStr">
        <is>
          <t>nein</t>
        </is>
      </c>
      <c r="T160" t="inlineStr">
        <is>
          <t>keiner</t>
        </is>
      </c>
      <c r="V160">
        <f>IFERROR(VLOOKUP(BTT[[#This Row],[Verwendetes Formular
(Auswahl falls relevant)]],Formulare[[Formularbezeichnung]:[Formularname (technisch)]],2,FALSE),"")</f>
        <v/>
      </c>
      <c r="Y160" s="4" t="n"/>
      <c r="AK160">
        <f>IF(BTT[[#This Row],[Subprozess
(optionale Auswahl)]]="","okay",IF(VLOOKUP(BTT[[#This Row],[Subprozess
(optionale Auswahl)]],BPML[[Subprozess]:[Zugeordneter Hauptprozess]],3,FALSE)=BTT[[#This Row],[Hauptprozess
(Pflichtauswahl)]],"okay","falscher Subprozess"))</f>
        <v/>
      </c>
      <c r="AL160">
        <f>IF(aktives_Teilprojekt="Master","",IF(BTT[[#This Row],[Verantwortliches TP
(automatisch)]]=VLOOKUP(aktives_Teilprojekt,Teilprojekte[[Teilprojekte]:[Kürzel]],2,FALSE),"okay","Hauptprozess anderes TP"))</f>
        <v/>
      </c>
      <c r="AM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
        <f>IFERROR(IF(BTT[[#This Row],[SAP-Modul
(Pflichtauswahl)]]&lt;&gt;VLOOKUP(BTT[[#This Row],[Verwendete Transaktion (Pflichtauswahl)]],Transaktionen[[Transaktionen]:[Modul]],3,FALSE),"Modul anders","okay"),"")</f>
        <v/>
      </c>
      <c r="AP160">
        <f>IFERROR(IF(COUNTIFS(BTT[Verwendete Transaktion (Pflichtauswahl)],BTT[[#This Row],[Verwendete Transaktion (Pflichtauswahl)]],BTT[SAP-Modul
(Pflichtauswahl)],"&lt;&gt;"&amp;BTT[[#This Row],[SAP-Modul
(Pflichtauswahl)]])&gt;0,"Modul anders","okay"),"")</f>
        <v/>
      </c>
      <c r="AQ160">
        <f>IFERROR(IF(COUNTIFS(BTT[Verwendete Transaktion (Pflichtauswahl)],BTT[[#This Row],[Verwendete Transaktion (Pflichtauswahl)]],BTT[Verantwortliches TP
(automatisch)],"&lt;&gt;"&amp;BTT[[#This Row],[Verantwortliches TP
(automatisch)]])&gt;0,"Transaktion mehrfach","okay"),"")</f>
        <v/>
      </c>
      <c r="AR160">
        <f>IFERROR(IF(COUNTIFS(BTT[Verwendete Transaktion (Pflichtauswahl)],BTT[[#This Row],[Verwendete Transaktion (Pflichtauswahl)]],BTT[Verantwortliches TP
(automatisch)],"&lt;&gt;"&amp;VLOOKUP(aktives_Teilprojekt,Teilprojekte[[Teilprojekte]:[Kürzel]],2,FALSE))&gt;0,"Transaktion mehrfach","okay"),"")</f>
        <v/>
      </c>
      <c r="AS160" t="inlineStr">
        <is>
          <t>NL230</t>
        </is>
      </c>
    </row>
    <row r="161">
      <c r="A161">
        <f>IFERROR(IF(BTT[[#This Row],[Lfd Nr. 
(aus konsolidierter Datei)]]&lt;&gt;"",BTT[[#This Row],[Lfd Nr. 
(aus konsolidierter Datei)]],VLOOKUP(aktives_Teilprojekt,Teilprojekte[[Teilprojekte]:[Kürzel]],2,FALSE)&amp;ROW(BTT[[#This Row],[Lfd Nr.
(automatisch)]])-2),"")</f>
        <v/>
      </c>
      <c r="B161" t="inlineStr">
        <is>
          <t>Vertriebsauftrag für Nebenleistungen im SD bearbeiten</t>
        </is>
      </c>
      <c r="C161" t="inlineStr">
        <is>
          <t>kaufmännischen Abschluss durchführen</t>
        </is>
      </c>
      <c r="D161" t="inlineStr">
        <is>
          <t>Positionen im SD-Auftrag abschließen</t>
        </is>
      </c>
      <c r="E161">
        <f>IFERROR(IF(NOT(BTT[[#This Row],[Manuelle Änderung des Verantwortliches TP
(Auswahl - bei Bedarf)]]=""),BTT[[#This Row],[Manuelle Änderung des Verantwortliches TP
(Auswahl - bei Bedarf)]],VLOOKUP(BTT[[#This Row],[Hauptprozess
(Pflichtauswahl)]],Hauptprozesse[],3,FALSE)),"")</f>
        <v/>
      </c>
      <c r="J161">
        <f>IFERROR(VLOOKUP(BTT[[#This Row],[Verwendete Transaktion (Pflichtauswahl)]],Transaktionen[[Transaktionen]:[Langtext]],2,FALSE),"")</f>
        <v/>
      </c>
      <c r="O161" t="inlineStr">
        <is>
          <t>nein</t>
        </is>
      </c>
      <c r="V161">
        <f>IFERROR(VLOOKUP(BTT[[#This Row],[Verwendetes Formular
(Auswahl falls relevant)]],Formulare[[Formularbezeichnung]:[Formularname (technisch)]],2,FALSE),"")</f>
        <v/>
      </c>
      <c r="Y161" s="4" t="n"/>
      <c r="AK161">
        <f>IF(BTT[[#This Row],[Subprozess
(optionale Auswahl)]]="","okay",IF(VLOOKUP(BTT[[#This Row],[Subprozess
(optionale Auswahl)]],BPML[[Subprozess]:[Zugeordneter Hauptprozess]],3,FALSE)=BTT[[#This Row],[Hauptprozess
(Pflichtauswahl)]],"okay","falscher Subprozess"))</f>
        <v/>
      </c>
      <c r="AL161">
        <f>IF(aktives_Teilprojekt="Master","",IF(BTT[[#This Row],[Verantwortliches TP
(automatisch)]]=VLOOKUP(aktives_Teilprojekt,Teilprojekte[[Teilprojekte]:[Kürzel]],2,FALSE),"okay","Hauptprozess anderes TP"))</f>
        <v/>
      </c>
      <c r="AM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
        <f>IFERROR(IF(BTT[[#This Row],[SAP-Modul
(Pflichtauswahl)]]&lt;&gt;VLOOKUP(BTT[[#This Row],[Verwendete Transaktion (Pflichtauswahl)]],Transaktionen[[Transaktionen]:[Modul]],3,FALSE),"Modul anders","okay"),"")</f>
        <v/>
      </c>
      <c r="AP161">
        <f>IFERROR(IF(COUNTIFS(BTT[Verwendete Transaktion (Pflichtauswahl)],BTT[[#This Row],[Verwendete Transaktion (Pflichtauswahl)]],BTT[SAP-Modul
(Pflichtauswahl)],"&lt;&gt;"&amp;BTT[[#This Row],[SAP-Modul
(Pflichtauswahl)]])&gt;0,"Modul anders","okay"),"")</f>
        <v/>
      </c>
      <c r="AQ161">
        <f>IFERROR(IF(COUNTIFS(BTT[Verwendete Transaktion (Pflichtauswahl)],BTT[[#This Row],[Verwendete Transaktion (Pflichtauswahl)]],BTT[Verantwortliches TP
(automatisch)],"&lt;&gt;"&amp;BTT[[#This Row],[Verantwortliches TP
(automatisch)]])&gt;0,"Transaktion mehrfach","okay"),"")</f>
        <v/>
      </c>
      <c r="AR161">
        <f>IFERROR(IF(COUNTIFS(BTT[Verwendete Transaktion (Pflichtauswahl)],BTT[[#This Row],[Verwendete Transaktion (Pflichtauswahl)]],BTT[Verantwortliches TP
(automatisch)],"&lt;&gt;"&amp;VLOOKUP(aktives_Teilprojekt,Teilprojekte[[Teilprojekte]:[Kürzel]],2,FALSE))&gt;0,"Transaktion mehrfach","okay"),"")</f>
        <v/>
      </c>
      <c r="AS161" t="inlineStr">
        <is>
          <t>NL236</t>
        </is>
      </c>
    </row>
    <row r="162">
      <c r="A162">
        <f>IFERROR(IF(BTT[[#This Row],[Lfd Nr. 
(aus konsolidierter Datei)]]&lt;&gt;"",BTT[[#This Row],[Lfd Nr. 
(aus konsolidierter Datei)]],VLOOKUP(aktives_Teilprojekt,Teilprojekte[[Teilprojekte]:[Kürzel]],2,FALSE)&amp;ROW(BTT[[#This Row],[Lfd Nr.
(automatisch)]])-2),"")</f>
        <v/>
      </c>
      <c r="B162" t="inlineStr">
        <is>
          <t>Serviceauftrag für Nebenleistungen bearbeiten</t>
        </is>
      </c>
      <c r="C162" t="inlineStr">
        <is>
          <t>kaufmännischen Abschluss durchführen</t>
        </is>
      </c>
      <c r="D162" t="inlineStr">
        <is>
          <t>CS-Aufträge (CD12,14,18,19,22,24) kaufm. abschließen</t>
        </is>
      </c>
      <c r="E162">
        <f>IFERROR(IF(NOT(BTT[[#This Row],[Manuelle Änderung des Verantwortliches TP
(Auswahl - bei Bedarf)]]=""),BTT[[#This Row],[Manuelle Änderung des Verantwortliches TP
(Auswahl - bei Bedarf)]],VLOOKUP(BTT[[#This Row],[Hauptprozess
(Pflichtauswahl)]],Hauptprozesse[],3,FALSE)),"")</f>
        <v/>
      </c>
      <c r="J162">
        <f>IFERROR(VLOOKUP(BTT[[#This Row],[Verwendete Transaktion (Pflichtauswahl)]],Transaktionen[[Transaktionen]:[Langtext]],2,FALSE),"")</f>
        <v/>
      </c>
      <c r="O162" t="inlineStr">
        <is>
          <t>nein</t>
        </is>
      </c>
      <c r="V162">
        <f>IFERROR(VLOOKUP(BTT[[#This Row],[Verwendetes Formular
(Auswahl falls relevant)]],Formulare[[Formularbezeichnung]:[Formularname (technisch)]],2,FALSE),"")</f>
        <v/>
      </c>
      <c r="Y162" s="4" t="n"/>
      <c r="AK162">
        <f>IF(BTT[[#This Row],[Subprozess
(optionale Auswahl)]]="","okay",IF(VLOOKUP(BTT[[#This Row],[Subprozess
(optionale Auswahl)]],BPML[[Subprozess]:[Zugeordneter Hauptprozess]],3,FALSE)=BTT[[#This Row],[Hauptprozess
(Pflichtauswahl)]],"okay","falscher Subprozess"))</f>
        <v/>
      </c>
      <c r="AL162">
        <f>IF(aktives_Teilprojekt="Master","",IF(BTT[[#This Row],[Verantwortliches TP
(automatisch)]]=VLOOKUP(aktives_Teilprojekt,Teilprojekte[[Teilprojekte]:[Kürzel]],2,FALSE),"okay","Hauptprozess anderes TP"))</f>
        <v/>
      </c>
      <c r="AM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
        <f>IFERROR(IF(BTT[[#This Row],[SAP-Modul
(Pflichtauswahl)]]&lt;&gt;VLOOKUP(BTT[[#This Row],[Verwendete Transaktion (Pflichtauswahl)]],Transaktionen[[Transaktionen]:[Modul]],3,FALSE),"Modul anders","okay"),"")</f>
        <v/>
      </c>
      <c r="AP162">
        <f>IFERROR(IF(COUNTIFS(BTT[Verwendete Transaktion (Pflichtauswahl)],BTT[[#This Row],[Verwendete Transaktion (Pflichtauswahl)]],BTT[SAP-Modul
(Pflichtauswahl)],"&lt;&gt;"&amp;BTT[[#This Row],[SAP-Modul
(Pflichtauswahl)]])&gt;0,"Modul anders","okay"),"")</f>
        <v/>
      </c>
      <c r="AQ162">
        <f>IFERROR(IF(COUNTIFS(BTT[Verwendete Transaktion (Pflichtauswahl)],BTT[[#This Row],[Verwendete Transaktion (Pflichtauswahl)]],BTT[Verantwortliches TP
(automatisch)],"&lt;&gt;"&amp;BTT[[#This Row],[Verantwortliches TP
(automatisch)]])&gt;0,"Transaktion mehrfach","okay"),"")</f>
        <v/>
      </c>
      <c r="AR162">
        <f>IFERROR(IF(COUNTIFS(BTT[Verwendete Transaktion (Pflichtauswahl)],BTT[[#This Row],[Verwendete Transaktion (Pflichtauswahl)]],BTT[Verantwortliches TP
(automatisch)],"&lt;&gt;"&amp;VLOOKUP(aktives_Teilprojekt,Teilprojekte[[Teilprojekte]:[Kürzel]],2,FALSE))&gt;0,"Transaktion mehrfach","okay"),"")</f>
        <v/>
      </c>
      <c r="AS162" t="inlineStr">
        <is>
          <t>NL237</t>
        </is>
      </c>
    </row>
    <row r="163">
      <c r="A163">
        <f>IFERROR(IF(BTT[[#This Row],[Lfd Nr. 
(aus konsolidierter Datei)]]&lt;&gt;"",BTT[[#This Row],[Lfd Nr. 
(aus konsolidierter Datei)]],VLOOKUP(aktives_Teilprojekt,Teilprojekte[[Teilprojekte]:[Kürzel]],2,FALSE)&amp;ROW(BTT[[#This Row],[Lfd Nr.
(automatisch)]])-2),"")</f>
        <v/>
      </c>
      <c r="B163" t="inlineStr">
        <is>
          <t>Angebot erstellen</t>
        </is>
      </c>
      <c r="D163" t="inlineStr">
        <is>
          <t>Anfrage für Tiefbauleistungen bearbeiten</t>
        </is>
      </c>
      <c r="E163">
        <f>IFERROR(IF(NOT(BTT[[#This Row],[Manuelle Änderung des Verantwortliches TP
(Auswahl - bei Bedarf)]]=""),BTT[[#This Row],[Manuelle Änderung des Verantwortliches TP
(Auswahl - bei Bedarf)]],VLOOKUP(BTT[[#This Row],[Hauptprozess
(Pflichtauswahl)]],Hauptprozesse[],3,FALSE)),"")</f>
        <v/>
      </c>
      <c r="F163" t="inlineStr">
        <is>
          <t>NL</t>
        </is>
      </c>
      <c r="G163" t="inlineStr">
        <is>
          <t>PB</t>
        </is>
      </c>
      <c r="H163" t="inlineStr">
        <is>
          <t>Non-SAP</t>
        </is>
      </c>
      <c r="I163" t="inlineStr">
        <is>
          <t>nicht digital</t>
        </is>
      </c>
      <c r="J163">
        <f>IFERROR(VLOOKUP(BTT[[#This Row],[Verwendete Transaktion (Pflichtauswahl)]],Transaktionen[[Transaktionen]:[Langtext]],2,FALSE),"")</f>
        <v/>
      </c>
      <c r="O163" t="inlineStr">
        <is>
          <t>nein</t>
        </is>
      </c>
      <c r="V163">
        <f>IFERROR(VLOOKUP(BTT[[#This Row],[Verwendetes Formular
(Auswahl falls relevant)]],Formulare[[Formularbezeichnung]:[Formularname (technisch)]],2,FALSE),"")</f>
        <v/>
      </c>
      <c r="Y163" s="4" t="n"/>
      <c r="AK163">
        <f>IF(BTT[[#This Row],[Subprozess
(optionale Auswahl)]]="","okay",IF(VLOOKUP(BTT[[#This Row],[Subprozess
(optionale Auswahl)]],BPML[[Subprozess]:[Zugeordneter Hauptprozess]],3,FALSE)=BTT[[#This Row],[Hauptprozess
(Pflichtauswahl)]],"okay","falscher Subprozess"))</f>
        <v/>
      </c>
      <c r="AL163">
        <f>IF(aktives_Teilprojekt="Master","",IF(BTT[[#This Row],[Verantwortliches TP
(automatisch)]]=VLOOKUP(aktives_Teilprojekt,Teilprojekte[[Teilprojekte]:[Kürzel]],2,FALSE),"okay","Hauptprozess anderes TP"))</f>
        <v/>
      </c>
      <c r="AM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
        <f>IFERROR(IF(BTT[[#This Row],[SAP-Modul
(Pflichtauswahl)]]&lt;&gt;VLOOKUP(BTT[[#This Row],[Verwendete Transaktion (Pflichtauswahl)]],Transaktionen[[Transaktionen]:[Modul]],3,FALSE),"Modul anders","okay"),"")</f>
        <v/>
      </c>
      <c r="AP163">
        <f>IFERROR(IF(COUNTIFS(BTT[Verwendete Transaktion (Pflichtauswahl)],BTT[[#This Row],[Verwendete Transaktion (Pflichtauswahl)]],BTT[SAP-Modul
(Pflichtauswahl)],"&lt;&gt;"&amp;BTT[[#This Row],[SAP-Modul
(Pflichtauswahl)]])&gt;0,"Modul anders","okay"),"")</f>
        <v/>
      </c>
      <c r="AQ163">
        <f>IFERROR(IF(COUNTIFS(BTT[Verwendete Transaktion (Pflichtauswahl)],BTT[[#This Row],[Verwendete Transaktion (Pflichtauswahl)]],BTT[Verantwortliches TP
(automatisch)],"&lt;&gt;"&amp;BTT[[#This Row],[Verantwortliches TP
(automatisch)]])&gt;0,"Transaktion mehrfach","okay"),"")</f>
        <v/>
      </c>
      <c r="AR163">
        <f>IFERROR(IF(COUNTIFS(BTT[Verwendete Transaktion (Pflichtauswahl)],BTT[[#This Row],[Verwendete Transaktion (Pflichtauswahl)]],BTT[Verantwortliches TP
(automatisch)],"&lt;&gt;"&amp;VLOOKUP(aktives_Teilprojekt,Teilprojekte[[Teilprojekte]:[Kürzel]],2,FALSE))&gt;0,"Transaktion mehrfach","okay"),"")</f>
        <v/>
      </c>
      <c r="AS163" t="inlineStr">
        <is>
          <t>NL238</t>
        </is>
      </c>
    </row>
    <row r="164">
      <c r="A164">
        <f>IFERROR(IF(BTT[[#This Row],[Lfd Nr. 
(aus konsolidierter Datei)]]&lt;&gt;"",BTT[[#This Row],[Lfd Nr. 
(aus konsolidierter Datei)]],VLOOKUP(aktives_Teilprojekt,Teilprojekte[[Teilprojekte]:[Kürzel]],2,FALSE)&amp;ROW(BTT[[#This Row],[Lfd Nr.
(automatisch)]])-2),"")</f>
        <v/>
      </c>
      <c r="B164" t="inlineStr">
        <is>
          <t>Vertrag schließen</t>
        </is>
      </c>
      <c r="D164" t="inlineStr">
        <is>
          <t>Vertrag für Tiebauleistungen schließen</t>
        </is>
      </c>
      <c r="E164">
        <f>IFERROR(IF(NOT(BTT[[#This Row],[Manuelle Änderung des Verantwortliches TP
(Auswahl - bei Bedarf)]]=""),BTT[[#This Row],[Manuelle Änderung des Verantwortliches TP
(Auswahl - bei Bedarf)]],VLOOKUP(BTT[[#This Row],[Hauptprozess
(Pflichtauswahl)]],Hauptprozesse[],3,FALSE)),"")</f>
        <v/>
      </c>
      <c r="F164" t="inlineStr">
        <is>
          <t>NL</t>
        </is>
      </c>
      <c r="G164" t="inlineStr">
        <is>
          <t>PB</t>
        </is>
      </c>
      <c r="H164" t="inlineStr">
        <is>
          <t>Non-SAP</t>
        </is>
      </c>
      <c r="I164" t="inlineStr">
        <is>
          <t>nicht digital</t>
        </is>
      </c>
      <c r="J164">
        <f>IFERROR(VLOOKUP(BTT[[#This Row],[Verwendete Transaktion (Pflichtauswahl)]],Transaktionen[[Transaktionen]:[Langtext]],2,FALSE),"")</f>
        <v/>
      </c>
      <c r="O164" t="inlineStr">
        <is>
          <t>nein</t>
        </is>
      </c>
      <c r="V164">
        <f>IFERROR(VLOOKUP(BTT[[#This Row],[Verwendetes Formular
(Auswahl falls relevant)]],Formulare[[Formularbezeichnung]:[Formularname (technisch)]],2,FALSE),"")</f>
        <v/>
      </c>
      <c r="Y164" s="4" t="n"/>
      <c r="AK164">
        <f>IF(BTT[[#This Row],[Subprozess
(optionale Auswahl)]]="","okay",IF(VLOOKUP(BTT[[#This Row],[Subprozess
(optionale Auswahl)]],BPML[[Subprozess]:[Zugeordneter Hauptprozess]],3,FALSE)=BTT[[#This Row],[Hauptprozess
(Pflichtauswahl)]],"okay","falscher Subprozess"))</f>
        <v/>
      </c>
      <c r="AL164">
        <f>IF(aktives_Teilprojekt="Master","",IF(BTT[[#This Row],[Verantwortliches TP
(automatisch)]]=VLOOKUP(aktives_Teilprojekt,Teilprojekte[[Teilprojekte]:[Kürzel]],2,FALSE),"okay","Hauptprozess anderes TP"))</f>
        <v/>
      </c>
      <c r="AM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
        <f>IFERROR(IF(BTT[[#This Row],[SAP-Modul
(Pflichtauswahl)]]&lt;&gt;VLOOKUP(BTT[[#This Row],[Verwendete Transaktion (Pflichtauswahl)]],Transaktionen[[Transaktionen]:[Modul]],3,FALSE),"Modul anders","okay"),"")</f>
        <v/>
      </c>
      <c r="AP164">
        <f>IFERROR(IF(COUNTIFS(BTT[Verwendete Transaktion (Pflichtauswahl)],BTT[[#This Row],[Verwendete Transaktion (Pflichtauswahl)]],BTT[SAP-Modul
(Pflichtauswahl)],"&lt;&gt;"&amp;BTT[[#This Row],[SAP-Modul
(Pflichtauswahl)]])&gt;0,"Modul anders","okay"),"")</f>
        <v/>
      </c>
      <c r="AQ164">
        <f>IFERROR(IF(COUNTIFS(BTT[Verwendete Transaktion (Pflichtauswahl)],BTT[[#This Row],[Verwendete Transaktion (Pflichtauswahl)]],BTT[Verantwortliches TP
(automatisch)],"&lt;&gt;"&amp;BTT[[#This Row],[Verantwortliches TP
(automatisch)]])&gt;0,"Transaktion mehrfach","okay"),"")</f>
        <v/>
      </c>
      <c r="AR164">
        <f>IFERROR(IF(COUNTIFS(BTT[Verwendete Transaktion (Pflichtauswahl)],BTT[[#This Row],[Verwendete Transaktion (Pflichtauswahl)]],BTT[Verantwortliches TP
(automatisch)],"&lt;&gt;"&amp;VLOOKUP(aktives_Teilprojekt,Teilprojekte[[Teilprojekte]:[Kürzel]],2,FALSE))&gt;0,"Transaktion mehrfach","okay"),"")</f>
        <v/>
      </c>
      <c r="AS164" t="inlineStr">
        <is>
          <t>NL239</t>
        </is>
      </c>
    </row>
    <row r="165">
      <c r="A165">
        <f>IFERROR(IF(BTT[[#This Row],[Lfd Nr. 
(aus konsolidierter Datei)]]&lt;&gt;"",BTT[[#This Row],[Lfd Nr. 
(aus konsolidierter Datei)]],VLOOKUP(aktives_Teilprojekt,Teilprojekte[[Teilprojekte]:[Kürzel]],2,FALSE)&amp;ROW(BTT[[#This Row],[Lfd Nr.
(automatisch)]])-2),"")</f>
        <v/>
      </c>
      <c r="D165" t="inlineStr">
        <is>
          <t>Auswertung der Aufträge Tiefbauleistungen</t>
        </is>
      </c>
      <c r="E165">
        <f>IFERROR(IF(NOT(BTT[[#This Row],[Manuelle Änderung des Verantwortliches TP
(Auswahl - bei Bedarf)]]=""),BTT[[#This Row],[Manuelle Änderung des Verantwortliches TP
(Auswahl - bei Bedarf)]],VLOOKUP(BTT[[#This Row],[Hauptprozess
(Pflichtauswahl)]],Hauptprozesse[],3,FALSE)),"")</f>
        <v/>
      </c>
      <c r="F165" t="inlineStr">
        <is>
          <t>NL</t>
        </is>
      </c>
      <c r="G165" t="inlineStr">
        <is>
          <t>PB</t>
        </is>
      </c>
      <c r="H165" t="inlineStr">
        <is>
          <t>FI</t>
        </is>
      </c>
      <c r="I165" t="inlineStr">
        <is>
          <t>ZFI51</t>
        </is>
      </c>
      <c r="J165">
        <f>IFERROR(VLOOKUP(BTT[[#This Row],[Verwendete Transaktion (Pflichtauswahl)]],Transaktionen[[Transaktionen]:[Langtext]],2,FALSE),"")</f>
        <v/>
      </c>
      <c r="O165" t="inlineStr">
        <is>
          <t>nein</t>
        </is>
      </c>
      <c r="V165">
        <f>IFERROR(VLOOKUP(BTT[[#This Row],[Verwendetes Formular
(Auswahl falls relevant)]],Formulare[[Formularbezeichnung]:[Formularname (technisch)]],2,FALSE),"")</f>
        <v/>
      </c>
      <c r="Y165" s="4" t="n"/>
      <c r="AK165">
        <f>IF(BTT[[#This Row],[Subprozess
(optionale Auswahl)]]="","okay",IF(VLOOKUP(BTT[[#This Row],[Subprozess
(optionale Auswahl)]],BPML[[Subprozess]:[Zugeordneter Hauptprozess]],3,FALSE)=BTT[[#This Row],[Hauptprozess
(Pflichtauswahl)]],"okay","falscher Subprozess"))</f>
        <v/>
      </c>
      <c r="AL165">
        <f>IF(aktives_Teilprojekt="Master","",IF(BTT[[#This Row],[Verantwortliches TP
(automatisch)]]=VLOOKUP(aktives_Teilprojekt,Teilprojekte[[Teilprojekte]:[Kürzel]],2,FALSE),"okay","Hauptprozess anderes TP"))</f>
        <v/>
      </c>
      <c r="AM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
        <f>IFERROR(IF(BTT[[#This Row],[SAP-Modul
(Pflichtauswahl)]]&lt;&gt;VLOOKUP(BTT[[#This Row],[Verwendete Transaktion (Pflichtauswahl)]],Transaktionen[[Transaktionen]:[Modul]],3,FALSE),"Modul anders","okay"),"")</f>
        <v/>
      </c>
      <c r="AP165">
        <f>IFERROR(IF(COUNTIFS(BTT[Verwendete Transaktion (Pflichtauswahl)],BTT[[#This Row],[Verwendete Transaktion (Pflichtauswahl)]],BTT[SAP-Modul
(Pflichtauswahl)],"&lt;&gt;"&amp;BTT[[#This Row],[SAP-Modul
(Pflichtauswahl)]])&gt;0,"Modul anders","okay"),"")</f>
        <v/>
      </c>
      <c r="AQ165">
        <f>IFERROR(IF(COUNTIFS(BTT[Verwendete Transaktion (Pflichtauswahl)],BTT[[#This Row],[Verwendete Transaktion (Pflichtauswahl)]],BTT[Verantwortliches TP
(automatisch)],"&lt;&gt;"&amp;BTT[[#This Row],[Verantwortliches TP
(automatisch)]])&gt;0,"Transaktion mehrfach","okay"),"")</f>
        <v/>
      </c>
      <c r="AR165">
        <f>IFERROR(IF(COUNTIFS(BTT[Verwendete Transaktion (Pflichtauswahl)],BTT[[#This Row],[Verwendete Transaktion (Pflichtauswahl)]],BTT[Verantwortliches TP
(automatisch)],"&lt;&gt;"&amp;VLOOKUP(aktives_Teilprojekt,Teilprojekte[[Teilprojekte]:[Kürzel]],2,FALSE))&gt;0,"Transaktion mehrfach","okay"),"")</f>
        <v/>
      </c>
      <c r="AS165" t="inlineStr">
        <is>
          <t>NL240</t>
        </is>
      </c>
    </row>
    <row r="166">
      <c r="A166">
        <f>IFERROR(IF(BTT[[#This Row],[Lfd Nr. 
(aus konsolidierter Datei)]]&lt;&gt;"",BTT[[#This Row],[Lfd Nr. 
(aus konsolidierter Datei)]],VLOOKUP(aktives_Teilprojekt,Teilprojekte[[Teilprojekte]:[Kürzel]],2,FALSE)&amp;ROW(BTT[[#This Row],[Lfd Nr.
(automatisch)]])-2),"")</f>
        <v/>
      </c>
      <c r="D166" t="inlineStr">
        <is>
          <t>Auswertung der Aufträge Tiefbauleistungen</t>
        </is>
      </c>
      <c r="E166">
        <f>IFERROR(IF(NOT(BTT[[#This Row],[Manuelle Änderung des Verantwortliches TP
(Auswahl - bei Bedarf)]]=""),BTT[[#This Row],[Manuelle Änderung des Verantwortliches TP
(Auswahl - bei Bedarf)]],VLOOKUP(BTT[[#This Row],[Hauptprozess
(Pflichtauswahl)]],Hauptprozesse[],3,FALSE)),"")</f>
        <v/>
      </c>
      <c r="F166" t="inlineStr">
        <is>
          <t>NL</t>
        </is>
      </c>
      <c r="G166" t="inlineStr">
        <is>
          <t>PB</t>
        </is>
      </c>
      <c r="H166" t="inlineStr">
        <is>
          <t>CA</t>
        </is>
      </c>
      <c r="I166" t="inlineStr">
        <is>
          <t>S_ALR_87012994</t>
        </is>
      </c>
      <c r="J166">
        <f>IFERROR(VLOOKUP(BTT[[#This Row],[Verwendete Transaktion (Pflichtauswahl)]],Transaktionen[[Transaktionen]:[Langtext]],2,FALSE),"")</f>
        <v/>
      </c>
      <c r="O166" t="inlineStr">
        <is>
          <t>nein</t>
        </is>
      </c>
      <c r="V166">
        <f>IFERROR(VLOOKUP(BTT[[#This Row],[Verwendetes Formular
(Auswahl falls relevant)]],Formulare[[Formularbezeichnung]:[Formularname (technisch)]],2,FALSE),"")</f>
        <v/>
      </c>
      <c r="Y166" s="4" t="n"/>
      <c r="AK166">
        <f>IF(BTT[[#This Row],[Subprozess
(optionale Auswahl)]]="","okay",IF(VLOOKUP(BTT[[#This Row],[Subprozess
(optionale Auswahl)]],BPML[[Subprozess]:[Zugeordneter Hauptprozess]],3,FALSE)=BTT[[#This Row],[Hauptprozess
(Pflichtauswahl)]],"okay","falscher Subprozess"))</f>
        <v/>
      </c>
      <c r="AL166">
        <f>IF(aktives_Teilprojekt="Master","",IF(BTT[[#This Row],[Verantwortliches TP
(automatisch)]]=VLOOKUP(aktives_Teilprojekt,Teilprojekte[[Teilprojekte]:[Kürzel]],2,FALSE),"okay","Hauptprozess anderes TP"))</f>
        <v/>
      </c>
      <c r="AM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
        <f>IFERROR(IF(BTT[[#This Row],[SAP-Modul
(Pflichtauswahl)]]&lt;&gt;VLOOKUP(BTT[[#This Row],[Verwendete Transaktion (Pflichtauswahl)]],Transaktionen[[Transaktionen]:[Modul]],3,FALSE),"Modul anders","okay"),"")</f>
        <v/>
      </c>
      <c r="AP166">
        <f>IFERROR(IF(COUNTIFS(BTT[Verwendete Transaktion (Pflichtauswahl)],BTT[[#This Row],[Verwendete Transaktion (Pflichtauswahl)]],BTT[SAP-Modul
(Pflichtauswahl)],"&lt;&gt;"&amp;BTT[[#This Row],[SAP-Modul
(Pflichtauswahl)]])&gt;0,"Modul anders","okay"),"")</f>
        <v/>
      </c>
      <c r="AQ166">
        <f>IFERROR(IF(COUNTIFS(BTT[Verwendete Transaktion (Pflichtauswahl)],BTT[[#This Row],[Verwendete Transaktion (Pflichtauswahl)]],BTT[Verantwortliches TP
(automatisch)],"&lt;&gt;"&amp;BTT[[#This Row],[Verantwortliches TP
(automatisch)]])&gt;0,"Transaktion mehrfach","okay"),"")</f>
        <v/>
      </c>
      <c r="AR166">
        <f>IFERROR(IF(COUNTIFS(BTT[Verwendete Transaktion (Pflichtauswahl)],BTT[[#This Row],[Verwendete Transaktion (Pflichtauswahl)]],BTT[Verantwortliches TP
(automatisch)],"&lt;&gt;"&amp;VLOOKUP(aktives_Teilprojekt,Teilprojekte[[Teilprojekte]:[Kürzel]],2,FALSE))&gt;0,"Transaktion mehrfach","okay"),"")</f>
        <v/>
      </c>
      <c r="AS166" t="inlineStr">
        <is>
          <t>NL241</t>
        </is>
      </c>
    </row>
    <row r="167" ht="45" customHeight="1" s="15">
      <c r="A167">
        <f>IFERROR(IF(BTT[[#This Row],[Lfd Nr. 
(aus konsolidierter Datei)]]&lt;&gt;"",BTT[[#This Row],[Lfd Nr. 
(aus konsolidierter Datei)]],VLOOKUP(aktives_Teilprojekt,Teilprojekte[[Teilprojekte]:[Kürzel]],2,FALSE)&amp;ROW(BTT[[#This Row],[Lfd Nr.
(automatisch)]])-2),"")</f>
        <v/>
      </c>
      <c r="D167" t="inlineStr">
        <is>
          <t>Aufnahme telefonische Anfrage Kunde</t>
        </is>
      </c>
      <c r="E167">
        <f>IFERROR(IF(NOT(BTT[[#This Row],[Manuelle Änderung des Verantwortliches TP
(Auswahl - bei Bedarf)]]=""),BTT[[#This Row],[Manuelle Änderung des Verantwortliches TP
(Auswahl - bei Bedarf)]],VLOOKUP(BTT[[#This Row],[Hauptprozess
(Pflichtauswahl)]],Hauptprozesse[],3,FALSE)),"")</f>
        <v/>
      </c>
      <c r="F167" t="inlineStr">
        <is>
          <t>NL</t>
        </is>
      </c>
      <c r="H167" t="inlineStr">
        <is>
          <t>Non-SAP</t>
        </is>
      </c>
      <c r="I167" t="inlineStr">
        <is>
          <t>nicht digital</t>
        </is>
      </c>
      <c r="J167">
        <f>IFERROR(VLOOKUP(BTT[[#This Row],[Verwendete Transaktion (Pflichtauswahl)]],Transaktionen[[Transaktionen]:[Langtext]],2,FALSE),"")</f>
        <v/>
      </c>
      <c r="O167" t="inlineStr">
        <is>
          <t>nein</t>
        </is>
      </c>
      <c r="R167" t="inlineStr">
        <is>
          <t>manuelle Telefonschnittstelle</t>
        </is>
      </c>
      <c r="T167" t="inlineStr">
        <is>
          <t>weiterer</t>
        </is>
      </c>
      <c r="V167">
        <f>IFERROR(VLOOKUP(BTT[[#This Row],[Verwendetes Formular
(Auswahl falls relevant)]],Formulare[[Formularbezeichnung]:[Formularname (technisch)]],2,FALSE),"")</f>
        <v/>
      </c>
      <c r="Y167" s="4" t="inlineStr">
        <is>
          <t>Zu prüfen ob der Prozessschritt im SAP anwendbar</t>
        </is>
      </c>
      <c r="Z167" t="inlineStr">
        <is>
          <t>Must-have</t>
        </is>
      </c>
      <c r="AK167">
        <f>IF(BTT[[#This Row],[Subprozess
(optionale Auswahl)]]="","okay",IF(VLOOKUP(BTT[[#This Row],[Subprozess
(optionale Auswahl)]],BPML[[Subprozess]:[Zugeordneter Hauptprozess]],3,FALSE)=BTT[[#This Row],[Hauptprozess
(Pflichtauswahl)]],"okay","falscher Subprozess"))</f>
        <v/>
      </c>
      <c r="AL167">
        <f>IF(aktives_Teilprojekt="Master","",IF(BTT[[#This Row],[Verantwortliches TP
(automatisch)]]=VLOOKUP(aktives_Teilprojekt,Teilprojekte[[Teilprojekte]:[Kürzel]],2,FALSE),"okay","Hauptprozess anderes TP"))</f>
        <v/>
      </c>
      <c r="AM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
        <f>IFERROR(IF(BTT[[#This Row],[SAP-Modul
(Pflichtauswahl)]]&lt;&gt;VLOOKUP(BTT[[#This Row],[Verwendete Transaktion (Pflichtauswahl)]],Transaktionen[[Transaktionen]:[Modul]],3,FALSE),"Modul anders","okay"),"")</f>
        <v/>
      </c>
      <c r="AP167">
        <f>IFERROR(IF(COUNTIFS(BTT[Verwendete Transaktion (Pflichtauswahl)],BTT[[#This Row],[Verwendete Transaktion (Pflichtauswahl)]],BTT[SAP-Modul
(Pflichtauswahl)],"&lt;&gt;"&amp;BTT[[#This Row],[SAP-Modul
(Pflichtauswahl)]])&gt;0,"Modul anders","okay"),"")</f>
        <v/>
      </c>
      <c r="AQ167">
        <f>IFERROR(IF(COUNTIFS(BTT[Verwendete Transaktion (Pflichtauswahl)],BTT[[#This Row],[Verwendete Transaktion (Pflichtauswahl)]],BTT[Verantwortliches TP
(automatisch)],"&lt;&gt;"&amp;BTT[[#This Row],[Verantwortliches TP
(automatisch)]])&gt;0,"Transaktion mehrfach","okay"),"")</f>
        <v/>
      </c>
      <c r="AR167">
        <f>IFERROR(IF(COUNTIFS(BTT[Verwendete Transaktion (Pflichtauswahl)],BTT[[#This Row],[Verwendete Transaktion (Pflichtauswahl)]],BTT[Verantwortliches TP
(automatisch)],"&lt;&gt;"&amp;VLOOKUP(aktives_Teilprojekt,Teilprojekte[[Teilprojekte]:[Kürzel]],2,FALSE))&gt;0,"Transaktion mehrfach","okay"),"")</f>
        <v/>
      </c>
      <c r="AS167" t="inlineStr">
        <is>
          <t>NL242</t>
        </is>
      </c>
    </row>
    <row r="168">
      <c r="A168">
        <f>IFERROR(IF(BTT[[#This Row],[Lfd Nr. 
(aus konsolidierter Datei)]]&lt;&gt;"",BTT[[#This Row],[Lfd Nr. 
(aus konsolidierter Datei)]],VLOOKUP(aktives_Teilprojekt,Teilprojekte[[Teilprojekte]:[Kürzel]],2,FALSE)&amp;ROW(BTT[[#This Row],[Lfd Nr.
(automatisch)]])-2),"")</f>
        <v/>
      </c>
      <c r="D168" t="inlineStr">
        <is>
          <t>PM Auftrag anlegen</t>
        </is>
      </c>
      <c r="E168">
        <f>IFERROR(IF(NOT(BTT[[#This Row],[Manuelle Änderung des Verantwortliches TP
(Auswahl - bei Bedarf)]]=""),BTT[[#This Row],[Manuelle Änderung des Verantwortliches TP
(Auswahl - bei Bedarf)]],VLOOKUP(BTT[[#This Row],[Hauptprozess
(Pflichtauswahl)]],Hauptprozesse[],3,FALSE)),"")</f>
        <v/>
      </c>
      <c r="F168" t="inlineStr">
        <is>
          <t>NL</t>
        </is>
      </c>
      <c r="H168" t="inlineStr">
        <is>
          <t>PM</t>
        </is>
      </c>
      <c r="I168" t="inlineStr">
        <is>
          <t>IW51</t>
        </is>
      </c>
      <c r="J168">
        <f>IFERROR(VLOOKUP(BTT[[#This Row],[Verwendete Transaktion (Pflichtauswahl)]],Transaktionen[[Transaktionen]:[Langtext]],2,FALSE),"")</f>
        <v/>
      </c>
      <c r="O168" t="inlineStr">
        <is>
          <t>nein</t>
        </is>
      </c>
      <c r="T168" t="inlineStr">
        <is>
          <t>keiner</t>
        </is>
      </c>
      <c r="V168">
        <f>IFERROR(VLOOKUP(BTT[[#This Row],[Verwendetes Formular
(Auswahl falls relevant)]],Formulare[[Formularbezeichnung]:[Formularname (technisch)]],2,FALSE),"")</f>
        <v/>
      </c>
      <c r="X168" t="inlineStr">
        <is>
          <t>nein</t>
        </is>
      </c>
      <c r="Y168" s="4" t="n"/>
      <c r="AK168">
        <f>IF(BTT[[#This Row],[Subprozess
(optionale Auswahl)]]="","okay",IF(VLOOKUP(BTT[[#This Row],[Subprozess
(optionale Auswahl)]],BPML[[Subprozess]:[Zugeordneter Hauptprozess]],3,FALSE)=BTT[[#This Row],[Hauptprozess
(Pflichtauswahl)]],"okay","falscher Subprozess"))</f>
        <v/>
      </c>
      <c r="AL168">
        <f>IF(aktives_Teilprojekt="Master","",IF(BTT[[#This Row],[Verantwortliches TP
(automatisch)]]=VLOOKUP(aktives_Teilprojekt,Teilprojekte[[Teilprojekte]:[Kürzel]],2,FALSE),"okay","Hauptprozess anderes TP"))</f>
        <v/>
      </c>
      <c r="AM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
        <f>IFERROR(IF(BTT[[#This Row],[SAP-Modul
(Pflichtauswahl)]]&lt;&gt;VLOOKUP(BTT[[#This Row],[Verwendete Transaktion (Pflichtauswahl)]],Transaktionen[[Transaktionen]:[Modul]],3,FALSE),"Modul anders","okay"),"")</f>
        <v/>
      </c>
      <c r="AP168">
        <f>IFERROR(IF(COUNTIFS(BTT[Verwendete Transaktion (Pflichtauswahl)],BTT[[#This Row],[Verwendete Transaktion (Pflichtauswahl)]],BTT[SAP-Modul
(Pflichtauswahl)],"&lt;&gt;"&amp;BTT[[#This Row],[SAP-Modul
(Pflichtauswahl)]])&gt;0,"Modul anders","okay"),"")</f>
        <v/>
      </c>
      <c r="AQ168">
        <f>IFERROR(IF(COUNTIFS(BTT[Verwendete Transaktion (Pflichtauswahl)],BTT[[#This Row],[Verwendete Transaktion (Pflichtauswahl)]],BTT[Verantwortliches TP
(automatisch)],"&lt;&gt;"&amp;BTT[[#This Row],[Verantwortliches TP
(automatisch)]])&gt;0,"Transaktion mehrfach","okay"),"")</f>
        <v/>
      </c>
      <c r="AR168">
        <f>IFERROR(IF(COUNTIFS(BTT[Verwendete Transaktion (Pflichtauswahl)],BTT[[#This Row],[Verwendete Transaktion (Pflichtauswahl)]],BTT[Verantwortliches TP
(automatisch)],"&lt;&gt;"&amp;VLOOKUP(aktives_Teilprojekt,Teilprojekte[[Teilprojekte]:[Kürzel]],2,FALSE))&gt;0,"Transaktion mehrfach","okay"),"")</f>
        <v/>
      </c>
      <c r="AS168" t="inlineStr">
        <is>
          <t>NL243</t>
        </is>
      </c>
    </row>
    <row r="169" ht="45" customHeight="1" s="15">
      <c r="A169">
        <f>IFERROR(IF(BTT[[#This Row],[Lfd Nr. 
(aus konsolidierter Datei)]]&lt;&gt;"",BTT[[#This Row],[Lfd Nr. 
(aus konsolidierter Datei)]],VLOOKUP(aktives_Teilprojekt,Teilprojekte[[Teilprojekte]:[Kürzel]],2,FALSE)&amp;ROW(BTT[[#This Row],[Lfd Nr.
(automatisch)]])-2),"")</f>
        <v/>
      </c>
      <c r="D169" t="inlineStr">
        <is>
          <t>Angebotserstellung</t>
        </is>
      </c>
      <c r="E169">
        <f>IFERROR(IF(NOT(BTT[[#This Row],[Manuelle Änderung des Verantwortliches TP
(Auswahl - bei Bedarf)]]=""),BTT[[#This Row],[Manuelle Änderung des Verantwortliches TP
(Auswahl - bei Bedarf)]],VLOOKUP(BTT[[#This Row],[Hauptprozess
(Pflichtauswahl)]],Hauptprozesse[],3,FALSE)),"")</f>
        <v/>
      </c>
      <c r="F169" t="inlineStr">
        <is>
          <t>NL</t>
        </is>
      </c>
      <c r="H169" t="inlineStr">
        <is>
          <t>Non-SAP</t>
        </is>
      </c>
      <c r="I169" t="inlineStr">
        <is>
          <t>nicht digital</t>
        </is>
      </c>
      <c r="J169">
        <f>IFERROR(VLOOKUP(BTT[[#This Row],[Verwendete Transaktion (Pflichtauswahl)]],Transaktionen[[Transaktionen]:[Langtext]],2,FALSE),"")</f>
        <v/>
      </c>
      <c r="O169" t="inlineStr">
        <is>
          <t>nein</t>
        </is>
      </c>
      <c r="R169" t="inlineStr">
        <is>
          <t>manuelle Tätigkeit</t>
        </is>
      </c>
      <c r="T169" t="inlineStr">
        <is>
          <t>weiterer</t>
        </is>
      </c>
      <c r="V169">
        <f>IFERROR(VLOOKUP(BTT[[#This Row],[Verwendetes Formular
(Auswahl falls relevant)]],Formulare[[Formularbezeichnung]:[Formularname (technisch)]],2,FALSE),"")</f>
        <v/>
      </c>
      <c r="W169" t="inlineStr">
        <is>
          <t>Word-Formular</t>
        </is>
      </c>
      <c r="X169" t="inlineStr">
        <is>
          <t>nein</t>
        </is>
      </c>
      <c r="Y169" s="4" t="inlineStr">
        <is>
          <t>Digitalisierung notwendig, vollständig in SAP</t>
        </is>
      </c>
      <c r="Z169" t="inlineStr">
        <is>
          <t>Must-have</t>
        </is>
      </c>
      <c r="AK169">
        <f>IF(BTT[[#This Row],[Subprozess
(optionale Auswahl)]]="","okay",IF(VLOOKUP(BTT[[#This Row],[Subprozess
(optionale Auswahl)]],BPML[[Subprozess]:[Zugeordneter Hauptprozess]],3,FALSE)=BTT[[#This Row],[Hauptprozess
(Pflichtauswahl)]],"okay","falscher Subprozess"))</f>
        <v/>
      </c>
      <c r="AL169">
        <f>IF(aktives_Teilprojekt="Master","",IF(BTT[[#This Row],[Verantwortliches TP
(automatisch)]]=VLOOKUP(aktives_Teilprojekt,Teilprojekte[[Teilprojekte]:[Kürzel]],2,FALSE),"okay","Hauptprozess anderes TP"))</f>
        <v/>
      </c>
      <c r="AM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
        <f>IFERROR(IF(BTT[[#This Row],[SAP-Modul
(Pflichtauswahl)]]&lt;&gt;VLOOKUP(BTT[[#This Row],[Verwendete Transaktion (Pflichtauswahl)]],Transaktionen[[Transaktionen]:[Modul]],3,FALSE),"Modul anders","okay"),"")</f>
        <v/>
      </c>
      <c r="AP169">
        <f>IFERROR(IF(COUNTIFS(BTT[Verwendete Transaktion (Pflichtauswahl)],BTT[[#This Row],[Verwendete Transaktion (Pflichtauswahl)]],BTT[SAP-Modul
(Pflichtauswahl)],"&lt;&gt;"&amp;BTT[[#This Row],[SAP-Modul
(Pflichtauswahl)]])&gt;0,"Modul anders","okay"),"")</f>
        <v/>
      </c>
      <c r="AQ169">
        <f>IFERROR(IF(COUNTIFS(BTT[Verwendete Transaktion (Pflichtauswahl)],BTT[[#This Row],[Verwendete Transaktion (Pflichtauswahl)]],BTT[Verantwortliches TP
(automatisch)],"&lt;&gt;"&amp;BTT[[#This Row],[Verantwortliches TP
(automatisch)]])&gt;0,"Transaktion mehrfach","okay"),"")</f>
        <v/>
      </c>
      <c r="AR169">
        <f>IFERROR(IF(COUNTIFS(BTT[Verwendete Transaktion (Pflichtauswahl)],BTT[[#This Row],[Verwendete Transaktion (Pflichtauswahl)]],BTT[Verantwortliches TP
(automatisch)],"&lt;&gt;"&amp;VLOOKUP(aktives_Teilprojekt,Teilprojekte[[Teilprojekte]:[Kürzel]],2,FALSE))&gt;0,"Transaktion mehrfach","okay"),"")</f>
        <v/>
      </c>
      <c r="AS169" t="inlineStr">
        <is>
          <t>NL246</t>
        </is>
      </c>
    </row>
    <row r="170" ht="30" customHeight="1" s="15">
      <c r="A170">
        <f>IFERROR(IF(BTT[[#This Row],[Lfd Nr. 
(aus konsolidierter Datei)]]&lt;&gt;"",BTT[[#This Row],[Lfd Nr. 
(aus konsolidierter Datei)]],VLOOKUP(aktives_Teilprojekt,Teilprojekte[[Teilprojekte]:[Kürzel]],2,FALSE)&amp;ROW(BTT[[#This Row],[Lfd Nr.
(automatisch)]])-2),"")</f>
        <v/>
      </c>
      <c r="D170" t="inlineStr">
        <is>
          <t>Angebot verschicken</t>
        </is>
      </c>
      <c r="E170">
        <f>IFERROR(IF(NOT(BTT[[#This Row],[Manuelle Änderung des Verantwortliches TP
(Auswahl - bei Bedarf)]]=""),BTT[[#This Row],[Manuelle Änderung des Verantwortliches TP
(Auswahl - bei Bedarf)]],VLOOKUP(BTT[[#This Row],[Hauptprozess
(Pflichtauswahl)]],Hauptprozesse[],3,FALSE)),"")</f>
        <v/>
      </c>
      <c r="F170" t="inlineStr">
        <is>
          <t>NL</t>
        </is>
      </c>
      <c r="H170" t="inlineStr">
        <is>
          <t>Non-SAP</t>
        </is>
      </c>
      <c r="I170" t="inlineStr">
        <is>
          <t>nicht digital</t>
        </is>
      </c>
      <c r="J170">
        <f>IFERROR(VLOOKUP(BTT[[#This Row],[Verwendete Transaktion (Pflichtauswahl)]],Transaktionen[[Transaktionen]:[Langtext]],2,FALSE),"")</f>
        <v/>
      </c>
      <c r="O170" t="inlineStr">
        <is>
          <t>ja</t>
        </is>
      </c>
      <c r="R170" t="inlineStr">
        <is>
          <t>manuelle Tätigkeit</t>
        </is>
      </c>
      <c r="T170" t="inlineStr">
        <is>
          <t>weiterer</t>
        </is>
      </c>
      <c r="V170">
        <f>IFERROR(VLOOKUP(BTT[[#This Row],[Verwendetes Formular
(Auswahl falls relevant)]],Formulare[[Formularbezeichnung]:[Formularname (technisch)]],2,FALSE),"")</f>
        <v/>
      </c>
      <c r="W170" t="inlineStr">
        <is>
          <t>Kunden erhält Angebot via E-Mail (pdf-Datei)</t>
        </is>
      </c>
      <c r="X170" t="inlineStr">
        <is>
          <t>nein</t>
        </is>
      </c>
      <c r="Y170" s="4" t="inlineStr">
        <is>
          <t>automatische E-Mail via SAP</t>
        </is>
      </c>
      <c r="Z170" t="inlineStr">
        <is>
          <t>Must-have</t>
        </is>
      </c>
      <c r="AK170">
        <f>IF(BTT[[#This Row],[Subprozess
(optionale Auswahl)]]="","okay",IF(VLOOKUP(BTT[[#This Row],[Subprozess
(optionale Auswahl)]],BPML[[Subprozess]:[Zugeordneter Hauptprozess]],3,FALSE)=BTT[[#This Row],[Hauptprozess
(Pflichtauswahl)]],"okay","falscher Subprozess"))</f>
        <v/>
      </c>
      <c r="AL170">
        <f>IF(aktives_Teilprojekt="Master","",IF(BTT[[#This Row],[Verantwortliches TP
(automatisch)]]=VLOOKUP(aktives_Teilprojekt,Teilprojekte[[Teilprojekte]:[Kürzel]],2,FALSE),"okay","Hauptprozess anderes TP"))</f>
        <v/>
      </c>
      <c r="AM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
        <f>IFERROR(IF(BTT[[#This Row],[SAP-Modul
(Pflichtauswahl)]]&lt;&gt;VLOOKUP(BTT[[#This Row],[Verwendete Transaktion (Pflichtauswahl)]],Transaktionen[[Transaktionen]:[Modul]],3,FALSE),"Modul anders","okay"),"")</f>
        <v/>
      </c>
      <c r="AP170">
        <f>IFERROR(IF(COUNTIFS(BTT[Verwendete Transaktion (Pflichtauswahl)],BTT[[#This Row],[Verwendete Transaktion (Pflichtauswahl)]],BTT[SAP-Modul
(Pflichtauswahl)],"&lt;&gt;"&amp;BTT[[#This Row],[SAP-Modul
(Pflichtauswahl)]])&gt;0,"Modul anders","okay"),"")</f>
        <v/>
      </c>
      <c r="AQ170">
        <f>IFERROR(IF(COUNTIFS(BTT[Verwendete Transaktion (Pflichtauswahl)],BTT[[#This Row],[Verwendete Transaktion (Pflichtauswahl)]],BTT[Verantwortliches TP
(automatisch)],"&lt;&gt;"&amp;BTT[[#This Row],[Verantwortliches TP
(automatisch)]])&gt;0,"Transaktion mehrfach","okay"),"")</f>
        <v/>
      </c>
      <c r="AR170">
        <f>IFERROR(IF(COUNTIFS(BTT[Verwendete Transaktion (Pflichtauswahl)],BTT[[#This Row],[Verwendete Transaktion (Pflichtauswahl)]],BTT[Verantwortliches TP
(automatisch)],"&lt;&gt;"&amp;VLOOKUP(aktives_Teilprojekt,Teilprojekte[[Teilprojekte]:[Kürzel]],2,FALSE))&gt;0,"Transaktion mehrfach","okay"),"")</f>
        <v/>
      </c>
      <c r="AS170" t="inlineStr">
        <is>
          <t>NL247</t>
        </is>
      </c>
    </row>
    <row r="171">
      <c r="A171">
        <f>IFERROR(IF(BTT[[#This Row],[Lfd Nr. 
(aus konsolidierter Datei)]]&lt;&gt;"",BTT[[#This Row],[Lfd Nr. 
(aus konsolidierter Datei)]],VLOOKUP(aktives_Teilprojekt,Teilprojekte[[Teilprojekte]:[Kürzel]],2,FALSE)&amp;ROW(BTT[[#This Row],[Lfd Nr.
(automatisch)]])-2),"")</f>
        <v/>
      </c>
      <c r="D171" t="inlineStr">
        <is>
          <t>Angebotsbestätigung</t>
        </is>
      </c>
      <c r="E171">
        <f>IFERROR(IF(NOT(BTT[[#This Row],[Manuelle Änderung des Verantwortliches TP
(Auswahl - bei Bedarf)]]=""),BTT[[#This Row],[Manuelle Änderung des Verantwortliches TP
(Auswahl - bei Bedarf)]],VLOOKUP(BTT[[#This Row],[Hauptprozess
(Pflichtauswahl)]],Hauptprozesse[],3,FALSE)),"")</f>
        <v/>
      </c>
      <c r="F171" t="inlineStr">
        <is>
          <t>NL</t>
        </is>
      </c>
      <c r="H171" t="inlineStr">
        <is>
          <t>Non-SAP</t>
        </is>
      </c>
      <c r="I171" t="inlineStr">
        <is>
          <t>nicht digital</t>
        </is>
      </c>
      <c r="J171">
        <f>IFERROR(VLOOKUP(BTT[[#This Row],[Verwendete Transaktion (Pflichtauswahl)]],Transaktionen[[Transaktionen]:[Langtext]],2,FALSE),"")</f>
        <v/>
      </c>
      <c r="O171" t="inlineStr">
        <is>
          <t>nein</t>
        </is>
      </c>
      <c r="R171" t="inlineStr">
        <is>
          <t>manuelle Tätigkeit</t>
        </is>
      </c>
      <c r="T171" t="inlineStr">
        <is>
          <t>weiterer</t>
        </is>
      </c>
      <c r="V171">
        <f>IFERROR(VLOOKUP(BTT[[#This Row],[Verwendetes Formular
(Auswahl falls relevant)]],Formulare[[Formularbezeichnung]:[Formularname (technisch)]],2,FALSE),"")</f>
        <v/>
      </c>
      <c r="W171" t="inlineStr">
        <is>
          <t>Bestätigung via E-Mail</t>
        </is>
      </c>
      <c r="Y171" s="4" t="n"/>
      <c r="AK171">
        <f>IF(BTT[[#This Row],[Subprozess
(optionale Auswahl)]]="","okay",IF(VLOOKUP(BTT[[#This Row],[Subprozess
(optionale Auswahl)]],BPML[[Subprozess]:[Zugeordneter Hauptprozess]],3,FALSE)=BTT[[#This Row],[Hauptprozess
(Pflichtauswahl)]],"okay","falscher Subprozess"))</f>
        <v/>
      </c>
      <c r="AL171">
        <f>IF(aktives_Teilprojekt="Master","",IF(BTT[[#This Row],[Verantwortliches TP
(automatisch)]]=VLOOKUP(aktives_Teilprojekt,Teilprojekte[[Teilprojekte]:[Kürzel]],2,FALSE),"okay","Hauptprozess anderes TP"))</f>
        <v/>
      </c>
      <c r="AM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
        <f>IFERROR(IF(BTT[[#This Row],[SAP-Modul
(Pflichtauswahl)]]&lt;&gt;VLOOKUP(BTT[[#This Row],[Verwendete Transaktion (Pflichtauswahl)]],Transaktionen[[Transaktionen]:[Modul]],3,FALSE),"Modul anders","okay"),"")</f>
        <v/>
      </c>
      <c r="AP171">
        <f>IFERROR(IF(COUNTIFS(BTT[Verwendete Transaktion (Pflichtauswahl)],BTT[[#This Row],[Verwendete Transaktion (Pflichtauswahl)]],BTT[SAP-Modul
(Pflichtauswahl)],"&lt;&gt;"&amp;BTT[[#This Row],[SAP-Modul
(Pflichtauswahl)]])&gt;0,"Modul anders","okay"),"")</f>
        <v/>
      </c>
      <c r="AQ171">
        <f>IFERROR(IF(COUNTIFS(BTT[Verwendete Transaktion (Pflichtauswahl)],BTT[[#This Row],[Verwendete Transaktion (Pflichtauswahl)]],BTT[Verantwortliches TP
(automatisch)],"&lt;&gt;"&amp;BTT[[#This Row],[Verantwortliches TP
(automatisch)]])&gt;0,"Transaktion mehrfach","okay"),"")</f>
        <v/>
      </c>
      <c r="AR171">
        <f>IFERROR(IF(COUNTIFS(BTT[Verwendete Transaktion (Pflichtauswahl)],BTT[[#This Row],[Verwendete Transaktion (Pflichtauswahl)]],BTT[Verantwortliches TP
(automatisch)],"&lt;&gt;"&amp;VLOOKUP(aktives_Teilprojekt,Teilprojekte[[Teilprojekte]:[Kürzel]],2,FALSE))&gt;0,"Transaktion mehrfach","okay"),"")</f>
        <v/>
      </c>
      <c r="AS171" t="inlineStr">
        <is>
          <t>NL248</t>
        </is>
      </c>
    </row>
    <row r="172" ht="45" customHeight="1" s="15">
      <c r="A172">
        <f>IFERROR(IF(BTT[[#This Row],[Lfd Nr. 
(aus konsolidierter Datei)]]&lt;&gt;"",BTT[[#This Row],[Lfd Nr. 
(aus konsolidierter Datei)]],VLOOKUP(aktives_Teilprojekt,Teilprojekte[[Teilprojekte]:[Kürzel]],2,FALSE)&amp;ROW(BTT[[#This Row],[Lfd Nr.
(automatisch)]])-2),"")</f>
        <v/>
      </c>
      <c r="D172" t="inlineStr">
        <is>
          <t>Prüfung der Lieferung</t>
        </is>
      </c>
      <c r="E172">
        <f>IFERROR(IF(NOT(BTT[[#This Row],[Manuelle Änderung des Verantwortliches TP
(Auswahl - bei Bedarf)]]=""),BTT[[#This Row],[Manuelle Änderung des Verantwortliches TP
(Auswahl - bei Bedarf)]],VLOOKUP(BTT[[#This Row],[Hauptprozess
(Pflichtauswahl)]],Hauptprozesse[],3,FALSE)),"")</f>
        <v/>
      </c>
      <c r="F172" t="inlineStr">
        <is>
          <t>NL</t>
        </is>
      </c>
      <c r="H172" t="inlineStr">
        <is>
          <t>Non-SAP</t>
        </is>
      </c>
      <c r="I172" t="inlineStr">
        <is>
          <t>nicht digital</t>
        </is>
      </c>
      <c r="J172">
        <f>IFERROR(VLOOKUP(BTT[[#This Row],[Verwendete Transaktion (Pflichtauswahl)]],Transaktionen[[Transaktionen]:[Langtext]],2,FALSE),"")</f>
        <v/>
      </c>
      <c r="O172" t="inlineStr">
        <is>
          <t>nein</t>
        </is>
      </c>
      <c r="R172" t="inlineStr">
        <is>
          <t>manuelle Tätigkeit</t>
        </is>
      </c>
      <c r="V172">
        <f>IFERROR(VLOOKUP(BTT[[#This Row],[Verwendetes Formular
(Auswahl falls relevant)]],Formulare[[Formularbezeichnung]:[Formularname (technisch)]],2,FALSE),"")</f>
        <v/>
      </c>
      <c r="X172" t="inlineStr">
        <is>
          <t>nein</t>
        </is>
      </c>
      <c r="Y172" s="4" t="inlineStr">
        <is>
          <t>Auf dem Originallieferschein wird die Menge geprüft</t>
        </is>
      </c>
      <c r="Z172" t="inlineStr">
        <is>
          <t>Must-have</t>
        </is>
      </c>
      <c r="AK172">
        <f>IF(BTT[[#This Row],[Subprozess
(optionale Auswahl)]]="","okay",IF(VLOOKUP(BTT[[#This Row],[Subprozess
(optionale Auswahl)]],BPML[[Subprozess]:[Zugeordneter Hauptprozess]],3,FALSE)=BTT[[#This Row],[Hauptprozess
(Pflichtauswahl)]],"okay","falscher Subprozess"))</f>
        <v/>
      </c>
      <c r="AL172">
        <f>IF(aktives_Teilprojekt="Master","",IF(BTT[[#This Row],[Verantwortliches TP
(automatisch)]]=VLOOKUP(aktives_Teilprojekt,Teilprojekte[[Teilprojekte]:[Kürzel]],2,FALSE),"okay","Hauptprozess anderes TP"))</f>
        <v/>
      </c>
      <c r="AM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
        <f>IFERROR(IF(BTT[[#This Row],[SAP-Modul
(Pflichtauswahl)]]&lt;&gt;VLOOKUP(BTT[[#This Row],[Verwendete Transaktion (Pflichtauswahl)]],Transaktionen[[Transaktionen]:[Modul]],3,FALSE),"Modul anders","okay"),"")</f>
        <v/>
      </c>
      <c r="AP172">
        <f>IFERROR(IF(COUNTIFS(BTT[Verwendete Transaktion (Pflichtauswahl)],BTT[[#This Row],[Verwendete Transaktion (Pflichtauswahl)]],BTT[SAP-Modul
(Pflichtauswahl)],"&lt;&gt;"&amp;BTT[[#This Row],[SAP-Modul
(Pflichtauswahl)]])&gt;0,"Modul anders","okay"),"")</f>
        <v/>
      </c>
      <c r="AQ172">
        <f>IFERROR(IF(COUNTIFS(BTT[Verwendete Transaktion (Pflichtauswahl)],BTT[[#This Row],[Verwendete Transaktion (Pflichtauswahl)]],BTT[Verantwortliches TP
(automatisch)],"&lt;&gt;"&amp;BTT[[#This Row],[Verantwortliches TP
(automatisch)]])&gt;0,"Transaktion mehrfach","okay"),"")</f>
        <v/>
      </c>
      <c r="AR172">
        <f>IFERROR(IF(COUNTIFS(BTT[Verwendete Transaktion (Pflichtauswahl)],BTT[[#This Row],[Verwendete Transaktion (Pflichtauswahl)]],BTT[Verantwortliches TP
(automatisch)],"&lt;&gt;"&amp;VLOOKUP(aktives_Teilprojekt,Teilprojekte[[Teilprojekte]:[Kürzel]],2,FALSE))&gt;0,"Transaktion mehrfach","okay"),"")</f>
        <v/>
      </c>
      <c r="AS172" t="inlineStr">
        <is>
          <t>NL252</t>
        </is>
      </c>
    </row>
    <row r="173" ht="105" customHeight="1" s="15">
      <c r="A173">
        <f>IFERROR(IF(BTT[[#This Row],[Lfd Nr. 
(aus konsolidierter Datei)]]&lt;&gt;"",BTT[[#This Row],[Lfd Nr. 
(aus konsolidierter Datei)]],VLOOKUP(aktives_Teilprojekt,Teilprojekte[[Teilprojekte]:[Kürzel]],2,FALSE)&amp;ROW(BTT[[#This Row],[Lfd Nr.
(automatisch)]])-2),"")</f>
        <v/>
      </c>
      <c r="D173" t="inlineStr">
        <is>
          <t>Materialeingang/WE</t>
        </is>
      </c>
      <c r="E173">
        <f>IFERROR(IF(NOT(BTT[[#This Row],[Manuelle Änderung des Verantwortliches TP
(Auswahl - bei Bedarf)]]=""),BTT[[#This Row],[Manuelle Änderung des Verantwortliches TP
(Auswahl - bei Bedarf)]],VLOOKUP(BTT[[#This Row],[Hauptprozess
(Pflichtauswahl)]],Hauptprozesse[],3,FALSE)),"")</f>
        <v/>
      </c>
      <c r="F173" t="inlineStr">
        <is>
          <t>NL</t>
        </is>
      </c>
      <c r="H173" t="inlineStr">
        <is>
          <t>MM</t>
        </is>
      </c>
      <c r="I173" t="inlineStr">
        <is>
          <t>MIGO</t>
        </is>
      </c>
      <c r="J173">
        <f>IFERROR(VLOOKUP(BTT[[#This Row],[Verwendete Transaktion (Pflichtauswahl)]],Transaktionen[[Transaktionen]:[Langtext]],2,FALSE),"")</f>
        <v/>
      </c>
      <c r="O173" t="inlineStr">
        <is>
          <t>nein</t>
        </is>
      </c>
      <c r="V173">
        <f>IFERROR(VLOOKUP(BTT[[#This Row],[Verwendetes Formular
(Auswahl falls relevant)]],Formulare[[Formularbezeichnung]:[Formularname (technisch)]],2,FALSE),"")</f>
        <v/>
      </c>
      <c r="X173" t="inlineStr">
        <is>
          <t>nein</t>
        </is>
      </c>
      <c r="Y173" s="4" t="inlineStr">
        <is>
          <t>Besteller und Wareneingangsbucher müssen unterschiedliche Personen sein (Wenn Ausnahmen vorhanden sind, sind diese zu berücksichtigen)</t>
        </is>
      </c>
      <c r="Z173" t="inlineStr">
        <is>
          <t>Must-have</t>
        </is>
      </c>
      <c r="AK173">
        <f>IF(BTT[[#This Row],[Subprozess
(optionale Auswahl)]]="","okay",IF(VLOOKUP(BTT[[#This Row],[Subprozess
(optionale Auswahl)]],BPML[[Subprozess]:[Zugeordneter Hauptprozess]],3,FALSE)=BTT[[#This Row],[Hauptprozess
(Pflichtauswahl)]],"okay","falscher Subprozess"))</f>
        <v/>
      </c>
      <c r="AL173">
        <f>IF(aktives_Teilprojekt="Master","",IF(BTT[[#This Row],[Verantwortliches TP
(automatisch)]]=VLOOKUP(aktives_Teilprojekt,Teilprojekte[[Teilprojekte]:[Kürzel]],2,FALSE),"okay","Hauptprozess anderes TP"))</f>
        <v/>
      </c>
      <c r="AM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
        <f>IFERROR(IF(BTT[[#This Row],[SAP-Modul
(Pflichtauswahl)]]&lt;&gt;VLOOKUP(BTT[[#This Row],[Verwendete Transaktion (Pflichtauswahl)]],Transaktionen[[Transaktionen]:[Modul]],3,FALSE),"Modul anders","okay"),"")</f>
        <v/>
      </c>
      <c r="AP173">
        <f>IFERROR(IF(COUNTIFS(BTT[Verwendete Transaktion (Pflichtauswahl)],BTT[[#This Row],[Verwendete Transaktion (Pflichtauswahl)]],BTT[SAP-Modul
(Pflichtauswahl)],"&lt;&gt;"&amp;BTT[[#This Row],[SAP-Modul
(Pflichtauswahl)]])&gt;0,"Modul anders","okay"),"")</f>
        <v/>
      </c>
      <c r="AQ173">
        <f>IFERROR(IF(COUNTIFS(BTT[Verwendete Transaktion (Pflichtauswahl)],BTT[[#This Row],[Verwendete Transaktion (Pflichtauswahl)]],BTT[Verantwortliches TP
(automatisch)],"&lt;&gt;"&amp;BTT[[#This Row],[Verantwortliches TP
(automatisch)]])&gt;0,"Transaktion mehrfach","okay"),"")</f>
        <v/>
      </c>
      <c r="AR173">
        <f>IFERROR(IF(COUNTIFS(BTT[Verwendete Transaktion (Pflichtauswahl)],BTT[[#This Row],[Verwendete Transaktion (Pflichtauswahl)]],BTT[Verantwortliches TP
(automatisch)],"&lt;&gt;"&amp;VLOOKUP(aktives_Teilprojekt,Teilprojekte[[Teilprojekte]:[Kürzel]],2,FALSE))&gt;0,"Transaktion mehrfach","okay"),"")</f>
        <v/>
      </c>
      <c r="AS173" t="inlineStr">
        <is>
          <t>NL253</t>
        </is>
      </c>
    </row>
    <row r="174" ht="75" customHeight="1" s="15">
      <c r="A174">
        <f>IFERROR(IF(BTT[[#This Row],[Lfd Nr. 
(aus konsolidierter Datei)]]&lt;&gt;"",BTT[[#This Row],[Lfd Nr. 
(aus konsolidierter Datei)]],VLOOKUP(aktives_Teilprojekt,Teilprojekte[[Teilprojekte]:[Kürzel]],2,FALSE)&amp;ROW(BTT[[#This Row],[Lfd Nr.
(automatisch)]])-2),"")</f>
        <v/>
      </c>
      <c r="D174" t="inlineStr">
        <is>
          <t>Fertigmeldung an Kunden</t>
        </is>
      </c>
      <c r="E174">
        <f>IFERROR(IF(NOT(BTT[[#This Row],[Manuelle Änderung des Verantwortliches TP
(Auswahl - bei Bedarf)]]=""),BTT[[#This Row],[Manuelle Änderung des Verantwortliches TP
(Auswahl - bei Bedarf)]],VLOOKUP(BTT[[#This Row],[Hauptprozess
(Pflichtauswahl)]],Hauptprozesse[],3,FALSE)),"")</f>
        <v/>
      </c>
      <c r="F174" t="inlineStr">
        <is>
          <t>NL</t>
        </is>
      </c>
      <c r="H174" t="inlineStr">
        <is>
          <t>Non-SAP</t>
        </is>
      </c>
      <c r="I174" t="inlineStr">
        <is>
          <t>nicht digital</t>
        </is>
      </c>
      <c r="J174">
        <f>IFERROR(VLOOKUP(BTT[[#This Row],[Verwendete Transaktion (Pflichtauswahl)]],Transaktionen[[Transaktionen]:[Langtext]],2,FALSE),"")</f>
        <v/>
      </c>
      <c r="O174" t="inlineStr">
        <is>
          <t>nein</t>
        </is>
      </c>
      <c r="R174" t="inlineStr">
        <is>
          <t>manuelle Telefonschnittstelle</t>
        </is>
      </c>
      <c r="T174" t="inlineStr">
        <is>
          <t>weiterer</t>
        </is>
      </c>
      <c r="V174">
        <f>IFERROR(VLOOKUP(BTT[[#This Row],[Verwendetes Formular
(Auswahl falls relevant)]],Formulare[[Formularbezeichnung]:[Formularname (technisch)]],2,FALSE),"")</f>
        <v/>
      </c>
      <c r="W174" t="inlineStr">
        <is>
          <t>Kunde erhält Mail mit Info</t>
        </is>
      </c>
      <c r="X174" t="inlineStr">
        <is>
          <t>nein</t>
        </is>
      </c>
      <c r="Y174" s="4" t="inlineStr">
        <is>
          <t>Kunde wird angerufen, Ansonsten per Mail benachrichtigt falls telefonisch nicht erreichbar</t>
        </is>
      </c>
      <c r="Z174" t="inlineStr">
        <is>
          <t>Must-have</t>
        </is>
      </c>
      <c r="AK174">
        <f>IF(BTT[[#This Row],[Subprozess
(optionale Auswahl)]]="","okay",IF(VLOOKUP(BTT[[#This Row],[Subprozess
(optionale Auswahl)]],BPML[[Subprozess]:[Zugeordneter Hauptprozess]],3,FALSE)=BTT[[#This Row],[Hauptprozess
(Pflichtauswahl)]],"okay","falscher Subprozess"))</f>
        <v/>
      </c>
      <c r="AL174">
        <f>IF(aktives_Teilprojekt="Master","",IF(BTT[[#This Row],[Verantwortliches TP
(automatisch)]]=VLOOKUP(aktives_Teilprojekt,Teilprojekte[[Teilprojekte]:[Kürzel]],2,FALSE),"okay","Hauptprozess anderes TP"))</f>
        <v/>
      </c>
      <c r="AM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
        <f>IFERROR(IF(BTT[[#This Row],[SAP-Modul
(Pflichtauswahl)]]&lt;&gt;VLOOKUP(BTT[[#This Row],[Verwendete Transaktion (Pflichtauswahl)]],Transaktionen[[Transaktionen]:[Modul]],3,FALSE),"Modul anders","okay"),"")</f>
        <v/>
      </c>
      <c r="AP174">
        <f>IFERROR(IF(COUNTIFS(BTT[Verwendete Transaktion (Pflichtauswahl)],BTT[[#This Row],[Verwendete Transaktion (Pflichtauswahl)]],BTT[SAP-Modul
(Pflichtauswahl)],"&lt;&gt;"&amp;BTT[[#This Row],[SAP-Modul
(Pflichtauswahl)]])&gt;0,"Modul anders","okay"),"")</f>
        <v/>
      </c>
      <c r="AQ174">
        <f>IFERROR(IF(COUNTIFS(BTT[Verwendete Transaktion (Pflichtauswahl)],BTT[[#This Row],[Verwendete Transaktion (Pflichtauswahl)]],BTT[Verantwortliches TP
(automatisch)],"&lt;&gt;"&amp;BTT[[#This Row],[Verantwortliches TP
(automatisch)]])&gt;0,"Transaktion mehrfach","okay"),"")</f>
        <v/>
      </c>
      <c r="AR174">
        <f>IFERROR(IF(COUNTIFS(BTT[Verwendete Transaktion (Pflichtauswahl)],BTT[[#This Row],[Verwendete Transaktion (Pflichtauswahl)]],BTT[Verantwortliches TP
(automatisch)],"&lt;&gt;"&amp;VLOOKUP(aktives_Teilprojekt,Teilprojekte[[Teilprojekte]:[Kürzel]],2,FALSE))&gt;0,"Transaktion mehrfach","okay"),"")</f>
        <v/>
      </c>
      <c r="AS174" t="inlineStr">
        <is>
          <t>NL255</t>
        </is>
      </c>
    </row>
    <row r="175" ht="45" customHeight="1" s="15">
      <c r="A175">
        <f>IFERROR(IF(BTT[[#This Row],[Lfd Nr. 
(aus konsolidierter Datei)]]&lt;&gt;"",BTT[[#This Row],[Lfd Nr. 
(aus konsolidierter Datei)]],VLOOKUP(aktives_Teilprojekt,Teilprojekte[[Teilprojekte]:[Kürzel]],2,FALSE)&amp;ROW(BTT[[#This Row],[Lfd Nr.
(automatisch)]])-2),"")</f>
        <v/>
      </c>
      <c r="D175" t="inlineStr">
        <is>
          <t>Abholtermin festgelegt</t>
        </is>
      </c>
      <c r="E175">
        <f>IFERROR(IF(NOT(BTT[[#This Row],[Manuelle Änderung des Verantwortliches TP
(Auswahl - bei Bedarf)]]=""),BTT[[#This Row],[Manuelle Änderung des Verantwortliches TP
(Auswahl - bei Bedarf)]],VLOOKUP(BTT[[#This Row],[Hauptprozess
(Pflichtauswahl)]],Hauptprozesse[],3,FALSE)),"")</f>
        <v/>
      </c>
      <c r="F175" t="inlineStr">
        <is>
          <t>NL</t>
        </is>
      </c>
      <c r="H175" t="inlineStr">
        <is>
          <t>Non-SAP</t>
        </is>
      </c>
      <c r="I175" t="inlineStr">
        <is>
          <t>nicht digital</t>
        </is>
      </c>
      <c r="J175">
        <f>IFERROR(VLOOKUP(BTT[[#This Row],[Verwendete Transaktion (Pflichtauswahl)]],Transaktionen[[Transaktionen]:[Langtext]],2,FALSE),"")</f>
        <v/>
      </c>
      <c r="O175" t="inlineStr">
        <is>
          <t>nein</t>
        </is>
      </c>
      <c r="R175" t="inlineStr">
        <is>
          <t>manuelle Telefonschnittstelle</t>
        </is>
      </c>
      <c r="T175" t="inlineStr">
        <is>
          <t>weiterer</t>
        </is>
      </c>
      <c r="V175">
        <f>IFERROR(VLOOKUP(BTT[[#This Row],[Verwendetes Formular
(Auswahl falls relevant)]],Formulare[[Formularbezeichnung]:[Formularname (technisch)]],2,FALSE),"")</f>
        <v/>
      </c>
      <c r="W175" t="inlineStr">
        <is>
          <t>Kunde erhält Mail mit Info</t>
        </is>
      </c>
      <c r="X175" t="inlineStr">
        <is>
          <t>nein</t>
        </is>
      </c>
      <c r="Y175" s="4" t="inlineStr">
        <is>
          <t>Beim Anruf wird auch der Termin vereinbart oder per Mail.</t>
        </is>
      </c>
      <c r="Z175" t="inlineStr">
        <is>
          <t>Must-have</t>
        </is>
      </c>
      <c r="AK175">
        <f>IF(BTT[[#This Row],[Subprozess
(optionale Auswahl)]]="","okay",IF(VLOOKUP(BTT[[#This Row],[Subprozess
(optionale Auswahl)]],BPML[[Subprozess]:[Zugeordneter Hauptprozess]],3,FALSE)=BTT[[#This Row],[Hauptprozess
(Pflichtauswahl)]],"okay","falscher Subprozess"))</f>
        <v/>
      </c>
      <c r="AL175">
        <f>IF(aktives_Teilprojekt="Master","",IF(BTT[[#This Row],[Verantwortliches TP
(automatisch)]]=VLOOKUP(aktives_Teilprojekt,Teilprojekte[[Teilprojekte]:[Kürzel]],2,FALSE),"okay","Hauptprozess anderes TP"))</f>
        <v/>
      </c>
      <c r="AM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
        <f>IFERROR(IF(BTT[[#This Row],[SAP-Modul
(Pflichtauswahl)]]&lt;&gt;VLOOKUP(BTT[[#This Row],[Verwendete Transaktion (Pflichtauswahl)]],Transaktionen[[Transaktionen]:[Modul]],3,FALSE),"Modul anders","okay"),"")</f>
        <v/>
      </c>
      <c r="AP175">
        <f>IFERROR(IF(COUNTIFS(BTT[Verwendete Transaktion (Pflichtauswahl)],BTT[[#This Row],[Verwendete Transaktion (Pflichtauswahl)]],BTT[SAP-Modul
(Pflichtauswahl)],"&lt;&gt;"&amp;BTT[[#This Row],[SAP-Modul
(Pflichtauswahl)]])&gt;0,"Modul anders","okay"),"")</f>
        <v/>
      </c>
      <c r="AQ175">
        <f>IFERROR(IF(COUNTIFS(BTT[Verwendete Transaktion (Pflichtauswahl)],BTT[[#This Row],[Verwendete Transaktion (Pflichtauswahl)]],BTT[Verantwortliches TP
(automatisch)],"&lt;&gt;"&amp;BTT[[#This Row],[Verantwortliches TP
(automatisch)]])&gt;0,"Transaktion mehrfach","okay"),"")</f>
        <v/>
      </c>
      <c r="AR175">
        <f>IFERROR(IF(COUNTIFS(BTT[Verwendete Transaktion (Pflichtauswahl)],BTT[[#This Row],[Verwendete Transaktion (Pflichtauswahl)]],BTT[Verantwortliches TP
(automatisch)],"&lt;&gt;"&amp;VLOOKUP(aktives_Teilprojekt,Teilprojekte[[Teilprojekte]:[Kürzel]],2,FALSE))&gt;0,"Transaktion mehrfach","okay"),"")</f>
        <v/>
      </c>
      <c r="AS175" t="inlineStr">
        <is>
          <t>NL256</t>
        </is>
      </c>
    </row>
    <row r="176" ht="90" customHeight="1" s="15">
      <c r="A176">
        <f>IFERROR(IF(BTT[[#This Row],[Lfd Nr. 
(aus konsolidierter Datei)]]&lt;&gt;"",BTT[[#This Row],[Lfd Nr. 
(aus konsolidierter Datei)]],VLOOKUP(aktives_Teilprojekt,Teilprojekte[[Teilprojekte]:[Kürzel]],2,FALSE)&amp;ROW(BTT[[#This Row],[Lfd Nr.
(automatisch)]])-2),"")</f>
        <v/>
      </c>
      <c r="D176" t="inlineStr">
        <is>
          <t>Übergabe und Übergabeprotokoll</t>
        </is>
      </c>
      <c r="E176">
        <f>IFERROR(IF(NOT(BTT[[#This Row],[Manuelle Änderung des Verantwortliches TP
(Auswahl - bei Bedarf)]]=""),BTT[[#This Row],[Manuelle Änderung des Verantwortliches TP
(Auswahl - bei Bedarf)]],VLOOKUP(BTT[[#This Row],[Hauptprozess
(Pflichtauswahl)]],Hauptprozesse[],3,FALSE)),"")</f>
        <v/>
      </c>
      <c r="F176" t="inlineStr">
        <is>
          <t>NL</t>
        </is>
      </c>
      <c r="H176" t="inlineStr">
        <is>
          <t>Non-SAP</t>
        </is>
      </c>
      <c r="I176" t="inlineStr">
        <is>
          <t>nicht digital</t>
        </is>
      </c>
      <c r="J176">
        <f>IFERROR(VLOOKUP(BTT[[#This Row],[Verwendete Transaktion (Pflichtauswahl)]],Transaktionen[[Transaktionen]:[Langtext]],2,FALSE),"")</f>
        <v/>
      </c>
      <c r="O176" t="inlineStr">
        <is>
          <t>nein</t>
        </is>
      </c>
      <c r="R176" t="inlineStr">
        <is>
          <t>manuelle Tätigkeit</t>
        </is>
      </c>
      <c r="T176" t="inlineStr">
        <is>
          <t>weiterer</t>
        </is>
      </c>
      <c r="V176">
        <f>IFERROR(VLOOKUP(BTT[[#This Row],[Verwendetes Formular
(Auswahl falls relevant)]],Formulare[[Formularbezeichnung]:[Formularname (technisch)]],2,FALSE),"")</f>
        <v/>
      </c>
      <c r="W176" t="inlineStr">
        <is>
          <t>Word-Formular</t>
        </is>
      </c>
      <c r="X176" t="inlineStr">
        <is>
          <t>nein</t>
        </is>
      </c>
      <c r="Y176" s="4" t="inlineStr">
        <is>
          <t>Übergabeprotokoll an SAP System anhängen. Alle zum Auftrag zugehörigen Dokumente als Anlage zum Objekt hintelegt werden.</t>
        </is>
      </c>
      <c r="Z176" t="inlineStr">
        <is>
          <t>Must-have</t>
        </is>
      </c>
      <c r="AK176">
        <f>IF(BTT[[#This Row],[Subprozess
(optionale Auswahl)]]="","okay",IF(VLOOKUP(BTT[[#This Row],[Subprozess
(optionale Auswahl)]],BPML[[Subprozess]:[Zugeordneter Hauptprozess]],3,FALSE)=BTT[[#This Row],[Hauptprozess
(Pflichtauswahl)]],"okay","falscher Subprozess"))</f>
        <v/>
      </c>
      <c r="AL176">
        <f>IF(aktives_Teilprojekt="Master","",IF(BTT[[#This Row],[Verantwortliches TP
(automatisch)]]=VLOOKUP(aktives_Teilprojekt,Teilprojekte[[Teilprojekte]:[Kürzel]],2,FALSE),"okay","Hauptprozess anderes TP"))</f>
        <v/>
      </c>
      <c r="AM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
        <f>IFERROR(IF(BTT[[#This Row],[SAP-Modul
(Pflichtauswahl)]]&lt;&gt;VLOOKUP(BTT[[#This Row],[Verwendete Transaktion (Pflichtauswahl)]],Transaktionen[[Transaktionen]:[Modul]],3,FALSE),"Modul anders","okay"),"")</f>
        <v/>
      </c>
      <c r="AP176">
        <f>IFERROR(IF(COUNTIFS(BTT[Verwendete Transaktion (Pflichtauswahl)],BTT[[#This Row],[Verwendete Transaktion (Pflichtauswahl)]],BTT[SAP-Modul
(Pflichtauswahl)],"&lt;&gt;"&amp;BTT[[#This Row],[SAP-Modul
(Pflichtauswahl)]])&gt;0,"Modul anders","okay"),"")</f>
        <v/>
      </c>
      <c r="AQ176">
        <f>IFERROR(IF(COUNTIFS(BTT[Verwendete Transaktion (Pflichtauswahl)],BTT[[#This Row],[Verwendete Transaktion (Pflichtauswahl)]],BTT[Verantwortliches TP
(automatisch)],"&lt;&gt;"&amp;BTT[[#This Row],[Verantwortliches TP
(automatisch)]])&gt;0,"Transaktion mehrfach","okay"),"")</f>
        <v/>
      </c>
      <c r="AR176">
        <f>IFERROR(IF(COUNTIFS(BTT[Verwendete Transaktion (Pflichtauswahl)],BTT[[#This Row],[Verwendete Transaktion (Pflichtauswahl)]],BTT[Verantwortliches TP
(automatisch)],"&lt;&gt;"&amp;VLOOKUP(aktives_Teilprojekt,Teilprojekte[[Teilprojekte]:[Kürzel]],2,FALSE))&gt;0,"Transaktion mehrfach","okay"),"")</f>
        <v/>
      </c>
      <c r="AS176" t="inlineStr">
        <is>
          <t>NL257</t>
        </is>
      </c>
    </row>
    <row r="177" ht="45" customHeight="1" s="15">
      <c r="A177">
        <f>IFERROR(IF(BTT[[#This Row],[Lfd Nr. 
(aus konsolidierter Datei)]]&lt;&gt;"",BTT[[#This Row],[Lfd Nr. 
(aus konsolidierter Datei)]],VLOOKUP(aktives_Teilprojekt,Teilprojekte[[Teilprojekte]:[Kürzel]],2,FALSE)&amp;ROW(BTT[[#This Row],[Lfd Nr.
(automatisch)]])-2),"")</f>
        <v/>
      </c>
      <c r="D177" t="inlineStr">
        <is>
          <t>Abrechnungsunterlagen erstellen an KS</t>
        </is>
      </c>
      <c r="E177">
        <f>IFERROR(IF(NOT(BTT[[#This Row],[Manuelle Änderung des Verantwortliches TP
(Auswahl - bei Bedarf)]]=""),BTT[[#This Row],[Manuelle Änderung des Verantwortliches TP
(Auswahl - bei Bedarf)]],VLOOKUP(BTT[[#This Row],[Hauptprozess
(Pflichtauswahl)]],Hauptprozesse[],3,FALSE)),"")</f>
        <v/>
      </c>
      <c r="F177" t="inlineStr">
        <is>
          <t>NL</t>
        </is>
      </c>
      <c r="H177" t="inlineStr">
        <is>
          <t>Non-SAP</t>
        </is>
      </c>
      <c r="I177" t="inlineStr">
        <is>
          <t>nicht digital</t>
        </is>
      </c>
      <c r="J177">
        <f>IFERROR(VLOOKUP(BTT[[#This Row],[Verwendete Transaktion (Pflichtauswahl)]],Transaktionen[[Transaktionen]:[Langtext]],2,FALSE),"")</f>
        <v/>
      </c>
      <c r="O177" t="inlineStr">
        <is>
          <t>nein</t>
        </is>
      </c>
      <c r="R177" t="inlineStr">
        <is>
          <t>manuelle Tätigkeit</t>
        </is>
      </c>
      <c r="T177" t="inlineStr">
        <is>
          <t>weiterer</t>
        </is>
      </c>
      <c r="V177">
        <f>IFERROR(VLOOKUP(BTT[[#This Row],[Verwendetes Formular
(Auswahl falls relevant)]],Formulare[[Formularbezeichnung]:[Formularname (technisch)]],2,FALSE),"")</f>
        <v/>
      </c>
      <c r="W177" t="inlineStr">
        <is>
          <t>pdf per Mail</t>
        </is>
      </c>
      <c r="X177" t="inlineStr">
        <is>
          <t>ja</t>
        </is>
      </c>
      <c r="Y177" s="4" t="inlineStr">
        <is>
          <t>künftig ist es als Fakturaanforderung im SD</t>
        </is>
      </c>
      <c r="Z177" t="inlineStr">
        <is>
          <t>Must-have</t>
        </is>
      </c>
      <c r="AK177">
        <f>IF(BTT[[#This Row],[Subprozess
(optionale Auswahl)]]="","okay",IF(VLOOKUP(BTT[[#This Row],[Subprozess
(optionale Auswahl)]],BPML[[Subprozess]:[Zugeordneter Hauptprozess]],3,FALSE)=BTT[[#This Row],[Hauptprozess
(Pflichtauswahl)]],"okay","falscher Subprozess"))</f>
        <v/>
      </c>
      <c r="AL177">
        <f>IF(aktives_Teilprojekt="Master","",IF(BTT[[#This Row],[Verantwortliches TP
(automatisch)]]=VLOOKUP(aktives_Teilprojekt,Teilprojekte[[Teilprojekte]:[Kürzel]],2,FALSE),"okay","Hauptprozess anderes TP"))</f>
        <v/>
      </c>
      <c r="AM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
        <f>IFERROR(IF(BTT[[#This Row],[SAP-Modul
(Pflichtauswahl)]]&lt;&gt;VLOOKUP(BTT[[#This Row],[Verwendete Transaktion (Pflichtauswahl)]],Transaktionen[[Transaktionen]:[Modul]],3,FALSE),"Modul anders","okay"),"")</f>
        <v/>
      </c>
      <c r="AP177">
        <f>IFERROR(IF(COUNTIFS(BTT[Verwendete Transaktion (Pflichtauswahl)],BTT[[#This Row],[Verwendete Transaktion (Pflichtauswahl)]],BTT[SAP-Modul
(Pflichtauswahl)],"&lt;&gt;"&amp;BTT[[#This Row],[SAP-Modul
(Pflichtauswahl)]])&gt;0,"Modul anders","okay"),"")</f>
        <v/>
      </c>
      <c r="AQ177">
        <f>IFERROR(IF(COUNTIFS(BTT[Verwendete Transaktion (Pflichtauswahl)],BTT[[#This Row],[Verwendete Transaktion (Pflichtauswahl)]],BTT[Verantwortliches TP
(automatisch)],"&lt;&gt;"&amp;BTT[[#This Row],[Verantwortliches TP
(automatisch)]])&gt;0,"Transaktion mehrfach","okay"),"")</f>
        <v/>
      </c>
      <c r="AR177">
        <f>IFERROR(IF(COUNTIFS(BTT[Verwendete Transaktion (Pflichtauswahl)],BTT[[#This Row],[Verwendete Transaktion (Pflichtauswahl)]],BTT[Verantwortliches TP
(automatisch)],"&lt;&gt;"&amp;VLOOKUP(aktives_Teilprojekt,Teilprojekte[[Teilprojekte]:[Kürzel]],2,FALSE))&gt;0,"Transaktion mehrfach","okay"),"")</f>
        <v/>
      </c>
      <c r="AS177" t="inlineStr">
        <is>
          <t>NL259</t>
        </is>
      </c>
    </row>
    <row r="178" ht="150" customHeight="1" s="15">
      <c r="A178">
        <f>IFERROR(IF(BTT[[#This Row],[Lfd Nr. 
(aus konsolidierter Datei)]]&lt;&gt;"",BTT[[#This Row],[Lfd Nr. 
(aus konsolidierter Datei)]],VLOOKUP(aktives_Teilprojekt,Teilprojekte[[Teilprojekte]:[Kürzel]],2,FALSE)&amp;ROW(BTT[[#This Row],[Lfd Nr.
(automatisch)]])-2),"")</f>
        <v/>
      </c>
      <c r="D178" t="inlineStr">
        <is>
          <t>Rechnungserstellung an Kunden</t>
        </is>
      </c>
      <c r="E178">
        <f>IFERROR(IF(NOT(BTT[[#This Row],[Manuelle Änderung des Verantwortliches TP
(Auswahl - bei Bedarf)]]=""),BTT[[#This Row],[Manuelle Änderung des Verantwortliches TP
(Auswahl - bei Bedarf)]],VLOOKUP(BTT[[#This Row],[Hauptprozess
(Pflichtauswahl)]],Hauptprozesse[],3,FALSE)),"")</f>
        <v/>
      </c>
      <c r="F178" t="inlineStr">
        <is>
          <t>NL</t>
        </is>
      </c>
      <c r="H178" t="inlineStr">
        <is>
          <t>Non-SAP</t>
        </is>
      </c>
      <c r="I178" t="inlineStr">
        <is>
          <t>nicht digital</t>
        </is>
      </c>
      <c r="J178">
        <f>IFERROR(VLOOKUP(BTT[[#This Row],[Verwendete Transaktion (Pflichtauswahl)]],Transaktionen[[Transaktionen]:[Langtext]],2,FALSE),"")</f>
        <v/>
      </c>
      <c r="O178" t="inlineStr">
        <is>
          <t>nein</t>
        </is>
      </c>
      <c r="R178" t="inlineStr">
        <is>
          <t>New Wang</t>
        </is>
      </c>
      <c r="T178" t="inlineStr">
        <is>
          <t>weiterer</t>
        </is>
      </c>
      <c r="V178">
        <f>IFERROR(VLOOKUP(BTT[[#This Row],[Verwendetes Formular
(Auswahl falls relevant)]],Formulare[[Formularbezeichnung]:[Formularname (technisch)]],2,FALSE),"")</f>
        <v/>
      </c>
      <c r="W178" t="inlineStr">
        <is>
          <t>Rechnung wird ausgedruckt und an Kunden per Post geschickt, häufig auch an die OE eine Kopie</t>
        </is>
      </c>
      <c r="X178" t="inlineStr">
        <is>
          <t>nein</t>
        </is>
      </c>
      <c r="Y178" s="4" t="inlineStr">
        <is>
          <t>Ablösung des NEW WANG in das SD erfolgt durch separates Vorhaben (elektronische Rechnungserstellung gesetzliche Vorgabe). Wichtig: Die Sicherstellung, dass dieser Prozesschritt im SAP erfogt ist wichtig.</t>
        </is>
      </c>
      <c r="AK178">
        <f>IF(BTT[[#This Row],[Subprozess
(optionale Auswahl)]]="","okay",IF(VLOOKUP(BTT[[#This Row],[Subprozess
(optionale Auswahl)]],BPML[[Subprozess]:[Zugeordneter Hauptprozess]],3,FALSE)=BTT[[#This Row],[Hauptprozess
(Pflichtauswahl)]],"okay","falscher Subprozess"))</f>
        <v/>
      </c>
      <c r="AL178">
        <f>IF(aktives_Teilprojekt="Master","",IF(BTT[[#This Row],[Verantwortliches TP
(automatisch)]]=VLOOKUP(aktives_Teilprojekt,Teilprojekte[[Teilprojekte]:[Kürzel]],2,FALSE),"okay","Hauptprozess anderes TP"))</f>
        <v/>
      </c>
      <c r="AM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
        <f>IFERROR(IF(BTT[[#This Row],[SAP-Modul
(Pflichtauswahl)]]&lt;&gt;VLOOKUP(BTT[[#This Row],[Verwendete Transaktion (Pflichtauswahl)]],Transaktionen[[Transaktionen]:[Modul]],3,FALSE),"Modul anders","okay"),"")</f>
        <v/>
      </c>
      <c r="AP178">
        <f>IFERROR(IF(COUNTIFS(BTT[Verwendete Transaktion (Pflichtauswahl)],BTT[[#This Row],[Verwendete Transaktion (Pflichtauswahl)]],BTT[SAP-Modul
(Pflichtauswahl)],"&lt;&gt;"&amp;BTT[[#This Row],[SAP-Modul
(Pflichtauswahl)]])&gt;0,"Modul anders","okay"),"")</f>
        <v/>
      </c>
      <c r="AQ178">
        <f>IFERROR(IF(COUNTIFS(BTT[Verwendete Transaktion (Pflichtauswahl)],BTT[[#This Row],[Verwendete Transaktion (Pflichtauswahl)]],BTT[Verantwortliches TP
(automatisch)],"&lt;&gt;"&amp;BTT[[#This Row],[Verantwortliches TP
(automatisch)]])&gt;0,"Transaktion mehrfach","okay"),"")</f>
        <v/>
      </c>
      <c r="AR178">
        <f>IFERROR(IF(COUNTIFS(BTT[Verwendete Transaktion (Pflichtauswahl)],BTT[[#This Row],[Verwendete Transaktion (Pflichtauswahl)]],BTT[Verantwortliches TP
(automatisch)],"&lt;&gt;"&amp;VLOOKUP(aktives_Teilprojekt,Teilprojekte[[Teilprojekte]:[Kürzel]],2,FALSE))&gt;0,"Transaktion mehrfach","okay"),"")</f>
        <v/>
      </c>
      <c r="AS178" t="inlineStr">
        <is>
          <t>NL260</t>
        </is>
      </c>
    </row>
    <row r="179">
      <c r="A179">
        <f>IFERROR(IF(BTT[[#This Row],[Lfd Nr. 
(aus konsolidierter Datei)]]&lt;&gt;"",BTT[[#This Row],[Lfd Nr. 
(aus konsolidierter Datei)]],VLOOKUP(aktives_Teilprojekt,Teilprojekte[[Teilprojekte]:[Kürzel]],2,FALSE)&amp;ROW(BTT[[#This Row],[Lfd Nr.
(automatisch)]])-2),"")</f>
        <v/>
      </c>
      <c r="D179" t="inlineStr">
        <is>
          <t>Kaufmännischer Abschluss (Job)</t>
        </is>
      </c>
      <c r="E179">
        <f>IFERROR(IF(NOT(BTT[[#This Row],[Manuelle Änderung des Verantwortliches TP
(Auswahl - bei Bedarf)]]=""),BTT[[#This Row],[Manuelle Änderung des Verantwortliches TP
(Auswahl - bei Bedarf)]],VLOOKUP(BTT[[#This Row],[Hauptprozess
(Pflichtauswahl)]],Hauptprozesse[],3,FALSE)),"")</f>
        <v/>
      </c>
      <c r="F179" t="inlineStr">
        <is>
          <t>NL</t>
        </is>
      </c>
      <c r="H179" t="inlineStr">
        <is>
          <t>PM</t>
        </is>
      </c>
      <c r="I179" t="inlineStr">
        <is>
          <t>ZPM93</t>
        </is>
      </c>
      <c r="J179">
        <f>IFERROR(VLOOKUP(BTT[[#This Row],[Verwendete Transaktion (Pflichtauswahl)]],Transaktionen[[Transaktionen]:[Langtext]],2,FALSE),"")</f>
        <v/>
      </c>
      <c r="V179">
        <f>IFERROR(VLOOKUP(BTT[[#This Row],[Verwendetes Formular
(Auswahl falls relevant)]],Formulare[[Formularbezeichnung]:[Formularname (technisch)]],2,FALSE),"")</f>
        <v/>
      </c>
      <c r="Y179" s="4" t="n"/>
      <c r="AK179">
        <f>IF(BTT[[#This Row],[Subprozess
(optionale Auswahl)]]="","okay",IF(VLOOKUP(BTT[[#This Row],[Subprozess
(optionale Auswahl)]],BPML[[Subprozess]:[Zugeordneter Hauptprozess]],3,FALSE)=BTT[[#This Row],[Hauptprozess
(Pflichtauswahl)]],"okay","falscher Subprozess"))</f>
        <v/>
      </c>
      <c r="AL179">
        <f>IF(aktives_Teilprojekt="Master","",IF(BTT[[#This Row],[Verantwortliches TP
(automatisch)]]=VLOOKUP(aktives_Teilprojekt,Teilprojekte[[Teilprojekte]:[Kürzel]],2,FALSE),"okay","Hauptprozess anderes TP"))</f>
        <v/>
      </c>
      <c r="AM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
        <f>IFERROR(IF(BTT[[#This Row],[SAP-Modul
(Pflichtauswahl)]]&lt;&gt;VLOOKUP(BTT[[#This Row],[Verwendete Transaktion (Pflichtauswahl)]],Transaktionen[[Transaktionen]:[Modul]],3,FALSE),"Modul anders","okay"),"")</f>
        <v/>
      </c>
      <c r="AP179">
        <f>IFERROR(IF(COUNTIFS(BTT[Verwendete Transaktion (Pflichtauswahl)],BTT[[#This Row],[Verwendete Transaktion (Pflichtauswahl)]],BTT[SAP-Modul
(Pflichtauswahl)],"&lt;&gt;"&amp;BTT[[#This Row],[SAP-Modul
(Pflichtauswahl)]])&gt;0,"Modul anders","okay"),"")</f>
        <v/>
      </c>
      <c r="AQ179">
        <f>IFERROR(IF(COUNTIFS(BTT[Verwendete Transaktion (Pflichtauswahl)],BTT[[#This Row],[Verwendete Transaktion (Pflichtauswahl)]],BTT[Verantwortliches TP
(automatisch)],"&lt;&gt;"&amp;BTT[[#This Row],[Verantwortliches TP
(automatisch)]])&gt;0,"Transaktion mehrfach","okay"),"")</f>
        <v/>
      </c>
      <c r="AR179">
        <f>IFERROR(IF(COUNTIFS(BTT[Verwendete Transaktion (Pflichtauswahl)],BTT[[#This Row],[Verwendete Transaktion (Pflichtauswahl)]],BTT[Verantwortliches TP
(automatisch)],"&lt;&gt;"&amp;VLOOKUP(aktives_Teilprojekt,Teilprojekte[[Teilprojekte]:[Kürzel]],2,FALSE))&gt;0,"Transaktion mehrfach","okay"),"")</f>
        <v/>
      </c>
      <c r="AS179" t="inlineStr">
        <is>
          <t>NL261</t>
        </is>
      </c>
    </row>
    <row r="180">
      <c r="A180">
        <f>IFERROR(IF(BTT[[#This Row],[Lfd Nr. 
(aus konsolidierter Datei)]]&lt;&gt;"",BTT[[#This Row],[Lfd Nr. 
(aus konsolidierter Datei)]],VLOOKUP(aktives_Teilprojekt,Teilprojekte[[Teilprojekte]:[Kürzel]],2,FALSE)&amp;ROW(BTT[[#This Row],[Lfd Nr.
(automatisch)]])-2),"")</f>
        <v/>
      </c>
      <c r="D180" t="inlineStr">
        <is>
          <t>UBI: Vorgang anlegen</t>
        </is>
      </c>
      <c r="E180">
        <f>IFERROR(IF(NOT(BTT[[#This Row],[Manuelle Änderung des Verantwortliches TP
(Auswahl - bei Bedarf)]]=""),BTT[[#This Row],[Manuelle Änderung des Verantwortliches TP
(Auswahl - bei Bedarf)]],VLOOKUP(BTT[[#This Row],[Hauptprozess
(Pflichtauswahl)]],Hauptprozesse[],3,FALSE)),"")</f>
        <v/>
      </c>
      <c r="F180" t="inlineStr">
        <is>
          <t>NL</t>
        </is>
      </c>
      <c r="J180">
        <f>IFERROR(VLOOKUP(BTT[[#This Row],[Verwendete Transaktion (Pflichtauswahl)]],Transaktionen[[Transaktionen]:[Langtext]],2,FALSE),"")</f>
        <v/>
      </c>
      <c r="V180">
        <f>IFERROR(VLOOKUP(BTT[[#This Row],[Verwendetes Formular
(Auswahl falls relevant)]],Formulare[[Formularbezeichnung]:[Formularname (technisch)]],2,FALSE),"")</f>
        <v/>
      </c>
      <c r="Y180" s="4" t="inlineStr">
        <is>
          <t>außerpl. Wechslung</t>
        </is>
      </c>
      <c r="AK180">
        <f>IF(BTT[[#This Row],[Subprozess
(optionale Auswahl)]]="","okay",IF(VLOOKUP(BTT[[#This Row],[Subprozess
(optionale Auswahl)]],BPML[[Subprozess]:[Zugeordneter Hauptprozess]],3,FALSE)=BTT[[#This Row],[Hauptprozess
(Pflichtauswahl)]],"okay","falscher Subprozess"))</f>
        <v/>
      </c>
      <c r="AL180">
        <f>IF(aktives_Teilprojekt="Master","",IF(BTT[[#This Row],[Verantwortliches TP
(automatisch)]]=VLOOKUP(aktives_Teilprojekt,Teilprojekte[[Teilprojekte]:[Kürzel]],2,FALSE),"okay","Hauptprozess anderes TP"))</f>
        <v/>
      </c>
      <c r="AM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
        <f>IFERROR(IF(BTT[[#This Row],[SAP-Modul
(Pflichtauswahl)]]&lt;&gt;VLOOKUP(BTT[[#This Row],[Verwendete Transaktion (Pflichtauswahl)]],Transaktionen[[Transaktionen]:[Modul]],3,FALSE),"Modul anders","okay"),"")</f>
        <v/>
      </c>
      <c r="AP180">
        <f>IFERROR(IF(COUNTIFS(BTT[Verwendete Transaktion (Pflichtauswahl)],BTT[[#This Row],[Verwendete Transaktion (Pflichtauswahl)]],BTT[SAP-Modul
(Pflichtauswahl)],"&lt;&gt;"&amp;BTT[[#This Row],[SAP-Modul
(Pflichtauswahl)]])&gt;0,"Modul anders","okay"),"")</f>
        <v/>
      </c>
      <c r="AQ180">
        <f>IFERROR(IF(COUNTIFS(BTT[Verwendete Transaktion (Pflichtauswahl)],BTT[[#This Row],[Verwendete Transaktion (Pflichtauswahl)]],BTT[Verantwortliches TP
(automatisch)],"&lt;&gt;"&amp;BTT[[#This Row],[Verantwortliches TP
(automatisch)]])&gt;0,"Transaktion mehrfach","okay"),"")</f>
        <v/>
      </c>
      <c r="AR180">
        <f>IFERROR(IF(COUNTIFS(BTT[Verwendete Transaktion (Pflichtauswahl)],BTT[[#This Row],[Verwendete Transaktion (Pflichtauswahl)]],BTT[Verantwortliches TP
(automatisch)],"&lt;&gt;"&amp;VLOOKUP(aktives_Teilprojekt,Teilprojekte[[Teilprojekte]:[Kürzel]],2,FALSE))&gt;0,"Transaktion mehrfach","okay"),"")</f>
        <v/>
      </c>
      <c r="AS180" t="inlineStr">
        <is>
          <t>NL263</t>
        </is>
      </c>
    </row>
    <row r="181">
      <c r="A181">
        <f>IFERROR(IF(BTT[[#This Row],[Lfd Nr. 
(aus konsolidierter Datei)]]&lt;&gt;"",BTT[[#This Row],[Lfd Nr. 
(aus konsolidierter Datei)]],VLOOKUP(aktives_Teilprojekt,Teilprojekte[[Teilprojekte]:[Kürzel]],2,FALSE)&amp;ROW(BTT[[#This Row],[Lfd Nr.
(automatisch)]])-2),"")</f>
        <v/>
      </c>
      <c r="D181" t="inlineStr">
        <is>
          <t>UBI: Auftrag anlegen</t>
        </is>
      </c>
      <c r="E181">
        <f>IFERROR(IF(NOT(BTT[[#This Row],[Manuelle Änderung des Verantwortliches TP
(Auswahl - bei Bedarf)]]=""),BTT[[#This Row],[Manuelle Änderung des Verantwortliches TP
(Auswahl - bei Bedarf)]],VLOOKUP(BTT[[#This Row],[Hauptprozess
(Pflichtauswahl)]],Hauptprozesse[],3,FALSE)),"")</f>
        <v/>
      </c>
      <c r="F181" t="inlineStr">
        <is>
          <t>NL</t>
        </is>
      </c>
      <c r="J181">
        <f>IFERROR(VLOOKUP(BTT[[#This Row],[Verwendete Transaktion (Pflichtauswahl)]],Transaktionen[[Transaktionen]:[Langtext]],2,FALSE),"")</f>
        <v/>
      </c>
      <c r="V181">
        <f>IFERROR(VLOOKUP(BTT[[#This Row],[Verwendetes Formular
(Auswahl falls relevant)]],Formulare[[Formularbezeichnung]:[Formularname (technisch)]],2,FALSE),"")</f>
        <v/>
      </c>
      <c r="Y181" s="4" t="inlineStr">
        <is>
          <t>WZ-Anlage reparieren</t>
        </is>
      </c>
      <c r="AK181">
        <f>IF(BTT[[#This Row],[Subprozess
(optionale Auswahl)]]="","okay",IF(VLOOKUP(BTT[[#This Row],[Subprozess
(optionale Auswahl)]],BPML[[Subprozess]:[Zugeordneter Hauptprozess]],3,FALSE)=BTT[[#This Row],[Hauptprozess
(Pflichtauswahl)]],"okay","falscher Subprozess"))</f>
        <v/>
      </c>
      <c r="AL181">
        <f>IF(aktives_Teilprojekt="Master","",IF(BTT[[#This Row],[Verantwortliches TP
(automatisch)]]=VLOOKUP(aktives_Teilprojekt,Teilprojekte[[Teilprojekte]:[Kürzel]],2,FALSE),"okay","Hauptprozess anderes TP"))</f>
        <v/>
      </c>
      <c r="AM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
        <f>IFERROR(IF(BTT[[#This Row],[SAP-Modul
(Pflichtauswahl)]]&lt;&gt;VLOOKUP(BTT[[#This Row],[Verwendete Transaktion (Pflichtauswahl)]],Transaktionen[[Transaktionen]:[Modul]],3,FALSE),"Modul anders","okay"),"")</f>
        <v/>
      </c>
      <c r="AP181">
        <f>IFERROR(IF(COUNTIFS(BTT[Verwendete Transaktion (Pflichtauswahl)],BTT[[#This Row],[Verwendete Transaktion (Pflichtauswahl)]],BTT[SAP-Modul
(Pflichtauswahl)],"&lt;&gt;"&amp;BTT[[#This Row],[SAP-Modul
(Pflichtauswahl)]])&gt;0,"Modul anders","okay"),"")</f>
        <v/>
      </c>
      <c r="AQ181">
        <f>IFERROR(IF(COUNTIFS(BTT[Verwendete Transaktion (Pflichtauswahl)],BTT[[#This Row],[Verwendete Transaktion (Pflichtauswahl)]],BTT[Verantwortliches TP
(automatisch)],"&lt;&gt;"&amp;BTT[[#This Row],[Verantwortliches TP
(automatisch)]])&gt;0,"Transaktion mehrfach","okay"),"")</f>
        <v/>
      </c>
      <c r="AR181">
        <f>IFERROR(IF(COUNTIFS(BTT[Verwendete Transaktion (Pflichtauswahl)],BTT[[#This Row],[Verwendete Transaktion (Pflichtauswahl)]],BTT[Verantwortliches TP
(automatisch)],"&lt;&gt;"&amp;VLOOKUP(aktives_Teilprojekt,Teilprojekte[[Teilprojekte]:[Kürzel]],2,FALSE))&gt;0,"Transaktion mehrfach","okay"),"")</f>
        <v/>
      </c>
      <c r="AS181" t="inlineStr">
        <is>
          <t>NL264</t>
        </is>
      </c>
    </row>
    <row r="182" ht="45" customHeight="1" s="15">
      <c r="A182">
        <f>IFERROR(IF(BTT[[#This Row],[Lfd Nr. 
(aus konsolidierter Datei)]]&lt;&gt;"",BTT[[#This Row],[Lfd Nr. 
(aus konsolidierter Datei)]],VLOOKUP(aktives_Teilprojekt,Teilprojekte[[Teilprojekte]:[Kürzel]],2,FALSE)&amp;ROW(BTT[[#This Row],[Lfd Nr.
(automatisch)]])-2),"")</f>
        <v/>
      </c>
      <c r="D182" t="inlineStr">
        <is>
          <t>UBI: Stunden erfassen</t>
        </is>
      </c>
      <c r="E182">
        <f>IFERROR(IF(NOT(BTT[[#This Row],[Manuelle Änderung des Verantwortliches TP
(Auswahl - bei Bedarf)]]=""),BTT[[#This Row],[Manuelle Änderung des Verantwortliches TP
(Auswahl - bei Bedarf)]],VLOOKUP(BTT[[#This Row],[Hauptprozess
(Pflichtauswahl)]],Hauptprozesse[],3,FALSE)),"")</f>
        <v/>
      </c>
      <c r="F182" t="inlineStr">
        <is>
          <t>NL</t>
        </is>
      </c>
      <c r="H182" t="inlineStr">
        <is>
          <t>Non-SAP</t>
        </is>
      </c>
      <c r="I182" t="inlineStr">
        <is>
          <t>Drittsystem</t>
        </is>
      </c>
      <c r="J182">
        <f>IFERROR(VLOOKUP(BTT[[#This Row],[Verwendete Transaktion (Pflichtauswahl)]],Transaktionen[[Transaktionen]:[Langtext]],2,FALSE),"")</f>
        <v/>
      </c>
      <c r="R182" t="inlineStr">
        <is>
          <t>manuelle Tätigkeit</t>
        </is>
      </c>
      <c r="V182">
        <f>IFERROR(VLOOKUP(BTT[[#This Row],[Verwendetes Formular
(Auswahl falls relevant)]],Formulare[[Formularbezeichnung]:[Formularname (technisch)]],2,FALSE),"")</f>
        <v/>
      </c>
      <c r="Y182" s="4" t="inlineStr">
        <is>
          <t>Übertrag der Stunden aus UBI ins SAP (Transaktionscode)</t>
        </is>
      </c>
      <c r="AK182">
        <f>IF(BTT[[#This Row],[Subprozess
(optionale Auswahl)]]="","okay",IF(VLOOKUP(BTT[[#This Row],[Subprozess
(optionale Auswahl)]],BPML[[Subprozess]:[Zugeordneter Hauptprozess]],3,FALSE)=BTT[[#This Row],[Hauptprozess
(Pflichtauswahl)]],"okay","falscher Subprozess"))</f>
        <v/>
      </c>
      <c r="AL182">
        <f>IF(aktives_Teilprojekt="Master","",IF(BTT[[#This Row],[Verantwortliches TP
(automatisch)]]=VLOOKUP(aktives_Teilprojekt,Teilprojekte[[Teilprojekte]:[Kürzel]],2,FALSE),"okay","Hauptprozess anderes TP"))</f>
        <v/>
      </c>
      <c r="AM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
        <f>IFERROR(IF(BTT[[#This Row],[SAP-Modul
(Pflichtauswahl)]]&lt;&gt;VLOOKUP(BTT[[#This Row],[Verwendete Transaktion (Pflichtauswahl)]],Transaktionen[[Transaktionen]:[Modul]],3,FALSE),"Modul anders","okay"),"")</f>
        <v/>
      </c>
      <c r="AP182">
        <f>IFERROR(IF(COUNTIFS(BTT[Verwendete Transaktion (Pflichtauswahl)],BTT[[#This Row],[Verwendete Transaktion (Pflichtauswahl)]],BTT[SAP-Modul
(Pflichtauswahl)],"&lt;&gt;"&amp;BTT[[#This Row],[SAP-Modul
(Pflichtauswahl)]])&gt;0,"Modul anders","okay"),"")</f>
        <v/>
      </c>
      <c r="AQ182">
        <f>IFERROR(IF(COUNTIFS(BTT[Verwendete Transaktion (Pflichtauswahl)],BTT[[#This Row],[Verwendete Transaktion (Pflichtauswahl)]],BTT[Verantwortliches TP
(automatisch)],"&lt;&gt;"&amp;BTT[[#This Row],[Verantwortliches TP
(automatisch)]])&gt;0,"Transaktion mehrfach","okay"),"")</f>
        <v/>
      </c>
      <c r="AR182">
        <f>IFERROR(IF(COUNTIFS(BTT[Verwendete Transaktion (Pflichtauswahl)],BTT[[#This Row],[Verwendete Transaktion (Pflichtauswahl)]],BTT[Verantwortliches TP
(automatisch)],"&lt;&gt;"&amp;VLOOKUP(aktives_Teilprojekt,Teilprojekte[[Teilprojekte]:[Kürzel]],2,FALSE))&gt;0,"Transaktion mehrfach","okay"),"")</f>
        <v/>
      </c>
      <c r="AS182" t="inlineStr">
        <is>
          <t>NL265</t>
        </is>
      </c>
    </row>
    <row r="183">
      <c r="A183">
        <f>IFERROR(IF(BTT[[#This Row],[Lfd Nr. 
(aus konsolidierter Datei)]]&lt;&gt;"",BTT[[#This Row],[Lfd Nr. 
(aus konsolidierter Datei)]],VLOOKUP(aktives_Teilprojekt,Teilprojekte[[Teilprojekte]:[Kürzel]],2,FALSE)&amp;ROW(BTT[[#This Row],[Lfd Nr.
(automatisch)]])-2),"")</f>
        <v/>
      </c>
      <c r="D183" t="inlineStr">
        <is>
          <t>SAP-JOB: Erlösüberführung</t>
        </is>
      </c>
      <c r="E183">
        <f>IFERROR(IF(NOT(BTT[[#This Row],[Manuelle Änderung des Verantwortliches TP
(Auswahl - bei Bedarf)]]=""),BTT[[#This Row],[Manuelle Änderung des Verantwortliches TP
(Auswahl - bei Bedarf)]],VLOOKUP(BTT[[#This Row],[Hauptprozess
(Pflichtauswahl)]],Hauptprozesse[],3,FALSE)),"")</f>
        <v/>
      </c>
      <c r="F183" t="inlineStr">
        <is>
          <t>NL</t>
        </is>
      </c>
      <c r="J183">
        <f>IFERROR(VLOOKUP(BTT[[#This Row],[Verwendete Transaktion (Pflichtauswahl)]],Transaktionen[[Transaktionen]:[Langtext]],2,FALSE),"")</f>
        <v/>
      </c>
      <c r="V183">
        <f>IFERROR(VLOOKUP(BTT[[#This Row],[Verwendetes Formular
(Auswahl falls relevant)]],Formulare[[Formularbezeichnung]:[Formularname (technisch)]],2,FALSE),"")</f>
        <v/>
      </c>
      <c r="Y183" s="4" t="n"/>
      <c r="AK183">
        <f>IF(BTT[[#This Row],[Subprozess
(optionale Auswahl)]]="","okay",IF(VLOOKUP(BTT[[#This Row],[Subprozess
(optionale Auswahl)]],BPML[[Subprozess]:[Zugeordneter Hauptprozess]],3,FALSE)=BTT[[#This Row],[Hauptprozess
(Pflichtauswahl)]],"okay","falscher Subprozess"))</f>
        <v/>
      </c>
      <c r="AL183">
        <f>IF(aktives_Teilprojekt="Master","",IF(BTT[[#This Row],[Verantwortliches TP
(automatisch)]]=VLOOKUP(aktives_Teilprojekt,Teilprojekte[[Teilprojekte]:[Kürzel]],2,FALSE),"okay","Hauptprozess anderes TP"))</f>
        <v/>
      </c>
      <c r="AM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
        <f>IFERROR(IF(BTT[[#This Row],[SAP-Modul
(Pflichtauswahl)]]&lt;&gt;VLOOKUP(BTT[[#This Row],[Verwendete Transaktion (Pflichtauswahl)]],Transaktionen[[Transaktionen]:[Modul]],3,FALSE),"Modul anders","okay"),"")</f>
        <v/>
      </c>
      <c r="AP183">
        <f>IFERROR(IF(COUNTIFS(BTT[Verwendete Transaktion (Pflichtauswahl)],BTT[[#This Row],[Verwendete Transaktion (Pflichtauswahl)]],BTT[SAP-Modul
(Pflichtauswahl)],"&lt;&gt;"&amp;BTT[[#This Row],[SAP-Modul
(Pflichtauswahl)]])&gt;0,"Modul anders","okay"),"")</f>
        <v/>
      </c>
      <c r="AQ183">
        <f>IFERROR(IF(COUNTIFS(BTT[Verwendete Transaktion (Pflichtauswahl)],BTT[[#This Row],[Verwendete Transaktion (Pflichtauswahl)]],BTT[Verantwortliches TP
(automatisch)],"&lt;&gt;"&amp;BTT[[#This Row],[Verantwortliches TP
(automatisch)]])&gt;0,"Transaktion mehrfach","okay"),"")</f>
        <v/>
      </c>
      <c r="AR183">
        <f>IFERROR(IF(COUNTIFS(BTT[Verwendete Transaktion (Pflichtauswahl)],BTT[[#This Row],[Verwendete Transaktion (Pflichtauswahl)]],BTT[Verantwortliches TP
(automatisch)],"&lt;&gt;"&amp;VLOOKUP(aktives_Teilprojekt,Teilprojekte[[Teilprojekte]:[Kürzel]],2,FALSE))&gt;0,"Transaktion mehrfach","okay"),"")</f>
        <v/>
      </c>
      <c r="AS183" t="inlineStr">
        <is>
          <t>NL266</t>
        </is>
      </c>
    </row>
    <row r="184">
      <c r="A184">
        <f>IFERROR(IF(BTT[[#This Row],[Lfd Nr. 
(aus konsolidierter Datei)]]&lt;&gt;"",BTT[[#This Row],[Lfd Nr. 
(aus konsolidierter Datei)]],VLOOKUP(aktives_Teilprojekt,Teilprojekte[[Teilprojekte]:[Kürzel]],2,FALSE)&amp;ROW(BTT[[#This Row],[Lfd Nr.
(automatisch)]])-2),"")</f>
        <v/>
      </c>
      <c r="B184" t="inlineStr">
        <is>
          <t>Anfrage bearbeiten</t>
        </is>
      </c>
      <c r="D184" t="inlineStr">
        <is>
          <t>Anfrage vom Investor geht ein</t>
        </is>
      </c>
      <c r="E184">
        <f>IFERROR(IF(NOT(BTT[[#This Row],[Manuelle Änderung des Verantwortliches TP
(Auswahl - bei Bedarf)]]=""),BTT[[#This Row],[Manuelle Änderung des Verantwortliches TP
(Auswahl - bei Bedarf)]],VLOOKUP(BTT[[#This Row],[Hauptprozess
(Pflichtauswahl)]],Hauptprozesse[],3,FALSE)),"")</f>
        <v/>
      </c>
      <c r="F184" t="inlineStr">
        <is>
          <t>NL</t>
        </is>
      </c>
      <c r="G184" t="inlineStr">
        <is>
          <t>PB</t>
        </is>
      </c>
      <c r="H184" t="inlineStr">
        <is>
          <t>Non-SAP</t>
        </is>
      </c>
      <c r="I184" t="inlineStr">
        <is>
          <t>Drittsystem</t>
        </is>
      </c>
      <c r="J184">
        <f>IFERROR(VLOOKUP(BTT[[#This Row],[Verwendete Transaktion (Pflichtauswahl)]],Transaktionen[[Transaktionen]:[Langtext]],2,FALSE),"")</f>
        <v/>
      </c>
      <c r="O184" t="inlineStr">
        <is>
          <t>nein</t>
        </is>
      </c>
      <c r="V184">
        <f>IFERROR(VLOOKUP(BTT[[#This Row],[Verwendetes Formular
(Auswahl falls relevant)]],Formulare[[Formularbezeichnung]:[Formularname (technisch)]],2,FALSE),"")</f>
        <v/>
      </c>
      <c r="Y184" s="4" t="n"/>
      <c r="AK184">
        <f>IF(BTT[[#This Row],[Subprozess
(optionale Auswahl)]]="","okay",IF(VLOOKUP(BTT[[#This Row],[Subprozess
(optionale Auswahl)]],BPML[[Subprozess]:[Zugeordneter Hauptprozess]],3,FALSE)=BTT[[#This Row],[Hauptprozess
(Pflichtauswahl)]],"okay","falscher Subprozess"))</f>
        <v/>
      </c>
      <c r="AL184">
        <f>IF(aktives_Teilprojekt="Master","",IF(BTT[[#This Row],[Verantwortliches TP
(automatisch)]]=VLOOKUP(aktives_Teilprojekt,Teilprojekte[[Teilprojekte]:[Kürzel]],2,FALSE),"okay","Hauptprozess anderes TP"))</f>
        <v/>
      </c>
      <c r="AM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
        <f>IFERROR(IF(BTT[[#This Row],[SAP-Modul
(Pflichtauswahl)]]&lt;&gt;VLOOKUP(BTT[[#This Row],[Verwendete Transaktion (Pflichtauswahl)]],Transaktionen[[Transaktionen]:[Modul]],3,FALSE),"Modul anders","okay"),"")</f>
        <v/>
      </c>
      <c r="AP184">
        <f>IFERROR(IF(COUNTIFS(BTT[Verwendete Transaktion (Pflichtauswahl)],BTT[[#This Row],[Verwendete Transaktion (Pflichtauswahl)]],BTT[SAP-Modul
(Pflichtauswahl)],"&lt;&gt;"&amp;BTT[[#This Row],[SAP-Modul
(Pflichtauswahl)]])&gt;0,"Modul anders","okay"),"")</f>
        <v/>
      </c>
      <c r="AQ184">
        <f>IFERROR(IF(COUNTIFS(BTT[Verwendete Transaktion (Pflichtauswahl)],BTT[[#This Row],[Verwendete Transaktion (Pflichtauswahl)]],BTT[Verantwortliches TP
(automatisch)],"&lt;&gt;"&amp;BTT[[#This Row],[Verantwortliches TP
(automatisch)]])&gt;0,"Transaktion mehrfach","okay"),"")</f>
        <v/>
      </c>
      <c r="AR184">
        <f>IFERROR(IF(COUNTIFS(BTT[Verwendete Transaktion (Pflichtauswahl)],BTT[[#This Row],[Verwendete Transaktion (Pflichtauswahl)]],BTT[Verantwortliches TP
(automatisch)],"&lt;&gt;"&amp;VLOOKUP(aktives_Teilprojekt,Teilprojekte[[Teilprojekte]:[Kürzel]],2,FALSE))&gt;0,"Transaktion mehrfach","okay"),"")</f>
        <v/>
      </c>
      <c r="AS184" t="inlineStr">
        <is>
          <t>NL267</t>
        </is>
      </c>
    </row>
    <row r="185">
      <c r="A185">
        <f>IFERROR(IF(BTT[[#This Row],[Lfd Nr. 
(aus konsolidierter Datei)]]&lt;&gt;"",BTT[[#This Row],[Lfd Nr. 
(aus konsolidierter Datei)]],VLOOKUP(aktives_Teilprojekt,Teilprojekte[[Teilprojekte]:[Kürzel]],2,FALSE)&amp;ROW(BTT[[#This Row],[Lfd Nr.
(automatisch)]])-2),"")</f>
        <v/>
      </c>
      <c r="B185" t="inlineStr">
        <is>
          <t>Anfrage bearbeiten</t>
        </is>
      </c>
      <c r="D185" t="inlineStr">
        <is>
          <t>Leistungsphase (HOAI 1-9 etc.) bearbeiten</t>
        </is>
      </c>
      <c r="E185">
        <f>IFERROR(IF(NOT(BTT[[#This Row],[Manuelle Änderung des Verantwortliches TP
(Auswahl - bei Bedarf)]]=""),BTT[[#This Row],[Manuelle Änderung des Verantwortliches TP
(Auswahl - bei Bedarf)]],VLOOKUP(BTT[[#This Row],[Hauptprozess
(Pflichtauswahl)]],Hauptprozesse[],3,FALSE)),"")</f>
        <v/>
      </c>
      <c r="F185" t="inlineStr">
        <is>
          <t>NL</t>
        </is>
      </c>
      <c r="G185" t="inlineStr">
        <is>
          <t>PB</t>
        </is>
      </c>
      <c r="H185" t="inlineStr">
        <is>
          <t>Non-SAP</t>
        </is>
      </c>
      <c r="I185" t="inlineStr">
        <is>
          <t>Drittsystem</t>
        </is>
      </c>
      <c r="J185">
        <f>IFERROR(VLOOKUP(BTT[[#This Row],[Verwendete Transaktion (Pflichtauswahl)]],Transaktionen[[Transaktionen]:[Langtext]],2,FALSE),"")</f>
        <v/>
      </c>
      <c r="O185" t="inlineStr">
        <is>
          <t>nein</t>
        </is>
      </c>
      <c r="R185" t="inlineStr">
        <is>
          <t>manuelle Tätigkeit</t>
        </is>
      </c>
      <c r="T185" t="inlineStr">
        <is>
          <t>weiterer</t>
        </is>
      </c>
      <c r="V185">
        <f>IFERROR(VLOOKUP(BTT[[#This Row],[Verwendetes Formular
(Auswahl falls relevant)]],Formulare[[Formularbezeichnung]:[Formularname (technisch)]],2,FALSE),"")</f>
        <v/>
      </c>
      <c r="W185" t="inlineStr">
        <is>
          <t>Excel, Word</t>
        </is>
      </c>
      <c r="X185" t="inlineStr">
        <is>
          <t>nein</t>
        </is>
      </c>
      <c r="Y185" s="4" t="n"/>
      <c r="AK185">
        <f>IF(BTT[[#This Row],[Subprozess
(optionale Auswahl)]]="","okay",IF(VLOOKUP(BTT[[#This Row],[Subprozess
(optionale Auswahl)]],BPML[[Subprozess]:[Zugeordneter Hauptprozess]],3,FALSE)=BTT[[#This Row],[Hauptprozess
(Pflichtauswahl)]],"okay","falscher Subprozess"))</f>
        <v/>
      </c>
      <c r="AL185">
        <f>IF(aktives_Teilprojekt="Master","",IF(BTT[[#This Row],[Verantwortliches TP
(automatisch)]]=VLOOKUP(aktives_Teilprojekt,Teilprojekte[[Teilprojekte]:[Kürzel]],2,FALSE),"okay","Hauptprozess anderes TP"))</f>
        <v/>
      </c>
      <c r="AM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
        <f>IFERROR(IF(BTT[[#This Row],[SAP-Modul
(Pflichtauswahl)]]&lt;&gt;VLOOKUP(BTT[[#This Row],[Verwendete Transaktion (Pflichtauswahl)]],Transaktionen[[Transaktionen]:[Modul]],3,FALSE),"Modul anders","okay"),"")</f>
        <v/>
      </c>
      <c r="AP185">
        <f>IFERROR(IF(COUNTIFS(BTT[Verwendete Transaktion (Pflichtauswahl)],BTT[[#This Row],[Verwendete Transaktion (Pflichtauswahl)]],BTT[SAP-Modul
(Pflichtauswahl)],"&lt;&gt;"&amp;BTT[[#This Row],[SAP-Modul
(Pflichtauswahl)]])&gt;0,"Modul anders","okay"),"")</f>
        <v/>
      </c>
      <c r="AQ185">
        <f>IFERROR(IF(COUNTIFS(BTT[Verwendete Transaktion (Pflichtauswahl)],BTT[[#This Row],[Verwendete Transaktion (Pflichtauswahl)]],BTT[Verantwortliches TP
(automatisch)],"&lt;&gt;"&amp;BTT[[#This Row],[Verantwortliches TP
(automatisch)]])&gt;0,"Transaktion mehrfach","okay"),"")</f>
        <v/>
      </c>
      <c r="AR185">
        <f>IFERROR(IF(COUNTIFS(BTT[Verwendete Transaktion (Pflichtauswahl)],BTT[[#This Row],[Verwendete Transaktion (Pflichtauswahl)]],BTT[Verantwortliches TP
(automatisch)],"&lt;&gt;"&amp;VLOOKUP(aktives_Teilprojekt,Teilprojekte[[Teilprojekte]:[Kürzel]],2,FALSE))&gt;0,"Transaktion mehrfach","okay"),"")</f>
        <v/>
      </c>
      <c r="AS185" t="inlineStr">
        <is>
          <t>NL268</t>
        </is>
      </c>
    </row>
    <row r="186">
      <c r="A186">
        <f>IFERROR(IF(BTT[[#This Row],[Lfd Nr. 
(aus konsolidierter Datei)]]&lt;&gt;"",BTT[[#This Row],[Lfd Nr. 
(aus konsolidierter Datei)]],VLOOKUP(aktives_Teilprojekt,Teilprojekte[[Teilprojekte]:[Kürzel]],2,FALSE)&amp;ROW(BTT[[#This Row],[Lfd Nr.
(automatisch)]])-2),"")</f>
        <v/>
      </c>
      <c r="B186" t="inlineStr">
        <is>
          <t>Anfrage bearbeiten</t>
        </is>
      </c>
      <c r="D186" t="inlineStr">
        <is>
          <t>Kalkulation und Angebotserstellung</t>
        </is>
      </c>
      <c r="E186">
        <f>IFERROR(IF(NOT(BTT[[#This Row],[Manuelle Änderung des Verantwortliches TP
(Auswahl - bei Bedarf)]]=""),BTT[[#This Row],[Manuelle Änderung des Verantwortliches TP
(Auswahl - bei Bedarf)]],VLOOKUP(BTT[[#This Row],[Hauptprozess
(Pflichtauswahl)]],Hauptprozesse[],3,FALSE)),"")</f>
        <v/>
      </c>
      <c r="F186" t="inlineStr">
        <is>
          <t>NL</t>
        </is>
      </c>
      <c r="G186" t="inlineStr">
        <is>
          <t>PB</t>
        </is>
      </c>
      <c r="H186" t="inlineStr">
        <is>
          <t>Non-SAP</t>
        </is>
      </c>
      <c r="I186" t="inlineStr">
        <is>
          <t>Drittsystem</t>
        </is>
      </c>
      <c r="J186">
        <f>IFERROR(VLOOKUP(BTT[[#This Row],[Verwendete Transaktion (Pflichtauswahl)]],Transaktionen[[Transaktionen]:[Langtext]],2,FALSE),"")</f>
        <v/>
      </c>
      <c r="O186" t="inlineStr">
        <is>
          <t>nein</t>
        </is>
      </c>
      <c r="R186" t="inlineStr">
        <is>
          <t>manuelle Tätigkeit</t>
        </is>
      </c>
      <c r="T186" t="inlineStr">
        <is>
          <t>weiterer</t>
        </is>
      </c>
      <c r="V186">
        <f>IFERROR(VLOOKUP(BTT[[#This Row],[Verwendetes Formular
(Auswahl falls relevant)]],Formulare[[Formularbezeichnung]:[Formularname (technisch)]],2,FALSE),"")</f>
        <v/>
      </c>
      <c r="W186" t="inlineStr">
        <is>
          <t>Excel, Word</t>
        </is>
      </c>
      <c r="Y186" s="4" t="n"/>
      <c r="AK186">
        <f>IF(BTT[[#This Row],[Subprozess
(optionale Auswahl)]]="","okay",IF(VLOOKUP(BTT[[#This Row],[Subprozess
(optionale Auswahl)]],BPML[[Subprozess]:[Zugeordneter Hauptprozess]],3,FALSE)=BTT[[#This Row],[Hauptprozess
(Pflichtauswahl)]],"okay","falscher Subprozess"))</f>
        <v/>
      </c>
      <c r="AL186">
        <f>IF(aktives_Teilprojekt="Master","",IF(BTT[[#This Row],[Verantwortliches TP
(automatisch)]]=VLOOKUP(aktives_Teilprojekt,Teilprojekte[[Teilprojekte]:[Kürzel]],2,FALSE),"okay","Hauptprozess anderes TP"))</f>
        <v/>
      </c>
      <c r="AM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
        <f>IFERROR(IF(BTT[[#This Row],[SAP-Modul
(Pflichtauswahl)]]&lt;&gt;VLOOKUP(BTT[[#This Row],[Verwendete Transaktion (Pflichtauswahl)]],Transaktionen[[Transaktionen]:[Modul]],3,FALSE),"Modul anders","okay"),"")</f>
        <v/>
      </c>
      <c r="AP186">
        <f>IFERROR(IF(COUNTIFS(BTT[Verwendete Transaktion (Pflichtauswahl)],BTT[[#This Row],[Verwendete Transaktion (Pflichtauswahl)]],BTT[SAP-Modul
(Pflichtauswahl)],"&lt;&gt;"&amp;BTT[[#This Row],[SAP-Modul
(Pflichtauswahl)]])&gt;0,"Modul anders","okay"),"")</f>
        <v/>
      </c>
      <c r="AQ186">
        <f>IFERROR(IF(COUNTIFS(BTT[Verwendete Transaktion (Pflichtauswahl)],BTT[[#This Row],[Verwendete Transaktion (Pflichtauswahl)]],BTT[Verantwortliches TP
(automatisch)],"&lt;&gt;"&amp;BTT[[#This Row],[Verantwortliches TP
(automatisch)]])&gt;0,"Transaktion mehrfach","okay"),"")</f>
        <v/>
      </c>
      <c r="AR186">
        <f>IFERROR(IF(COUNTIFS(BTT[Verwendete Transaktion (Pflichtauswahl)],BTT[[#This Row],[Verwendete Transaktion (Pflichtauswahl)]],BTT[Verantwortliches TP
(automatisch)],"&lt;&gt;"&amp;VLOOKUP(aktives_Teilprojekt,Teilprojekte[[Teilprojekte]:[Kürzel]],2,FALSE))&gt;0,"Transaktion mehrfach","okay"),"")</f>
        <v/>
      </c>
      <c r="AS186" t="inlineStr">
        <is>
          <t>NL269</t>
        </is>
      </c>
    </row>
    <row r="187">
      <c r="A187">
        <f>IFERROR(IF(BTT[[#This Row],[Lfd Nr. 
(aus konsolidierter Datei)]]&lt;&gt;"",BTT[[#This Row],[Lfd Nr. 
(aus konsolidierter Datei)]],VLOOKUP(aktives_Teilprojekt,Teilprojekte[[Teilprojekte]:[Kürzel]],2,FALSE)&amp;ROW(BTT[[#This Row],[Lfd Nr.
(automatisch)]])-2),"")</f>
        <v/>
      </c>
      <c r="B187" t="inlineStr">
        <is>
          <t>Vertrag schließen</t>
        </is>
      </c>
      <c r="D187" t="inlineStr">
        <is>
          <t>Vertragsabschluss</t>
        </is>
      </c>
      <c r="E187">
        <f>IFERROR(IF(NOT(BTT[[#This Row],[Manuelle Änderung des Verantwortliches TP
(Auswahl - bei Bedarf)]]=""),BTT[[#This Row],[Manuelle Änderung des Verantwortliches TP
(Auswahl - bei Bedarf)]],VLOOKUP(BTT[[#This Row],[Hauptprozess
(Pflichtauswahl)]],Hauptprozesse[],3,FALSE)),"")</f>
        <v/>
      </c>
      <c r="F187" t="inlineStr">
        <is>
          <t>NL</t>
        </is>
      </c>
      <c r="G187" t="inlineStr">
        <is>
          <t>PB</t>
        </is>
      </c>
      <c r="H187" t="inlineStr">
        <is>
          <t>Non-SAP</t>
        </is>
      </c>
      <c r="I187" t="inlineStr">
        <is>
          <t>Drittsystem</t>
        </is>
      </c>
      <c r="J187">
        <f>IFERROR(VLOOKUP(BTT[[#This Row],[Verwendete Transaktion (Pflichtauswahl)]],Transaktionen[[Transaktionen]:[Langtext]],2,FALSE),"")</f>
        <v/>
      </c>
      <c r="O187" t="inlineStr">
        <is>
          <t>nein</t>
        </is>
      </c>
      <c r="R187" t="inlineStr">
        <is>
          <t>manuelle Tätigkeit</t>
        </is>
      </c>
      <c r="T187" t="inlineStr">
        <is>
          <t>weiterer</t>
        </is>
      </c>
      <c r="V187">
        <f>IFERROR(VLOOKUP(BTT[[#This Row],[Verwendetes Formular
(Auswahl falls relevant)]],Formulare[[Formularbezeichnung]:[Formularname (technisch)]],2,FALSE),"")</f>
        <v/>
      </c>
      <c r="W187" t="inlineStr">
        <is>
          <t>Excel, Word</t>
        </is>
      </c>
      <c r="Y187" s="4" t="n"/>
      <c r="AK187">
        <f>IF(BTT[[#This Row],[Subprozess
(optionale Auswahl)]]="","okay",IF(VLOOKUP(BTT[[#This Row],[Subprozess
(optionale Auswahl)]],BPML[[Subprozess]:[Zugeordneter Hauptprozess]],3,FALSE)=BTT[[#This Row],[Hauptprozess
(Pflichtauswahl)]],"okay","falscher Subprozess"))</f>
        <v/>
      </c>
      <c r="AL187">
        <f>IF(aktives_Teilprojekt="Master","",IF(BTT[[#This Row],[Verantwortliches TP
(automatisch)]]=VLOOKUP(aktives_Teilprojekt,Teilprojekte[[Teilprojekte]:[Kürzel]],2,FALSE),"okay","Hauptprozess anderes TP"))</f>
        <v/>
      </c>
      <c r="AM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
        <f>IFERROR(IF(BTT[[#This Row],[SAP-Modul
(Pflichtauswahl)]]&lt;&gt;VLOOKUP(BTT[[#This Row],[Verwendete Transaktion (Pflichtauswahl)]],Transaktionen[[Transaktionen]:[Modul]],3,FALSE),"Modul anders","okay"),"")</f>
        <v/>
      </c>
      <c r="AP187">
        <f>IFERROR(IF(COUNTIFS(BTT[Verwendete Transaktion (Pflichtauswahl)],BTT[[#This Row],[Verwendete Transaktion (Pflichtauswahl)]],BTT[SAP-Modul
(Pflichtauswahl)],"&lt;&gt;"&amp;BTT[[#This Row],[SAP-Modul
(Pflichtauswahl)]])&gt;0,"Modul anders","okay"),"")</f>
        <v/>
      </c>
      <c r="AQ187">
        <f>IFERROR(IF(COUNTIFS(BTT[Verwendete Transaktion (Pflichtauswahl)],BTT[[#This Row],[Verwendete Transaktion (Pflichtauswahl)]],BTT[Verantwortliches TP
(automatisch)],"&lt;&gt;"&amp;BTT[[#This Row],[Verantwortliches TP
(automatisch)]])&gt;0,"Transaktion mehrfach","okay"),"")</f>
        <v/>
      </c>
      <c r="AR187">
        <f>IFERROR(IF(COUNTIFS(BTT[Verwendete Transaktion (Pflichtauswahl)],BTT[[#This Row],[Verwendete Transaktion (Pflichtauswahl)]],BTT[Verantwortliches TP
(automatisch)],"&lt;&gt;"&amp;VLOOKUP(aktives_Teilprojekt,Teilprojekte[[Teilprojekte]:[Kürzel]],2,FALSE))&gt;0,"Transaktion mehrfach","okay"),"")</f>
        <v/>
      </c>
      <c r="AS187" t="inlineStr">
        <is>
          <t>NL270</t>
        </is>
      </c>
    </row>
    <row r="188" ht="135" customHeight="1" s="15">
      <c r="A188">
        <f>IFERROR(IF(BTT[[#This Row],[Lfd Nr. 
(aus konsolidierter Datei)]]&lt;&gt;"",BTT[[#This Row],[Lfd Nr. 
(aus konsolidierter Datei)]],VLOOKUP(aktives_Teilprojekt,Teilprojekte[[Teilprojekte]:[Kürzel]],2,FALSE)&amp;ROW(BTT[[#This Row],[Lfd Nr.
(automatisch)]])-2),"")</f>
        <v/>
      </c>
      <c r="D188" t="inlineStr">
        <is>
          <t>Maßnahmengenerierung</t>
        </is>
      </c>
      <c r="E188">
        <f>IFERROR(IF(NOT(BTT[[#This Row],[Manuelle Änderung des Verantwortliches TP
(Auswahl - bei Bedarf)]]=""),BTT[[#This Row],[Manuelle Änderung des Verantwortliches TP
(Auswahl - bei Bedarf)]],VLOOKUP(BTT[[#This Row],[Hauptprozess
(Pflichtauswahl)]],Hauptprozesse[],3,FALSE)),"")</f>
        <v/>
      </c>
      <c r="F188" t="inlineStr">
        <is>
          <t>NL</t>
        </is>
      </c>
      <c r="G188" t="inlineStr">
        <is>
          <t>PB</t>
        </is>
      </c>
      <c r="H188" t="inlineStr">
        <is>
          <t>Non-SAP</t>
        </is>
      </c>
      <c r="I188" t="inlineStr">
        <is>
          <t>Drittsystem</t>
        </is>
      </c>
      <c r="J188">
        <f>IFERROR(VLOOKUP(BTT[[#This Row],[Verwendete Transaktion (Pflichtauswahl)]],Transaktionen[[Transaktionen]:[Langtext]],2,FALSE),"")</f>
        <v/>
      </c>
      <c r="O188" t="inlineStr">
        <is>
          <t>nein</t>
        </is>
      </c>
      <c r="R188" t="inlineStr">
        <is>
          <t>ASS_PROD</t>
        </is>
      </c>
      <c r="V188">
        <f>IFERROR(VLOOKUP(BTT[[#This Row],[Verwendetes Formular
(Auswahl falls relevant)]],Formulare[[Formularbezeichnung]:[Formularname (technisch)]],2,FALSE),"")</f>
        <v/>
      </c>
      <c r="Y188" s="4" t="inlineStr">
        <is>
          <t>Innenaufträge Erfolgsplan wird im ASS ausgelöst (interne Leistung, daher nicht für Investoranfragen relevant); Innenaufträge Investplan (Finanzplan) werden vorab/parallel im SAP erstellt (ID-Aufträge)</t>
        </is>
      </c>
      <c r="AK188">
        <f>IF(BTT[[#This Row],[Subprozess
(optionale Auswahl)]]="","okay",IF(VLOOKUP(BTT[[#This Row],[Subprozess
(optionale Auswahl)]],BPML[[Subprozess]:[Zugeordneter Hauptprozess]],3,FALSE)=BTT[[#This Row],[Hauptprozess
(Pflichtauswahl)]],"okay","falscher Subprozess"))</f>
        <v/>
      </c>
      <c r="AL188">
        <f>IF(aktives_Teilprojekt="Master","",IF(BTT[[#This Row],[Verantwortliches TP
(automatisch)]]=VLOOKUP(aktives_Teilprojekt,Teilprojekte[[Teilprojekte]:[Kürzel]],2,FALSE),"okay","Hauptprozess anderes TP"))</f>
        <v/>
      </c>
      <c r="AM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
        <f>IFERROR(IF(BTT[[#This Row],[SAP-Modul
(Pflichtauswahl)]]&lt;&gt;VLOOKUP(BTT[[#This Row],[Verwendete Transaktion (Pflichtauswahl)]],Transaktionen[[Transaktionen]:[Modul]],3,FALSE),"Modul anders","okay"),"")</f>
        <v/>
      </c>
      <c r="AP188">
        <f>IFERROR(IF(COUNTIFS(BTT[Verwendete Transaktion (Pflichtauswahl)],BTT[[#This Row],[Verwendete Transaktion (Pflichtauswahl)]],BTT[SAP-Modul
(Pflichtauswahl)],"&lt;&gt;"&amp;BTT[[#This Row],[SAP-Modul
(Pflichtauswahl)]])&gt;0,"Modul anders","okay"),"")</f>
        <v/>
      </c>
      <c r="AQ188">
        <f>IFERROR(IF(COUNTIFS(BTT[Verwendete Transaktion (Pflichtauswahl)],BTT[[#This Row],[Verwendete Transaktion (Pflichtauswahl)]],BTT[Verantwortliches TP
(automatisch)],"&lt;&gt;"&amp;BTT[[#This Row],[Verantwortliches TP
(automatisch)]])&gt;0,"Transaktion mehrfach","okay"),"")</f>
        <v/>
      </c>
      <c r="AR188">
        <f>IFERROR(IF(COUNTIFS(BTT[Verwendete Transaktion (Pflichtauswahl)],BTT[[#This Row],[Verwendete Transaktion (Pflichtauswahl)]],BTT[Verantwortliches TP
(automatisch)],"&lt;&gt;"&amp;VLOOKUP(aktives_Teilprojekt,Teilprojekte[[Teilprojekte]:[Kürzel]],2,FALSE))&gt;0,"Transaktion mehrfach","okay"),"")</f>
        <v/>
      </c>
      <c r="AS188" t="inlineStr">
        <is>
          <t>NL271</t>
        </is>
      </c>
    </row>
    <row r="189" ht="30" customHeight="1" s="15">
      <c r="A189">
        <f>IFERROR(IF(BTT[[#This Row],[Lfd Nr. 
(aus konsolidierter Datei)]]&lt;&gt;"",BTT[[#This Row],[Lfd Nr. 
(aus konsolidierter Datei)]],VLOOKUP(aktives_Teilprojekt,Teilprojekte[[Teilprojekte]:[Kürzel]],2,FALSE)&amp;ROW(BTT[[#This Row],[Lfd Nr.
(automatisch)]])-2),"")</f>
        <v/>
      </c>
      <c r="B189" t="inlineStr">
        <is>
          <t>Serviceauftrag für Nebenleistungen bearbeiten</t>
        </is>
      </c>
      <c r="D189" t="inlineStr">
        <is>
          <t>Baudurchführung und Dokumentation</t>
        </is>
      </c>
      <c r="E189">
        <f>IFERROR(IF(NOT(BTT[[#This Row],[Manuelle Änderung des Verantwortliches TP
(Auswahl - bei Bedarf)]]=""),BTT[[#This Row],[Manuelle Änderung des Verantwortliches TP
(Auswahl - bei Bedarf)]],VLOOKUP(BTT[[#This Row],[Hauptprozess
(Pflichtauswahl)]],Hauptprozesse[],3,FALSE)),"")</f>
        <v/>
      </c>
      <c r="G189" t="inlineStr">
        <is>
          <t>PB</t>
        </is>
      </c>
      <c r="H189" t="inlineStr">
        <is>
          <t>Non-SAP</t>
        </is>
      </c>
      <c r="I189" t="inlineStr">
        <is>
          <t>Drittsystem</t>
        </is>
      </c>
      <c r="J189">
        <f>IFERROR(VLOOKUP(BTT[[#This Row],[Verwendete Transaktion (Pflichtauswahl)]],Transaktionen[[Transaktionen]:[Langtext]],2,FALSE),"")</f>
        <v/>
      </c>
      <c r="O189" t="inlineStr">
        <is>
          <t>nein</t>
        </is>
      </c>
      <c r="R189" t="inlineStr">
        <is>
          <t>ASS_PROD</t>
        </is>
      </c>
      <c r="T189" t="inlineStr">
        <is>
          <t>weiterer</t>
        </is>
      </c>
      <c r="V189">
        <f>IFERROR(VLOOKUP(BTT[[#This Row],[Verwendetes Formular
(Auswahl falls relevant)]],Formulare[[Formularbezeichnung]:[Formularname (technisch)]],2,FALSE),"")</f>
        <v/>
      </c>
      <c r="W189" t="inlineStr">
        <is>
          <t>DMS, eMail, Hauspost (abrechnungsrelevante Unterlagen)</t>
        </is>
      </c>
      <c r="Y189" s="4" t="inlineStr">
        <is>
          <t>Übergabe der Unterlagen an KS</t>
        </is>
      </c>
      <c r="AK189">
        <f>IF(BTT[[#This Row],[Subprozess
(optionale Auswahl)]]="","okay",IF(VLOOKUP(BTT[[#This Row],[Subprozess
(optionale Auswahl)]],BPML[[Subprozess]:[Zugeordneter Hauptprozess]],3,FALSE)=BTT[[#This Row],[Hauptprozess
(Pflichtauswahl)]],"okay","falscher Subprozess"))</f>
        <v/>
      </c>
      <c r="AL189">
        <f>IF(aktives_Teilprojekt="Master","",IF(BTT[[#This Row],[Verantwortliches TP
(automatisch)]]=VLOOKUP(aktives_Teilprojekt,Teilprojekte[[Teilprojekte]:[Kürzel]],2,FALSE),"okay","Hauptprozess anderes TP"))</f>
        <v/>
      </c>
      <c r="AM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
        <f>IFERROR(IF(BTT[[#This Row],[SAP-Modul
(Pflichtauswahl)]]&lt;&gt;VLOOKUP(BTT[[#This Row],[Verwendete Transaktion (Pflichtauswahl)]],Transaktionen[[Transaktionen]:[Modul]],3,FALSE),"Modul anders","okay"),"")</f>
        <v/>
      </c>
      <c r="AP189">
        <f>IFERROR(IF(COUNTIFS(BTT[Verwendete Transaktion (Pflichtauswahl)],BTT[[#This Row],[Verwendete Transaktion (Pflichtauswahl)]],BTT[SAP-Modul
(Pflichtauswahl)],"&lt;&gt;"&amp;BTT[[#This Row],[SAP-Modul
(Pflichtauswahl)]])&gt;0,"Modul anders","okay"),"")</f>
        <v/>
      </c>
      <c r="AQ189">
        <f>IFERROR(IF(COUNTIFS(BTT[Verwendete Transaktion (Pflichtauswahl)],BTT[[#This Row],[Verwendete Transaktion (Pflichtauswahl)]],BTT[Verantwortliches TP
(automatisch)],"&lt;&gt;"&amp;BTT[[#This Row],[Verantwortliches TP
(automatisch)]])&gt;0,"Transaktion mehrfach","okay"),"")</f>
        <v/>
      </c>
      <c r="AR189">
        <f>IFERROR(IF(COUNTIFS(BTT[Verwendete Transaktion (Pflichtauswahl)],BTT[[#This Row],[Verwendete Transaktion (Pflichtauswahl)]],BTT[Verantwortliches TP
(automatisch)],"&lt;&gt;"&amp;VLOOKUP(aktives_Teilprojekt,Teilprojekte[[Teilprojekte]:[Kürzel]],2,FALSE))&gt;0,"Transaktion mehrfach","okay"),"")</f>
        <v/>
      </c>
      <c r="AS189" t="inlineStr">
        <is>
          <t>NL278</t>
        </is>
      </c>
    </row>
    <row r="190">
      <c r="A190">
        <f>IFERROR(IF(BTT[[#This Row],[Lfd Nr. 
(aus konsolidierter Datei)]]&lt;&gt;"",BTT[[#This Row],[Lfd Nr. 
(aus konsolidierter Datei)]],VLOOKUP(aktives_Teilprojekt,Teilprojekte[[Teilprojekte]:[Kürzel]],2,FALSE)&amp;ROW(BTT[[#This Row],[Lfd Nr.
(automatisch)]])-2),"")</f>
        <v/>
      </c>
      <c r="B190" t="inlineStr">
        <is>
          <t>Serviceauftrag für Nebenleistungen bearbeiten</t>
        </is>
      </c>
      <c r="D190" t="inlineStr">
        <is>
          <t>Veranlassung Weiterberechnung Dritte</t>
        </is>
      </c>
      <c r="E190">
        <f>IFERROR(IF(NOT(BTT[[#This Row],[Manuelle Änderung des Verantwortliches TP
(Auswahl - bei Bedarf)]]=""),BTT[[#This Row],[Manuelle Änderung des Verantwortliches TP
(Auswahl - bei Bedarf)]],VLOOKUP(BTT[[#This Row],[Hauptprozess
(Pflichtauswahl)]],Hauptprozesse[],3,FALSE)),"")</f>
        <v/>
      </c>
      <c r="F190" t="inlineStr">
        <is>
          <t>NL</t>
        </is>
      </c>
      <c r="G190" t="inlineStr">
        <is>
          <t>PB</t>
        </is>
      </c>
      <c r="H190" t="inlineStr">
        <is>
          <t>Non-SAP</t>
        </is>
      </c>
      <c r="I190" t="inlineStr">
        <is>
          <t>Drittsystem</t>
        </is>
      </c>
      <c r="J190">
        <f>IFERROR(VLOOKUP(BTT[[#This Row],[Verwendete Transaktion (Pflichtauswahl)]],Transaktionen[[Transaktionen]:[Langtext]],2,FALSE),"")</f>
        <v/>
      </c>
      <c r="O190" t="inlineStr">
        <is>
          <t>nein</t>
        </is>
      </c>
      <c r="S190" t="inlineStr">
        <is>
          <t>DMS</t>
        </is>
      </c>
      <c r="V190">
        <f>IFERROR(VLOOKUP(BTT[[#This Row],[Verwendetes Formular
(Auswahl falls relevant)]],Formulare[[Formularbezeichnung]:[Formularname (technisch)]],2,FALSE),"")</f>
        <v/>
      </c>
      <c r="Y190" s="4" t="n"/>
      <c r="AK190">
        <f>IF(BTT[[#This Row],[Subprozess
(optionale Auswahl)]]="","okay",IF(VLOOKUP(BTT[[#This Row],[Subprozess
(optionale Auswahl)]],BPML[[Subprozess]:[Zugeordneter Hauptprozess]],3,FALSE)=BTT[[#This Row],[Hauptprozess
(Pflichtauswahl)]],"okay","falscher Subprozess"))</f>
        <v/>
      </c>
      <c r="AL190">
        <f>IF(aktives_Teilprojekt="Master","",IF(BTT[[#This Row],[Verantwortliches TP
(automatisch)]]=VLOOKUP(aktives_Teilprojekt,Teilprojekte[[Teilprojekte]:[Kürzel]],2,FALSE),"okay","Hauptprozess anderes TP"))</f>
        <v/>
      </c>
      <c r="AM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
        <f>IFERROR(IF(BTT[[#This Row],[SAP-Modul
(Pflichtauswahl)]]&lt;&gt;VLOOKUP(BTT[[#This Row],[Verwendete Transaktion (Pflichtauswahl)]],Transaktionen[[Transaktionen]:[Modul]],3,FALSE),"Modul anders","okay"),"")</f>
        <v/>
      </c>
      <c r="AP190">
        <f>IFERROR(IF(COUNTIFS(BTT[Verwendete Transaktion (Pflichtauswahl)],BTT[[#This Row],[Verwendete Transaktion (Pflichtauswahl)]],BTT[SAP-Modul
(Pflichtauswahl)],"&lt;&gt;"&amp;BTT[[#This Row],[SAP-Modul
(Pflichtauswahl)]])&gt;0,"Modul anders","okay"),"")</f>
        <v/>
      </c>
      <c r="AQ190">
        <f>IFERROR(IF(COUNTIFS(BTT[Verwendete Transaktion (Pflichtauswahl)],BTT[[#This Row],[Verwendete Transaktion (Pflichtauswahl)]],BTT[Verantwortliches TP
(automatisch)],"&lt;&gt;"&amp;BTT[[#This Row],[Verantwortliches TP
(automatisch)]])&gt;0,"Transaktion mehrfach","okay"),"")</f>
        <v/>
      </c>
      <c r="AR190">
        <f>IFERROR(IF(COUNTIFS(BTT[Verwendete Transaktion (Pflichtauswahl)],BTT[[#This Row],[Verwendete Transaktion (Pflichtauswahl)]],BTT[Verantwortliches TP
(automatisch)],"&lt;&gt;"&amp;VLOOKUP(aktives_Teilprojekt,Teilprojekte[[Teilprojekte]:[Kürzel]],2,FALSE))&gt;0,"Transaktion mehrfach","okay"),"")</f>
        <v/>
      </c>
      <c r="AS190" t="inlineStr">
        <is>
          <t>NL279</t>
        </is>
      </c>
    </row>
    <row r="191">
      <c r="A191">
        <f>IFERROR(IF(BTT[[#This Row],[Lfd Nr. 
(aus konsolidierter Datei)]]&lt;&gt;"",BTT[[#This Row],[Lfd Nr. 
(aus konsolidierter Datei)]],VLOOKUP(aktives_Teilprojekt,Teilprojekte[[Teilprojekte]:[Kürzel]],2,FALSE)&amp;ROW(BTT[[#This Row],[Lfd Nr.
(automatisch)]])-2),"")</f>
        <v/>
      </c>
      <c r="B191" t="inlineStr">
        <is>
          <t>Serviceauftrag für Nebenleistungen bearbeiten</t>
        </is>
      </c>
      <c r="D191" t="inlineStr">
        <is>
          <t>Annahme und Registrierung der Abrechnungsunterlagen</t>
        </is>
      </c>
      <c r="E191">
        <f>IFERROR(IF(NOT(BTT[[#This Row],[Manuelle Änderung des Verantwortliches TP
(Auswahl - bei Bedarf)]]=""),BTT[[#This Row],[Manuelle Änderung des Verantwortliches TP
(Auswahl - bei Bedarf)]],VLOOKUP(BTT[[#This Row],[Hauptprozess
(Pflichtauswahl)]],Hauptprozesse[],3,FALSE)),"")</f>
        <v/>
      </c>
      <c r="J191">
        <f>IFERROR(VLOOKUP(BTT[[#This Row],[Verwendete Transaktion (Pflichtauswahl)]],Transaktionen[[Transaktionen]:[Langtext]],2,FALSE),"")</f>
        <v/>
      </c>
      <c r="T191" t="inlineStr">
        <is>
          <t>weiterer</t>
        </is>
      </c>
      <c r="V191">
        <f>IFERROR(VLOOKUP(BTT[[#This Row],[Verwendetes Formular
(Auswahl falls relevant)]],Formulare[[Formularbezeichnung]:[Formularname (technisch)]],2,FALSE),"")</f>
        <v/>
      </c>
      <c r="W191" t="inlineStr">
        <is>
          <t>Scan Dokumente und Ablage im Netzlaufwerk</t>
        </is>
      </c>
      <c r="Y191" s="4" t="n"/>
      <c r="AK191">
        <f>IF(BTT[[#This Row],[Subprozess
(optionale Auswahl)]]="","okay",IF(VLOOKUP(BTT[[#This Row],[Subprozess
(optionale Auswahl)]],BPML[[Subprozess]:[Zugeordneter Hauptprozess]],3,FALSE)=BTT[[#This Row],[Hauptprozess
(Pflichtauswahl)]],"okay","falscher Subprozess"))</f>
        <v/>
      </c>
      <c r="AL191">
        <f>IF(aktives_Teilprojekt="Master","",IF(BTT[[#This Row],[Verantwortliches TP
(automatisch)]]=VLOOKUP(aktives_Teilprojekt,Teilprojekte[[Teilprojekte]:[Kürzel]],2,FALSE),"okay","Hauptprozess anderes TP"))</f>
        <v/>
      </c>
      <c r="AM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
        <f>IFERROR(IF(BTT[[#This Row],[SAP-Modul
(Pflichtauswahl)]]&lt;&gt;VLOOKUP(BTT[[#This Row],[Verwendete Transaktion (Pflichtauswahl)]],Transaktionen[[Transaktionen]:[Modul]],3,FALSE),"Modul anders","okay"),"")</f>
        <v/>
      </c>
      <c r="AP191">
        <f>IFERROR(IF(COUNTIFS(BTT[Verwendete Transaktion (Pflichtauswahl)],BTT[[#This Row],[Verwendete Transaktion (Pflichtauswahl)]],BTT[SAP-Modul
(Pflichtauswahl)],"&lt;&gt;"&amp;BTT[[#This Row],[SAP-Modul
(Pflichtauswahl)]])&gt;0,"Modul anders","okay"),"")</f>
        <v/>
      </c>
      <c r="AQ191">
        <f>IFERROR(IF(COUNTIFS(BTT[Verwendete Transaktion (Pflichtauswahl)],BTT[[#This Row],[Verwendete Transaktion (Pflichtauswahl)]],BTT[Verantwortliches TP
(automatisch)],"&lt;&gt;"&amp;BTT[[#This Row],[Verantwortliches TP
(automatisch)]])&gt;0,"Transaktion mehrfach","okay"),"")</f>
        <v/>
      </c>
      <c r="AR191">
        <f>IFERROR(IF(COUNTIFS(BTT[Verwendete Transaktion (Pflichtauswahl)],BTT[[#This Row],[Verwendete Transaktion (Pflichtauswahl)]],BTT[Verantwortliches TP
(automatisch)],"&lt;&gt;"&amp;VLOOKUP(aktives_Teilprojekt,Teilprojekte[[Teilprojekte]:[Kürzel]],2,FALSE))&gt;0,"Transaktion mehrfach","okay"),"")</f>
        <v/>
      </c>
      <c r="AS191" t="inlineStr">
        <is>
          <t>NL280</t>
        </is>
      </c>
    </row>
    <row r="192">
      <c r="A192">
        <f>IFERROR(IF(BTT[[#This Row],[Lfd Nr. 
(aus konsolidierter Datei)]]&lt;&gt;"",BTT[[#This Row],[Lfd Nr. 
(aus konsolidierter Datei)]],VLOOKUP(aktives_Teilprojekt,Teilprojekte[[Teilprojekte]:[Kürzel]],2,FALSE)&amp;ROW(BTT[[#This Row],[Lfd Nr.
(automatisch)]])-2),"")</f>
        <v/>
      </c>
      <c r="B192" t="inlineStr">
        <is>
          <t>Serviceauftrag für Nebenleistungen bearbeiten</t>
        </is>
      </c>
      <c r="D192" t="inlineStr">
        <is>
          <t>Abrechnungsunterlagen auf Vollständigkeit und Richtigkeit prüfen</t>
        </is>
      </c>
      <c r="E192">
        <f>IFERROR(IF(NOT(BTT[[#This Row],[Manuelle Änderung des Verantwortliches TP
(Auswahl - bei Bedarf)]]=""),BTT[[#This Row],[Manuelle Änderung des Verantwortliches TP
(Auswahl - bei Bedarf)]],VLOOKUP(BTT[[#This Row],[Hauptprozess
(Pflichtauswahl)]],Hauptprozesse[],3,FALSE)),"")</f>
        <v/>
      </c>
      <c r="H192" t="inlineStr">
        <is>
          <t>CO-OM</t>
        </is>
      </c>
      <c r="I192" t="inlineStr">
        <is>
          <t>ZKOM04</t>
        </is>
      </c>
      <c r="J192">
        <f>IFERROR(VLOOKUP(BTT[[#This Row],[Verwendete Transaktion (Pflichtauswahl)]],Transaktionen[[Transaktionen]:[Langtext]],2,FALSE),"")</f>
        <v/>
      </c>
      <c r="V192">
        <f>IFERROR(VLOOKUP(BTT[[#This Row],[Verwendetes Formular
(Auswahl falls relevant)]],Formulare[[Formularbezeichnung]:[Formularname (technisch)]],2,FALSE),"")</f>
        <v/>
      </c>
      <c r="Y192" s="4" t="n"/>
      <c r="AK192">
        <f>IF(BTT[[#This Row],[Subprozess
(optionale Auswahl)]]="","okay",IF(VLOOKUP(BTT[[#This Row],[Subprozess
(optionale Auswahl)]],BPML[[Subprozess]:[Zugeordneter Hauptprozess]],3,FALSE)=BTT[[#This Row],[Hauptprozess
(Pflichtauswahl)]],"okay","falscher Subprozess"))</f>
        <v/>
      </c>
      <c r="AL192">
        <f>IF(aktives_Teilprojekt="Master","",IF(BTT[[#This Row],[Verantwortliches TP
(automatisch)]]=VLOOKUP(aktives_Teilprojekt,Teilprojekte[[Teilprojekte]:[Kürzel]],2,FALSE),"okay","Hauptprozess anderes TP"))</f>
        <v/>
      </c>
      <c r="AM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
        <f>IFERROR(IF(BTT[[#This Row],[SAP-Modul
(Pflichtauswahl)]]&lt;&gt;VLOOKUP(BTT[[#This Row],[Verwendete Transaktion (Pflichtauswahl)]],Transaktionen[[Transaktionen]:[Modul]],3,FALSE),"Modul anders","okay"),"")</f>
        <v/>
      </c>
      <c r="AP192">
        <f>IFERROR(IF(COUNTIFS(BTT[Verwendete Transaktion (Pflichtauswahl)],BTT[[#This Row],[Verwendete Transaktion (Pflichtauswahl)]],BTT[SAP-Modul
(Pflichtauswahl)],"&lt;&gt;"&amp;BTT[[#This Row],[SAP-Modul
(Pflichtauswahl)]])&gt;0,"Modul anders","okay"),"")</f>
        <v/>
      </c>
      <c r="AQ192">
        <f>IFERROR(IF(COUNTIFS(BTT[Verwendete Transaktion (Pflichtauswahl)],BTT[[#This Row],[Verwendete Transaktion (Pflichtauswahl)]],BTT[Verantwortliches TP
(automatisch)],"&lt;&gt;"&amp;BTT[[#This Row],[Verantwortliches TP
(automatisch)]])&gt;0,"Transaktion mehrfach","okay"),"")</f>
        <v/>
      </c>
      <c r="AR192">
        <f>IFERROR(IF(COUNTIFS(BTT[Verwendete Transaktion (Pflichtauswahl)],BTT[[#This Row],[Verwendete Transaktion (Pflichtauswahl)]],BTT[Verantwortliches TP
(automatisch)],"&lt;&gt;"&amp;VLOOKUP(aktives_Teilprojekt,Teilprojekte[[Teilprojekte]:[Kürzel]],2,FALSE))&gt;0,"Transaktion mehrfach","okay"),"")</f>
        <v/>
      </c>
      <c r="AS192" t="inlineStr">
        <is>
          <t>NL281</t>
        </is>
      </c>
    </row>
    <row r="193">
      <c r="A193">
        <f>IFERROR(IF(BTT[[#This Row],[Lfd Nr. 
(aus konsolidierter Datei)]]&lt;&gt;"",BTT[[#This Row],[Lfd Nr. 
(aus konsolidierter Datei)]],VLOOKUP(aktives_Teilprojekt,Teilprojekte[[Teilprojekte]:[Kürzel]],2,FALSE)&amp;ROW(BTT[[#This Row],[Lfd Nr.
(automatisch)]])-2),"")</f>
        <v/>
      </c>
      <c r="B193" t="inlineStr">
        <is>
          <t>Serviceauftrag für Nebenleistungen bearbeiten</t>
        </is>
      </c>
      <c r="D193" t="inlineStr">
        <is>
          <t>Buchungskreis Ermittlung</t>
        </is>
      </c>
      <c r="E193">
        <f>IFERROR(IF(NOT(BTT[[#This Row],[Manuelle Änderung des Verantwortliches TP
(Auswahl - bei Bedarf)]]=""),BTT[[#This Row],[Manuelle Änderung des Verantwortliches TP
(Auswahl - bei Bedarf)]],VLOOKUP(BTT[[#This Row],[Hauptprozess
(Pflichtauswahl)]],Hauptprozesse[],3,FALSE)),"")</f>
        <v/>
      </c>
      <c r="H193" t="inlineStr">
        <is>
          <t>CO-OM</t>
        </is>
      </c>
      <c r="I193" t="inlineStr">
        <is>
          <t>KO03</t>
        </is>
      </c>
      <c r="J193">
        <f>IFERROR(VLOOKUP(BTT[[#This Row],[Verwendete Transaktion (Pflichtauswahl)]],Transaktionen[[Transaktionen]:[Langtext]],2,FALSE),"")</f>
        <v/>
      </c>
      <c r="V193">
        <f>IFERROR(VLOOKUP(BTT[[#This Row],[Verwendetes Formular
(Auswahl falls relevant)]],Formulare[[Formularbezeichnung]:[Formularname (technisch)]],2,FALSE),"")</f>
        <v/>
      </c>
      <c r="Y193" s="4" t="n"/>
      <c r="AK193">
        <f>IF(BTT[[#This Row],[Subprozess
(optionale Auswahl)]]="","okay",IF(VLOOKUP(BTT[[#This Row],[Subprozess
(optionale Auswahl)]],BPML[[Subprozess]:[Zugeordneter Hauptprozess]],3,FALSE)=BTT[[#This Row],[Hauptprozess
(Pflichtauswahl)]],"okay","falscher Subprozess"))</f>
        <v/>
      </c>
      <c r="AL193">
        <f>IF(aktives_Teilprojekt="Master","",IF(BTT[[#This Row],[Verantwortliches TP
(automatisch)]]=VLOOKUP(aktives_Teilprojekt,Teilprojekte[[Teilprojekte]:[Kürzel]],2,FALSE),"okay","Hauptprozess anderes TP"))</f>
        <v/>
      </c>
      <c r="AM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
        <f>IFERROR(IF(BTT[[#This Row],[SAP-Modul
(Pflichtauswahl)]]&lt;&gt;VLOOKUP(BTT[[#This Row],[Verwendete Transaktion (Pflichtauswahl)]],Transaktionen[[Transaktionen]:[Modul]],3,FALSE),"Modul anders","okay"),"")</f>
        <v/>
      </c>
      <c r="AP193">
        <f>IFERROR(IF(COUNTIFS(BTT[Verwendete Transaktion (Pflichtauswahl)],BTT[[#This Row],[Verwendete Transaktion (Pflichtauswahl)]],BTT[SAP-Modul
(Pflichtauswahl)],"&lt;&gt;"&amp;BTT[[#This Row],[SAP-Modul
(Pflichtauswahl)]])&gt;0,"Modul anders","okay"),"")</f>
        <v/>
      </c>
      <c r="AQ193">
        <f>IFERROR(IF(COUNTIFS(BTT[Verwendete Transaktion (Pflichtauswahl)],BTT[[#This Row],[Verwendete Transaktion (Pflichtauswahl)]],BTT[Verantwortliches TP
(automatisch)],"&lt;&gt;"&amp;BTT[[#This Row],[Verantwortliches TP
(automatisch)]])&gt;0,"Transaktion mehrfach","okay"),"")</f>
        <v/>
      </c>
      <c r="AR193">
        <f>IFERROR(IF(COUNTIFS(BTT[Verwendete Transaktion (Pflichtauswahl)],BTT[[#This Row],[Verwendete Transaktion (Pflichtauswahl)]],BTT[Verantwortliches TP
(automatisch)],"&lt;&gt;"&amp;VLOOKUP(aktives_Teilprojekt,Teilprojekte[[Teilprojekte]:[Kürzel]],2,FALSE))&gt;0,"Transaktion mehrfach","okay"),"")</f>
        <v/>
      </c>
      <c r="AS193" t="inlineStr">
        <is>
          <t>NL282</t>
        </is>
      </c>
    </row>
    <row r="194" ht="45" customHeight="1" s="15">
      <c r="A194">
        <f>IFERROR(IF(BTT[[#This Row],[Lfd Nr. 
(aus konsolidierter Datei)]]&lt;&gt;"",BTT[[#This Row],[Lfd Nr. 
(aus konsolidierter Datei)]],VLOOKUP(aktives_Teilprojekt,Teilprojekte[[Teilprojekte]:[Kürzel]],2,FALSE)&amp;ROW(BTT[[#This Row],[Lfd Nr.
(automatisch)]])-2),"")</f>
        <v/>
      </c>
      <c r="B194" t="inlineStr">
        <is>
          <t>Serviceauftrag für Nebenleistungen bearbeiten</t>
        </is>
      </c>
      <c r="D194" t="inlineStr">
        <is>
          <t>steuerliche Prüfung (welche Transaktion?)</t>
        </is>
      </c>
      <c r="E194">
        <f>IFERROR(IF(NOT(BTT[[#This Row],[Manuelle Änderung des Verantwortliches TP
(Auswahl - bei Bedarf)]]=""),BTT[[#This Row],[Manuelle Änderung des Verantwortliches TP
(Auswahl - bei Bedarf)]],VLOOKUP(BTT[[#This Row],[Hauptprozess
(Pflichtauswahl)]],Hauptprozesse[],3,FALSE)),"")</f>
        <v/>
      </c>
      <c r="J194">
        <f>IFERROR(VLOOKUP(BTT[[#This Row],[Verwendete Transaktion (Pflichtauswahl)]],Transaktionen[[Transaktionen]:[Langtext]],2,FALSE),"")</f>
        <v/>
      </c>
      <c r="V194">
        <f>IFERROR(VLOOKUP(BTT[[#This Row],[Verwendetes Formular
(Auswahl falls relevant)]],Formulare[[Formularbezeichnung]:[Formularname (technisch)]],2,FALSE),"")</f>
        <v/>
      </c>
      <c r="Y194" s="4" t="inlineStr">
        <is>
          <t>Prüfung ob Kunde hoheitlich oder gewerblich</t>
        </is>
      </c>
      <c r="AK194">
        <f>IF(BTT[[#This Row],[Subprozess
(optionale Auswahl)]]="","okay",IF(VLOOKUP(BTT[[#This Row],[Subprozess
(optionale Auswahl)]],BPML[[Subprozess]:[Zugeordneter Hauptprozess]],3,FALSE)=BTT[[#This Row],[Hauptprozess
(Pflichtauswahl)]],"okay","falscher Subprozess"))</f>
        <v/>
      </c>
      <c r="AL194">
        <f>IF(aktives_Teilprojekt="Master","",IF(BTT[[#This Row],[Verantwortliches TP
(automatisch)]]=VLOOKUP(aktives_Teilprojekt,Teilprojekte[[Teilprojekte]:[Kürzel]],2,FALSE),"okay","Hauptprozess anderes TP"))</f>
        <v/>
      </c>
      <c r="AM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
        <f>IFERROR(IF(BTT[[#This Row],[SAP-Modul
(Pflichtauswahl)]]&lt;&gt;VLOOKUP(BTT[[#This Row],[Verwendete Transaktion (Pflichtauswahl)]],Transaktionen[[Transaktionen]:[Modul]],3,FALSE),"Modul anders","okay"),"")</f>
        <v/>
      </c>
      <c r="AP194">
        <f>IFERROR(IF(COUNTIFS(BTT[Verwendete Transaktion (Pflichtauswahl)],BTT[[#This Row],[Verwendete Transaktion (Pflichtauswahl)]],BTT[SAP-Modul
(Pflichtauswahl)],"&lt;&gt;"&amp;BTT[[#This Row],[SAP-Modul
(Pflichtauswahl)]])&gt;0,"Modul anders","okay"),"")</f>
        <v/>
      </c>
      <c r="AQ194">
        <f>IFERROR(IF(COUNTIFS(BTT[Verwendete Transaktion (Pflichtauswahl)],BTT[[#This Row],[Verwendete Transaktion (Pflichtauswahl)]],BTT[Verantwortliches TP
(automatisch)],"&lt;&gt;"&amp;BTT[[#This Row],[Verantwortliches TP
(automatisch)]])&gt;0,"Transaktion mehrfach","okay"),"")</f>
        <v/>
      </c>
      <c r="AR194">
        <f>IFERROR(IF(COUNTIFS(BTT[Verwendete Transaktion (Pflichtauswahl)],BTT[[#This Row],[Verwendete Transaktion (Pflichtauswahl)]],BTT[Verantwortliches TP
(automatisch)],"&lt;&gt;"&amp;VLOOKUP(aktives_Teilprojekt,Teilprojekte[[Teilprojekte]:[Kürzel]],2,FALSE))&gt;0,"Transaktion mehrfach","okay"),"")</f>
        <v/>
      </c>
      <c r="AS194" t="inlineStr">
        <is>
          <t>NL283</t>
        </is>
      </c>
    </row>
    <row r="195">
      <c r="A195">
        <f>IFERROR(IF(BTT[[#This Row],[Lfd Nr. 
(aus konsolidierter Datei)]]&lt;&gt;"",BTT[[#This Row],[Lfd Nr. 
(aus konsolidierter Datei)]],VLOOKUP(aktives_Teilprojekt,Teilprojekte[[Teilprojekte]:[Kürzel]],2,FALSE)&amp;ROW(BTT[[#This Row],[Lfd Nr.
(automatisch)]])-2),"")</f>
        <v/>
      </c>
      <c r="B195" t="inlineStr">
        <is>
          <t>Serviceauftrag für Nebenleistungen bearbeiten</t>
        </is>
      </c>
      <c r="D195" t="inlineStr">
        <is>
          <t>Debitor ermitteln</t>
        </is>
      </c>
      <c r="E195">
        <f>IFERROR(IF(NOT(BTT[[#This Row],[Manuelle Änderung des Verantwortliches TP
(Auswahl - bei Bedarf)]]=""),BTT[[#This Row],[Manuelle Änderung des Verantwortliches TP
(Auswahl - bei Bedarf)]],VLOOKUP(BTT[[#This Row],[Hauptprozess
(Pflichtauswahl)]],Hauptprozesse[],3,FALSE)),"")</f>
        <v/>
      </c>
      <c r="H195" t="inlineStr">
        <is>
          <t>LO</t>
        </is>
      </c>
      <c r="I195" t="inlineStr">
        <is>
          <t>XD03</t>
        </is>
      </c>
      <c r="J195">
        <f>IFERROR(VLOOKUP(BTT[[#This Row],[Verwendete Transaktion (Pflichtauswahl)]],Transaktionen[[Transaktionen]:[Langtext]],2,FALSE),"")</f>
        <v/>
      </c>
      <c r="T195" t="inlineStr">
        <is>
          <t>Mail</t>
        </is>
      </c>
      <c r="V195">
        <f>IFERROR(VLOOKUP(BTT[[#This Row],[Verwendetes Formular
(Auswahl falls relevant)]],Formulare[[Formularbezeichnung]:[Formularname (technisch)]],2,FALSE),"")</f>
        <v/>
      </c>
      <c r="W195" t="inlineStr">
        <is>
          <t>eMail bezgl. Debitoranlage</t>
        </is>
      </c>
      <c r="Y195" s="4" t="n"/>
      <c r="AK195">
        <f>IF(BTT[[#This Row],[Subprozess
(optionale Auswahl)]]="","okay",IF(VLOOKUP(BTT[[#This Row],[Subprozess
(optionale Auswahl)]],BPML[[Subprozess]:[Zugeordneter Hauptprozess]],3,FALSE)=BTT[[#This Row],[Hauptprozess
(Pflichtauswahl)]],"okay","falscher Subprozess"))</f>
        <v/>
      </c>
      <c r="AL195">
        <f>IF(aktives_Teilprojekt="Master","",IF(BTT[[#This Row],[Verantwortliches TP
(automatisch)]]=VLOOKUP(aktives_Teilprojekt,Teilprojekte[[Teilprojekte]:[Kürzel]],2,FALSE),"okay","Hauptprozess anderes TP"))</f>
        <v/>
      </c>
      <c r="AM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
        <f>IFERROR(IF(BTT[[#This Row],[SAP-Modul
(Pflichtauswahl)]]&lt;&gt;VLOOKUP(BTT[[#This Row],[Verwendete Transaktion (Pflichtauswahl)]],Transaktionen[[Transaktionen]:[Modul]],3,FALSE),"Modul anders","okay"),"")</f>
        <v/>
      </c>
      <c r="AP195">
        <f>IFERROR(IF(COUNTIFS(BTT[Verwendete Transaktion (Pflichtauswahl)],BTT[[#This Row],[Verwendete Transaktion (Pflichtauswahl)]],BTT[SAP-Modul
(Pflichtauswahl)],"&lt;&gt;"&amp;BTT[[#This Row],[SAP-Modul
(Pflichtauswahl)]])&gt;0,"Modul anders","okay"),"")</f>
        <v/>
      </c>
      <c r="AQ195">
        <f>IFERROR(IF(COUNTIFS(BTT[Verwendete Transaktion (Pflichtauswahl)],BTT[[#This Row],[Verwendete Transaktion (Pflichtauswahl)]],BTT[Verantwortliches TP
(automatisch)],"&lt;&gt;"&amp;BTT[[#This Row],[Verantwortliches TP
(automatisch)]])&gt;0,"Transaktion mehrfach","okay"),"")</f>
        <v/>
      </c>
      <c r="AR195">
        <f>IFERROR(IF(COUNTIFS(BTT[Verwendete Transaktion (Pflichtauswahl)],BTT[[#This Row],[Verwendete Transaktion (Pflichtauswahl)]],BTT[Verantwortliches TP
(automatisch)],"&lt;&gt;"&amp;VLOOKUP(aktives_Teilprojekt,Teilprojekte[[Teilprojekte]:[Kürzel]],2,FALSE))&gt;0,"Transaktion mehrfach","okay"),"")</f>
        <v/>
      </c>
      <c r="AS195" t="inlineStr">
        <is>
          <t>NL284</t>
        </is>
      </c>
    </row>
    <row r="196">
      <c r="A196">
        <f>IFERROR(IF(BTT[[#This Row],[Lfd Nr. 
(aus konsolidierter Datei)]]&lt;&gt;"",BTT[[#This Row],[Lfd Nr. 
(aus konsolidierter Datei)]],VLOOKUP(aktives_Teilprojekt,Teilprojekte[[Teilprojekte]:[Kürzel]],2,FALSE)&amp;ROW(BTT[[#This Row],[Lfd Nr.
(automatisch)]])-2),"")</f>
        <v/>
      </c>
      <c r="B196" t="inlineStr">
        <is>
          <t>Serviceauftrag für Nebenleistungen bearbeiten</t>
        </is>
      </c>
      <c r="D196" t="inlineStr">
        <is>
          <t>Abrechnung mittels NewWANG</t>
        </is>
      </c>
      <c r="E196">
        <f>IFERROR(IF(NOT(BTT[[#This Row],[Manuelle Änderung des Verantwortliches TP
(Auswahl - bei Bedarf)]]=""),BTT[[#This Row],[Manuelle Änderung des Verantwortliches TP
(Auswahl - bei Bedarf)]],VLOOKUP(BTT[[#This Row],[Hauptprozess
(Pflichtauswahl)]],Hauptprozesse[],3,FALSE)),"")</f>
        <v/>
      </c>
      <c r="H196" t="inlineStr">
        <is>
          <t>Non-SAP</t>
        </is>
      </c>
      <c r="I196" t="inlineStr">
        <is>
          <t>Drittsystem</t>
        </is>
      </c>
      <c r="J196">
        <f>IFERROR(VLOOKUP(BTT[[#This Row],[Verwendete Transaktion (Pflichtauswahl)]],Transaktionen[[Transaktionen]:[Langtext]],2,FALSE),"")</f>
        <v/>
      </c>
      <c r="T196" t="inlineStr">
        <is>
          <t>weiterer</t>
        </is>
      </c>
      <c r="V196">
        <f>IFERROR(VLOOKUP(BTT[[#This Row],[Verwendetes Formular
(Auswahl falls relevant)]],Formulare[[Formularbezeichnung]:[Formularname (technisch)]],2,FALSE),"")</f>
        <v/>
      </c>
      <c r="W196" t="inlineStr">
        <is>
          <t>Papier, Scan zum internen Versand</t>
        </is>
      </c>
      <c r="Y196" s="4" t="n"/>
      <c r="AK196">
        <f>IF(BTT[[#This Row],[Subprozess
(optionale Auswahl)]]="","okay",IF(VLOOKUP(BTT[[#This Row],[Subprozess
(optionale Auswahl)]],BPML[[Subprozess]:[Zugeordneter Hauptprozess]],3,FALSE)=BTT[[#This Row],[Hauptprozess
(Pflichtauswahl)]],"okay","falscher Subprozess"))</f>
        <v/>
      </c>
      <c r="AL196">
        <f>IF(aktives_Teilprojekt="Master","",IF(BTT[[#This Row],[Verantwortliches TP
(automatisch)]]=VLOOKUP(aktives_Teilprojekt,Teilprojekte[[Teilprojekte]:[Kürzel]],2,FALSE),"okay","Hauptprozess anderes TP"))</f>
        <v/>
      </c>
      <c r="AM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
        <f>IFERROR(IF(BTT[[#This Row],[SAP-Modul
(Pflichtauswahl)]]&lt;&gt;VLOOKUP(BTT[[#This Row],[Verwendete Transaktion (Pflichtauswahl)]],Transaktionen[[Transaktionen]:[Modul]],3,FALSE),"Modul anders","okay"),"")</f>
        <v/>
      </c>
      <c r="AP196">
        <f>IFERROR(IF(COUNTIFS(BTT[Verwendete Transaktion (Pflichtauswahl)],BTT[[#This Row],[Verwendete Transaktion (Pflichtauswahl)]],BTT[SAP-Modul
(Pflichtauswahl)],"&lt;&gt;"&amp;BTT[[#This Row],[SAP-Modul
(Pflichtauswahl)]])&gt;0,"Modul anders","okay"),"")</f>
        <v/>
      </c>
      <c r="AQ196">
        <f>IFERROR(IF(COUNTIFS(BTT[Verwendete Transaktion (Pflichtauswahl)],BTT[[#This Row],[Verwendete Transaktion (Pflichtauswahl)]],BTT[Verantwortliches TP
(automatisch)],"&lt;&gt;"&amp;BTT[[#This Row],[Verantwortliches TP
(automatisch)]])&gt;0,"Transaktion mehrfach","okay"),"")</f>
        <v/>
      </c>
      <c r="AR196">
        <f>IFERROR(IF(COUNTIFS(BTT[Verwendete Transaktion (Pflichtauswahl)],BTT[[#This Row],[Verwendete Transaktion (Pflichtauswahl)]],BTT[Verantwortliches TP
(automatisch)],"&lt;&gt;"&amp;VLOOKUP(aktives_Teilprojekt,Teilprojekte[[Teilprojekte]:[Kürzel]],2,FALSE))&gt;0,"Transaktion mehrfach","okay"),"")</f>
        <v/>
      </c>
      <c r="AS196" t="inlineStr">
        <is>
          <t>NL285</t>
        </is>
      </c>
    </row>
    <row r="197">
      <c r="A197">
        <f>IFERROR(IF(BTT[[#This Row],[Lfd Nr. 
(aus konsolidierter Datei)]]&lt;&gt;"",BTT[[#This Row],[Lfd Nr. 
(aus konsolidierter Datei)]],VLOOKUP(aktives_Teilprojekt,Teilprojekte[[Teilprojekte]:[Kürzel]],2,FALSE)&amp;ROW(BTT[[#This Row],[Lfd Nr.
(automatisch)]])-2),"")</f>
        <v/>
      </c>
      <c r="B197" t="inlineStr">
        <is>
          <t>Serviceauftrag für Nebenleistungen bearbeiten</t>
        </is>
      </c>
      <c r="D197" t="inlineStr">
        <is>
          <t>Journal (Buchungsmappe) im NewWANG erstellen</t>
        </is>
      </c>
      <c r="E197">
        <f>IFERROR(IF(NOT(BTT[[#This Row],[Manuelle Änderung des Verantwortliches TP
(Auswahl - bei Bedarf)]]=""),BTT[[#This Row],[Manuelle Änderung des Verantwortliches TP
(Auswahl - bei Bedarf)]],VLOOKUP(BTT[[#This Row],[Hauptprozess
(Pflichtauswahl)]],Hauptprozesse[],3,FALSE)),"")</f>
        <v/>
      </c>
      <c r="H197" t="inlineStr">
        <is>
          <t>Non-SAP</t>
        </is>
      </c>
      <c r="I197" t="inlineStr">
        <is>
          <t>Drittsystem</t>
        </is>
      </c>
      <c r="J197">
        <f>IFERROR(VLOOKUP(BTT[[#This Row],[Verwendete Transaktion (Pflichtauswahl)]],Transaktionen[[Transaktionen]:[Langtext]],2,FALSE),"")</f>
        <v/>
      </c>
      <c r="T197" t="inlineStr">
        <is>
          <t>weiterer</t>
        </is>
      </c>
      <c r="V197">
        <f>IFERROR(VLOOKUP(BTT[[#This Row],[Verwendetes Formular
(Auswahl falls relevant)]],Formulare[[Formularbezeichnung]:[Formularname (technisch)]],2,FALSE),"")</f>
        <v/>
      </c>
      <c r="W197" t="inlineStr">
        <is>
          <t>PDF, Versand per Mail</t>
        </is>
      </c>
      <c r="Y197" s="4" t="n"/>
      <c r="AK197">
        <f>IF(BTT[[#This Row],[Subprozess
(optionale Auswahl)]]="","okay",IF(VLOOKUP(BTT[[#This Row],[Subprozess
(optionale Auswahl)]],BPML[[Subprozess]:[Zugeordneter Hauptprozess]],3,FALSE)=BTT[[#This Row],[Hauptprozess
(Pflichtauswahl)]],"okay","falscher Subprozess"))</f>
        <v/>
      </c>
      <c r="AL197">
        <f>IF(aktives_Teilprojekt="Master","",IF(BTT[[#This Row],[Verantwortliches TP
(automatisch)]]=VLOOKUP(aktives_Teilprojekt,Teilprojekte[[Teilprojekte]:[Kürzel]],2,FALSE),"okay","Hauptprozess anderes TP"))</f>
        <v/>
      </c>
      <c r="AM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
        <f>IFERROR(IF(BTT[[#This Row],[SAP-Modul
(Pflichtauswahl)]]&lt;&gt;VLOOKUP(BTT[[#This Row],[Verwendete Transaktion (Pflichtauswahl)]],Transaktionen[[Transaktionen]:[Modul]],3,FALSE),"Modul anders","okay"),"")</f>
        <v/>
      </c>
      <c r="AP197">
        <f>IFERROR(IF(COUNTIFS(BTT[Verwendete Transaktion (Pflichtauswahl)],BTT[[#This Row],[Verwendete Transaktion (Pflichtauswahl)]],BTT[SAP-Modul
(Pflichtauswahl)],"&lt;&gt;"&amp;BTT[[#This Row],[SAP-Modul
(Pflichtauswahl)]])&gt;0,"Modul anders","okay"),"")</f>
        <v/>
      </c>
      <c r="AQ197">
        <f>IFERROR(IF(COUNTIFS(BTT[Verwendete Transaktion (Pflichtauswahl)],BTT[[#This Row],[Verwendete Transaktion (Pflichtauswahl)]],BTT[Verantwortliches TP
(automatisch)],"&lt;&gt;"&amp;BTT[[#This Row],[Verantwortliches TP
(automatisch)]])&gt;0,"Transaktion mehrfach","okay"),"")</f>
        <v/>
      </c>
      <c r="AR197">
        <f>IFERROR(IF(COUNTIFS(BTT[Verwendete Transaktion (Pflichtauswahl)],BTT[[#This Row],[Verwendete Transaktion (Pflichtauswahl)]],BTT[Verantwortliches TP
(automatisch)],"&lt;&gt;"&amp;VLOOKUP(aktives_Teilprojekt,Teilprojekte[[Teilprojekte]:[Kürzel]],2,FALSE))&gt;0,"Transaktion mehrfach","okay"),"")</f>
        <v/>
      </c>
      <c r="AS197" t="inlineStr">
        <is>
          <t>NL286</t>
        </is>
      </c>
    </row>
    <row r="198" ht="30" customHeight="1" s="15">
      <c r="A198">
        <f>IFERROR(IF(BTT[[#This Row],[Lfd Nr. 
(aus konsolidierter Datei)]]&lt;&gt;"",BTT[[#This Row],[Lfd Nr. 
(aus konsolidierter Datei)]],VLOOKUP(aktives_Teilprojekt,Teilprojekte[[Teilprojekte]:[Kürzel]],2,FALSE)&amp;ROW(BTT[[#This Row],[Lfd Nr.
(automatisch)]])-2),"")</f>
        <v/>
      </c>
      <c r="B198" t="inlineStr">
        <is>
          <t>Vertrieb vorbereiten</t>
        </is>
      </c>
      <c r="D198" t="inlineStr">
        <is>
          <t>Stammdatenanlage für Wasserspender: Geschäftspartner, Account im CRM</t>
        </is>
      </c>
      <c r="E198">
        <f>IFERROR(IF(NOT(BTT[[#This Row],[Manuelle Änderung des Verantwortliches TP
(Auswahl - bei Bedarf)]]=""),BTT[[#This Row],[Manuelle Änderung des Verantwortliches TP
(Auswahl - bei Bedarf)]],VLOOKUP(BTT[[#This Row],[Hauptprozess
(Pflichtauswahl)]],Hauptprozesse[],3,FALSE)),"")</f>
        <v/>
      </c>
      <c r="G198" t="inlineStr">
        <is>
          <t>KS</t>
        </is>
      </c>
      <c r="H198" t="inlineStr">
        <is>
          <t>SAP CRM</t>
        </is>
      </c>
      <c r="I198" t="inlineStr">
        <is>
          <t>Drittsystem</t>
        </is>
      </c>
      <c r="J198">
        <f>IFERROR(VLOOKUP(BTT[[#This Row],[Verwendete Transaktion (Pflichtauswahl)]],Transaktionen[[Transaktionen]:[Langtext]],2,FALSE),"")</f>
        <v/>
      </c>
      <c r="K198" t="inlineStr">
        <is>
          <t>BP, XD03</t>
        </is>
      </c>
      <c r="R198" t="inlineStr">
        <is>
          <t>SAP CRM</t>
        </is>
      </c>
      <c r="V198">
        <f>IFERROR(VLOOKUP(BTT[[#This Row],[Verwendetes Formular
(Auswahl falls relevant)]],Formulare[[Formularbezeichnung]:[Formularname (technisch)]],2,FALSE),"")</f>
        <v/>
      </c>
      <c r="Y198" s="4" t="inlineStr">
        <is>
          <t>Geschäftspartner werden ins SAP ERP repliziert</t>
        </is>
      </c>
      <c r="AK198">
        <f>IF(BTT[[#This Row],[Subprozess
(optionale Auswahl)]]="","okay",IF(VLOOKUP(BTT[[#This Row],[Subprozess
(optionale Auswahl)]],BPML[[Subprozess]:[Zugeordneter Hauptprozess]],3,FALSE)=BTT[[#This Row],[Hauptprozess
(Pflichtauswahl)]],"okay","falscher Subprozess"))</f>
        <v/>
      </c>
      <c r="AL198">
        <f>IF(aktives_Teilprojekt="Master","",IF(BTT[[#This Row],[Verantwortliches TP
(automatisch)]]=VLOOKUP(aktives_Teilprojekt,Teilprojekte[[Teilprojekte]:[Kürzel]],2,FALSE),"okay","Hauptprozess anderes TP"))</f>
        <v/>
      </c>
      <c r="AM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
        <f>IFERROR(IF(BTT[[#This Row],[SAP-Modul
(Pflichtauswahl)]]&lt;&gt;VLOOKUP(BTT[[#This Row],[Verwendete Transaktion (Pflichtauswahl)]],Transaktionen[[Transaktionen]:[Modul]],3,FALSE),"Modul anders","okay"),"")</f>
        <v/>
      </c>
      <c r="AP198">
        <f>IFERROR(IF(COUNTIFS(BTT[Verwendete Transaktion (Pflichtauswahl)],BTT[[#This Row],[Verwendete Transaktion (Pflichtauswahl)]],BTT[SAP-Modul
(Pflichtauswahl)],"&lt;&gt;"&amp;BTT[[#This Row],[SAP-Modul
(Pflichtauswahl)]])&gt;0,"Modul anders","okay"),"")</f>
        <v/>
      </c>
      <c r="AQ198">
        <f>IFERROR(IF(COUNTIFS(BTT[Verwendete Transaktion (Pflichtauswahl)],BTT[[#This Row],[Verwendete Transaktion (Pflichtauswahl)]],BTT[Verantwortliches TP
(automatisch)],"&lt;&gt;"&amp;BTT[[#This Row],[Verantwortliches TP
(automatisch)]])&gt;0,"Transaktion mehrfach","okay"),"")</f>
        <v/>
      </c>
      <c r="AR198">
        <f>IFERROR(IF(COUNTIFS(BTT[Verwendete Transaktion (Pflichtauswahl)],BTT[[#This Row],[Verwendete Transaktion (Pflichtauswahl)]],BTT[Verantwortliches TP
(automatisch)],"&lt;&gt;"&amp;VLOOKUP(aktives_Teilprojekt,Teilprojekte[[Teilprojekte]:[Kürzel]],2,FALSE))&gt;0,"Transaktion mehrfach","okay"),"")</f>
        <v/>
      </c>
      <c r="AS198" t="inlineStr">
        <is>
          <t>NL288</t>
        </is>
      </c>
    </row>
    <row r="199" ht="30" customHeight="1" s="15">
      <c r="A199">
        <f>IFERROR(IF(BTT[[#This Row],[Lfd Nr. 
(aus konsolidierter Datei)]]&lt;&gt;"",BTT[[#This Row],[Lfd Nr. 
(aus konsolidierter Datei)]],VLOOKUP(aktives_Teilprojekt,Teilprojekte[[Teilprojekte]:[Kürzel]],2,FALSE)&amp;ROW(BTT[[#This Row],[Lfd Nr.
(automatisch)]])-2),"")</f>
        <v/>
      </c>
      <c r="B199" t="inlineStr">
        <is>
          <t>Vertrieb vorbereiten</t>
        </is>
      </c>
      <c r="D199" t="inlineStr">
        <is>
          <t>technischer Platz anlegen im ERP für Wasserspender</t>
        </is>
      </c>
      <c r="E199">
        <f>IFERROR(IF(NOT(BTT[[#This Row],[Manuelle Änderung des Verantwortliches TP
(Auswahl - bei Bedarf)]]=""),BTT[[#This Row],[Manuelle Änderung des Verantwortliches TP
(Auswahl - bei Bedarf)]],VLOOKUP(BTT[[#This Row],[Hauptprozess
(Pflichtauswahl)]],Hauptprozesse[],3,FALSE)),"")</f>
        <v/>
      </c>
      <c r="G199" t="inlineStr">
        <is>
          <t>KS</t>
        </is>
      </c>
      <c r="H199" t="inlineStr">
        <is>
          <t>PM</t>
        </is>
      </c>
      <c r="I199" t="inlineStr">
        <is>
          <t>IL01</t>
        </is>
      </c>
      <c r="J199">
        <f>IFERROR(VLOOKUP(BTT[[#This Row],[Verwendete Transaktion (Pflichtauswahl)]],Transaktionen[[Transaktionen]:[Langtext]],2,FALSE),"")</f>
        <v/>
      </c>
      <c r="K199" t="inlineStr">
        <is>
          <t>IL02, IL03</t>
        </is>
      </c>
      <c r="R199" t="inlineStr">
        <is>
          <t>SAP CRM</t>
        </is>
      </c>
      <c r="V199">
        <f>IFERROR(VLOOKUP(BTT[[#This Row],[Verwendetes Formular
(Auswahl falls relevant)]],Formulare[[Formularbezeichnung]:[Formularname (technisch)]],2,FALSE),"")</f>
        <v/>
      </c>
      <c r="Y199" s="4" t="inlineStr">
        <is>
          <t>Daten werden ins CRM repliziert</t>
        </is>
      </c>
      <c r="AK199">
        <f>IF(BTT[[#This Row],[Subprozess
(optionale Auswahl)]]="","okay",IF(VLOOKUP(BTT[[#This Row],[Subprozess
(optionale Auswahl)]],BPML[[Subprozess]:[Zugeordneter Hauptprozess]],3,FALSE)=BTT[[#This Row],[Hauptprozess
(Pflichtauswahl)]],"okay","falscher Subprozess"))</f>
        <v/>
      </c>
      <c r="AL199">
        <f>IF(aktives_Teilprojekt="Master","",IF(BTT[[#This Row],[Verantwortliches TP
(automatisch)]]=VLOOKUP(aktives_Teilprojekt,Teilprojekte[[Teilprojekte]:[Kürzel]],2,FALSE),"okay","Hauptprozess anderes TP"))</f>
        <v/>
      </c>
      <c r="AM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
        <f>IFERROR(IF(BTT[[#This Row],[SAP-Modul
(Pflichtauswahl)]]&lt;&gt;VLOOKUP(BTT[[#This Row],[Verwendete Transaktion (Pflichtauswahl)]],Transaktionen[[Transaktionen]:[Modul]],3,FALSE),"Modul anders","okay"),"")</f>
        <v/>
      </c>
      <c r="AP199">
        <f>IFERROR(IF(COUNTIFS(BTT[Verwendete Transaktion (Pflichtauswahl)],BTT[[#This Row],[Verwendete Transaktion (Pflichtauswahl)]],BTT[SAP-Modul
(Pflichtauswahl)],"&lt;&gt;"&amp;BTT[[#This Row],[SAP-Modul
(Pflichtauswahl)]])&gt;0,"Modul anders","okay"),"")</f>
        <v/>
      </c>
      <c r="AQ199">
        <f>IFERROR(IF(COUNTIFS(BTT[Verwendete Transaktion (Pflichtauswahl)],BTT[[#This Row],[Verwendete Transaktion (Pflichtauswahl)]],BTT[Verantwortliches TP
(automatisch)],"&lt;&gt;"&amp;BTT[[#This Row],[Verantwortliches TP
(automatisch)]])&gt;0,"Transaktion mehrfach","okay"),"")</f>
        <v/>
      </c>
      <c r="AR199">
        <f>IFERROR(IF(COUNTIFS(BTT[Verwendete Transaktion (Pflichtauswahl)],BTT[[#This Row],[Verwendete Transaktion (Pflichtauswahl)]],BTT[Verantwortliches TP
(automatisch)],"&lt;&gt;"&amp;VLOOKUP(aktives_Teilprojekt,Teilprojekte[[Teilprojekte]:[Kürzel]],2,FALSE))&gt;0,"Transaktion mehrfach","okay"),"")</f>
        <v/>
      </c>
      <c r="AS199" t="inlineStr">
        <is>
          <t>NL289</t>
        </is>
      </c>
    </row>
    <row r="200" ht="30" customHeight="1" s="15">
      <c r="A200">
        <f>IFERROR(IF(BTT[[#This Row],[Lfd Nr. 
(aus konsolidierter Datei)]]&lt;&gt;"",BTT[[#This Row],[Lfd Nr. 
(aus konsolidierter Datei)]],VLOOKUP(aktives_Teilprojekt,Teilprojekte[[Teilprojekte]:[Kürzel]],2,FALSE)&amp;ROW(BTT[[#This Row],[Lfd Nr.
(automatisch)]])-2),"")</f>
        <v/>
      </c>
      <c r="B200" t="inlineStr">
        <is>
          <t>Vertrieb vorbereiten</t>
        </is>
      </c>
      <c r="D200" t="inlineStr">
        <is>
          <t>Konditionen zum Wasserspender im ERP anlegen</t>
        </is>
      </c>
      <c r="E200">
        <f>IFERROR(IF(NOT(BTT[[#This Row],[Manuelle Änderung des Verantwortliches TP
(Auswahl - bei Bedarf)]]=""),BTT[[#This Row],[Manuelle Änderung des Verantwortliches TP
(Auswahl - bei Bedarf)]],VLOOKUP(BTT[[#This Row],[Hauptprozess
(Pflichtauswahl)]],Hauptprozesse[],3,FALSE)),"")</f>
        <v/>
      </c>
      <c r="G200" t="inlineStr">
        <is>
          <t>KS</t>
        </is>
      </c>
      <c r="H200" t="inlineStr">
        <is>
          <t>SD</t>
        </is>
      </c>
      <c r="I200" t="inlineStr">
        <is>
          <t>VK11</t>
        </is>
      </c>
      <c r="J200">
        <f>IFERROR(VLOOKUP(BTT[[#This Row],[Verwendete Transaktion (Pflichtauswahl)]],Transaktionen[[Transaktionen]:[Langtext]],2,FALSE),"")</f>
        <v/>
      </c>
      <c r="K200" t="inlineStr">
        <is>
          <t>VK14, VK31, VK34</t>
        </is>
      </c>
      <c r="R200" t="inlineStr">
        <is>
          <t>SAP CRM</t>
        </is>
      </c>
      <c r="V200">
        <f>IFERROR(VLOOKUP(BTT[[#This Row],[Verwendetes Formular
(Auswahl falls relevant)]],Formulare[[Formularbezeichnung]:[Formularname (technisch)]],2,FALSE),"")</f>
        <v/>
      </c>
      <c r="Y200" s="4" t="inlineStr">
        <is>
          <t>Daten werden ins CRM repliziert</t>
        </is>
      </c>
      <c r="AK200">
        <f>IF(BTT[[#This Row],[Subprozess
(optionale Auswahl)]]="","okay",IF(VLOOKUP(BTT[[#This Row],[Subprozess
(optionale Auswahl)]],BPML[[Subprozess]:[Zugeordneter Hauptprozess]],3,FALSE)=BTT[[#This Row],[Hauptprozess
(Pflichtauswahl)]],"okay","falscher Subprozess"))</f>
        <v/>
      </c>
      <c r="AL200">
        <f>IF(aktives_Teilprojekt="Master","",IF(BTT[[#This Row],[Verantwortliches TP
(automatisch)]]=VLOOKUP(aktives_Teilprojekt,Teilprojekte[[Teilprojekte]:[Kürzel]],2,FALSE),"okay","Hauptprozess anderes TP"))</f>
        <v/>
      </c>
      <c r="AM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
        <f>IFERROR(IF(BTT[[#This Row],[SAP-Modul
(Pflichtauswahl)]]&lt;&gt;VLOOKUP(BTT[[#This Row],[Verwendete Transaktion (Pflichtauswahl)]],Transaktionen[[Transaktionen]:[Modul]],3,FALSE),"Modul anders","okay"),"")</f>
        <v/>
      </c>
      <c r="AP200">
        <f>IFERROR(IF(COUNTIFS(BTT[Verwendete Transaktion (Pflichtauswahl)],BTT[[#This Row],[Verwendete Transaktion (Pflichtauswahl)]],BTT[SAP-Modul
(Pflichtauswahl)],"&lt;&gt;"&amp;BTT[[#This Row],[SAP-Modul
(Pflichtauswahl)]])&gt;0,"Modul anders","okay"),"")</f>
        <v/>
      </c>
      <c r="AQ200">
        <f>IFERROR(IF(COUNTIFS(BTT[Verwendete Transaktion (Pflichtauswahl)],BTT[[#This Row],[Verwendete Transaktion (Pflichtauswahl)]],BTT[Verantwortliches TP
(automatisch)],"&lt;&gt;"&amp;BTT[[#This Row],[Verantwortliches TP
(automatisch)]])&gt;0,"Transaktion mehrfach","okay"),"")</f>
        <v/>
      </c>
      <c r="AR200">
        <f>IFERROR(IF(COUNTIFS(BTT[Verwendete Transaktion (Pflichtauswahl)],BTT[[#This Row],[Verwendete Transaktion (Pflichtauswahl)]],BTT[Verantwortliches TP
(automatisch)],"&lt;&gt;"&amp;VLOOKUP(aktives_Teilprojekt,Teilprojekte[[Teilprojekte]:[Kürzel]],2,FALSE))&gt;0,"Transaktion mehrfach","okay"),"")</f>
        <v/>
      </c>
      <c r="AS200" t="inlineStr">
        <is>
          <t>NL290</t>
        </is>
      </c>
    </row>
    <row r="201" ht="30" customHeight="1" s="15">
      <c r="A201">
        <f>IFERROR(IF(BTT[[#This Row],[Lfd Nr. 
(aus konsolidierter Datei)]]&lt;&gt;"",BTT[[#This Row],[Lfd Nr. 
(aus konsolidierter Datei)]],VLOOKUP(aktives_Teilprojekt,Teilprojekte[[Teilprojekte]:[Kürzel]],2,FALSE)&amp;ROW(BTT[[#This Row],[Lfd Nr.
(automatisch)]])-2),"")</f>
        <v/>
      </c>
      <c r="B201" t="inlineStr">
        <is>
          <t>Vertrieb vorbereiten</t>
        </is>
      </c>
      <c r="D201" t="inlineStr">
        <is>
          <t>Konditionen zum Wasserspender im ERP ändern</t>
        </is>
      </c>
      <c r="E201">
        <f>IFERROR(IF(NOT(BTT[[#This Row],[Manuelle Änderung des Verantwortliches TP
(Auswahl - bei Bedarf)]]=""),BTT[[#This Row],[Manuelle Änderung des Verantwortliches TP
(Auswahl - bei Bedarf)]],VLOOKUP(BTT[[#This Row],[Hauptprozess
(Pflichtauswahl)]],Hauptprozesse[],3,FALSE)),"")</f>
        <v/>
      </c>
      <c r="G201" t="inlineStr">
        <is>
          <t>KS</t>
        </is>
      </c>
      <c r="H201" t="inlineStr">
        <is>
          <t>SD</t>
        </is>
      </c>
      <c r="I201" t="inlineStr">
        <is>
          <t>VK12</t>
        </is>
      </c>
      <c r="J201">
        <f>IFERROR(VLOOKUP(BTT[[#This Row],[Verwendete Transaktion (Pflichtauswahl)]],Transaktionen[[Transaktionen]:[Langtext]],2,FALSE),"")</f>
        <v/>
      </c>
      <c r="K201" t="inlineStr">
        <is>
          <t>VK32</t>
        </is>
      </c>
      <c r="R201" t="inlineStr">
        <is>
          <t>SAP CRM</t>
        </is>
      </c>
      <c r="V201">
        <f>IFERROR(VLOOKUP(BTT[[#This Row],[Verwendetes Formular
(Auswahl falls relevant)]],Formulare[[Formularbezeichnung]:[Formularname (technisch)]],2,FALSE),"")</f>
        <v/>
      </c>
      <c r="Y201" s="4" t="inlineStr">
        <is>
          <t>Daten werden ins CRM repliziert</t>
        </is>
      </c>
      <c r="AK201">
        <f>IF(BTT[[#This Row],[Subprozess
(optionale Auswahl)]]="","okay",IF(VLOOKUP(BTT[[#This Row],[Subprozess
(optionale Auswahl)]],BPML[[Subprozess]:[Zugeordneter Hauptprozess]],3,FALSE)=BTT[[#This Row],[Hauptprozess
(Pflichtauswahl)]],"okay","falscher Subprozess"))</f>
        <v/>
      </c>
      <c r="AL201">
        <f>IF(aktives_Teilprojekt="Master","",IF(BTT[[#This Row],[Verantwortliches TP
(automatisch)]]=VLOOKUP(aktives_Teilprojekt,Teilprojekte[[Teilprojekte]:[Kürzel]],2,FALSE),"okay","Hauptprozess anderes TP"))</f>
        <v/>
      </c>
      <c r="AM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
        <f>IFERROR(IF(BTT[[#This Row],[SAP-Modul
(Pflichtauswahl)]]&lt;&gt;VLOOKUP(BTT[[#This Row],[Verwendete Transaktion (Pflichtauswahl)]],Transaktionen[[Transaktionen]:[Modul]],3,FALSE),"Modul anders","okay"),"")</f>
        <v/>
      </c>
      <c r="AP201">
        <f>IFERROR(IF(COUNTIFS(BTT[Verwendete Transaktion (Pflichtauswahl)],BTT[[#This Row],[Verwendete Transaktion (Pflichtauswahl)]],BTT[SAP-Modul
(Pflichtauswahl)],"&lt;&gt;"&amp;BTT[[#This Row],[SAP-Modul
(Pflichtauswahl)]])&gt;0,"Modul anders","okay"),"")</f>
        <v/>
      </c>
      <c r="AQ201">
        <f>IFERROR(IF(COUNTIFS(BTT[Verwendete Transaktion (Pflichtauswahl)],BTT[[#This Row],[Verwendete Transaktion (Pflichtauswahl)]],BTT[Verantwortliches TP
(automatisch)],"&lt;&gt;"&amp;BTT[[#This Row],[Verantwortliches TP
(automatisch)]])&gt;0,"Transaktion mehrfach","okay"),"")</f>
        <v/>
      </c>
      <c r="AR201">
        <f>IFERROR(IF(COUNTIFS(BTT[Verwendete Transaktion (Pflichtauswahl)],BTT[[#This Row],[Verwendete Transaktion (Pflichtauswahl)]],BTT[Verantwortliches TP
(automatisch)],"&lt;&gt;"&amp;VLOOKUP(aktives_Teilprojekt,Teilprojekte[[Teilprojekte]:[Kürzel]],2,FALSE))&gt;0,"Transaktion mehrfach","okay"),"")</f>
        <v/>
      </c>
      <c r="AS201" t="inlineStr">
        <is>
          <t>NL291</t>
        </is>
      </c>
    </row>
    <row r="202" ht="30" customHeight="1" s="15">
      <c r="A202">
        <f>IFERROR(IF(BTT[[#This Row],[Lfd Nr. 
(aus konsolidierter Datei)]]&lt;&gt;"",BTT[[#This Row],[Lfd Nr. 
(aus konsolidierter Datei)]],VLOOKUP(aktives_Teilprojekt,Teilprojekte[[Teilprojekte]:[Kürzel]],2,FALSE)&amp;ROW(BTT[[#This Row],[Lfd Nr.
(automatisch)]])-2),"")</f>
        <v/>
      </c>
      <c r="B202" t="inlineStr">
        <is>
          <t>Vertrieb vorbereiten</t>
        </is>
      </c>
      <c r="D202" t="inlineStr">
        <is>
          <t>Konditionen zum Wasserspender im ERP anzeigen</t>
        </is>
      </c>
      <c r="E202">
        <f>IFERROR(IF(NOT(BTT[[#This Row],[Manuelle Änderung des Verantwortliches TP
(Auswahl - bei Bedarf)]]=""),BTT[[#This Row],[Manuelle Änderung des Verantwortliches TP
(Auswahl - bei Bedarf)]],VLOOKUP(BTT[[#This Row],[Hauptprozess
(Pflichtauswahl)]],Hauptprozesse[],3,FALSE)),"")</f>
        <v/>
      </c>
      <c r="G202" t="inlineStr">
        <is>
          <t>KS</t>
        </is>
      </c>
      <c r="H202" t="inlineStr">
        <is>
          <t>SD</t>
        </is>
      </c>
      <c r="I202" t="inlineStr">
        <is>
          <t>VK13</t>
        </is>
      </c>
      <c r="J202">
        <f>IFERROR(VLOOKUP(BTT[[#This Row],[Verwendete Transaktion (Pflichtauswahl)]],Transaktionen[[Transaktionen]:[Langtext]],2,FALSE),"")</f>
        <v/>
      </c>
      <c r="K202" t="inlineStr">
        <is>
          <t>VK33</t>
        </is>
      </c>
      <c r="R202" t="inlineStr">
        <is>
          <t>SAP CRM</t>
        </is>
      </c>
      <c r="V202">
        <f>IFERROR(VLOOKUP(BTT[[#This Row],[Verwendetes Formular
(Auswahl falls relevant)]],Formulare[[Formularbezeichnung]:[Formularname (technisch)]],2,FALSE),"")</f>
        <v/>
      </c>
      <c r="Y202" s="4" t="inlineStr">
        <is>
          <t>Daten werden ins CRM repliziert</t>
        </is>
      </c>
      <c r="AK202">
        <f>IF(BTT[[#This Row],[Subprozess
(optionale Auswahl)]]="","okay",IF(VLOOKUP(BTT[[#This Row],[Subprozess
(optionale Auswahl)]],BPML[[Subprozess]:[Zugeordneter Hauptprozess]],3,FALSE)=BTT[[#This Row],[Hauptprozess
(Pflichtauswahl)]],"okay","falscher Subprozess"))</f>
        <v/>
      </c>
      <c r="AL202">
        <f>IF(aktives_Teilprojekt="Master","",IF(BTT[[#This Row],[Verantwortliches TP
(automatisch)]]=VLOOKUP(aktives_Teilprojekt,Teilprojekte[[Teilprojekte]:[Kürzel]],2,FALSE),"okay","Hauptprozess anderes TP"))</f>
        <v/>
      </c>
      <c r="AM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
        <f>IFERROR(IF(BTT[[#This Row],[SAP-Modul
(Pflichtauswahl)]]&lt;&gt;VLOOKUP(BTT[[#This Row],[Verwendete Transaktion (Pflichtauswahl)]],Transaktionen[[Transaktionen]:[Modul]],3,FALSE),"Modul anders","okay"),"")</f>
        <v/>
      </c>
      <c r="AP202">
        <f>IFERROR(IF(COUNTIFS(BTT[Verwendete Transaktion (Pflichtauswahl)],BTT[[#This Row],[Verwendete Transaktion (Pflichtauswahl)]],BTT[SAP-Modul
(Pflichtauswahl)],"&lt;&gt;"&amp;BTT[[#This Row],[SAP-Modul
(Pflichtauswahl)]])&gt;0,"Modul anders","okay"),"")</f>
        <v/>
      </c>
      <c r="AQ202">
        <f>IFERROR(IF(COUNTIFS(BTT[Verwendete Transaktion (Pflichtauswahl)],BTT[[#This Row],[Verwendete Transaktion (Pflichtauswahl)]],BTT[Verantwortliches TP
(automatisch)],"&lt;&gt;"&amp;BTT[[#This Row],[Verantwortliches TP
(automatisch)]])&gt;0,"Transaktion mehrfach","okay"),"")</f>
        <v/>
      </c>
      <c r="AR202">
        <f>IFERROR(IF(COUNTIFS(BTT[Verwendete Transaktion (Pflichtauswahl)],BTT[[#This Row],[Verwendete Transaktion (Pflichtauswahl)]],BTT[Verantwortliches TP
(automatisch)],"&lt;&gt;"&amp;VLOOKUP(aktives_Teilprojekt,Teilprojekte[[Teilprojekte]:[Kürzel]],2,FALSE))&gt;0,"Transaktion mehrfach","okay"),"")</f>
        <v/>
      </c>
      <c r="AS202" t="inlineStr">
        <is>
          <t>NL292</t>
        </is>
      </c>
    </row>
    <row r="203" ht="30" customHeight="1" s="15">
      <c r="A203">
        <f>IFERROR(IF(BTT[[#This Row],[Lfd Nr. 
(aus konsolidierter Datei)]]&lt;&gt;"",BTT[[#This Row],[Lfd Nr. 
(aus konsolidierter Datei)]],VLOOKUP(aktives_Teilprojekt,Teilprojekte[[Teilprojekte]:[Kürzel]],2,FALSE)&amp;ROW(BTT[[#This Row],[Lfd Nr.
(automatisch)]])-2),"")</f>
        <v/>
      </c>
      <c r="B203" t="inlineStr">
        <is>
          <t>Vertrieb vorbereiten</t>
        </is>
      </c>
      <c r="D203" t="inlineStr">
        <is>
          <t>Material zum Wasserspender im ERP anlegen</t>
        </is>
      </c>
      <c r="E203">
        <f>IFERROR(IF(NOT(BTT[[#This Row],[Manuelle Änderung des Verantwortliches TP
(Auswahl - bei Bedarf)]]=""),BTT[[#This Row],[Manuelle Änderung des Verantwortliches TP
(Auswahl - bei Bedarf)]],VLOOKUP(BTT[[#This Row],[Hauptprozess
(Pflichtauswahl)]],Hauptprozesse[],3,FALSE)),"")</f>
        <v/>
      </c>
      <c r="G203" t="inlineStr">
        <is>
          <t>KS</t>
        </is>
      </c>
      <c r="H203" t="inlineStr">
        <is>
          <t>LO</t>
        </is>
      </c>
      <c r="I203" t="inlineStr">
        <is>
          <t>MM01</t>
        </is>
      </c>
      <c r="J203">
        <f>IFERROR(VLOOKUP(BTT[[#This Row],[Verwendete Transaktion (Pflichtauswahl)]],Transaktionen[[Transaktionen]:[Langtext]],2,FALSE),"")</f>
        <v/>
      </c>
      <c r="R203" t="inlineStr">
        <is>
          <t>SAP CRM</t>
        </is>
      </c>
      <c r="V203">
        <f>IFERROR(VLOOKUP(BTT[[#This Row],[Verwendetes Formular
(Auswahl falls relevant)]],Formulare[[Formularbezeichnung]:[Formularname (technisch)]],2,FALSE),"")</f>
        <v/>
      </c>
      <c r="Y203" s="4" t="inlineStr">
        <is>
          <t>Daten werden ins CRM repliziert</t>
        </is>
      </c>
      <c r="AK203">
        <f>IF(BTT[[#This Row],[Subprozess
(optionale Auswahl)]]="","okay",IF(VLOOKUP(BTT[[#This Row],[Subprozess
(optionale Auswahl)]],BPML[[Subprozess]:[Zugeordneter Hauptprozess]],3,FALSE)=BTT[[#This Row],[Hauptprozess
(Pflichtauswahl)]],"okay","falscher Subprozess"))</f>
        <v/>
      </c>
      <c r="AL203">
        <f>IF(aktives_Teilprojekt="Master","",IF(BTT[[#This Row],[Verantwortliches TP
(automatisch)]]=VLOOKUP(aktives_Teilprojekt,Teilprojekte[[Teilprojekte]:[Kürzel]],2,FALSE),"okay","Hauptprozess anderes TP"))</f>
        <v/>
      </c>
      <c r="AM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
        <f>IFERROR(IF(BTT[[#This Row],[SAP-Modul
(Pflichtauswahl)]]&lt;&gt;VLOOKUP(BTT[[#This Row],[Verwendete Transaktion (Pflichtauswahl)]],Transaktionen[[Transaktionen]:[Modul]],3,FALSE),"Modul anders","okay"),"")</f>
        <v/>
      </c>
      <c r="AP203">
        <f>IFERROR(IF(COUNTIFS(BTT[Verwendete Transaktion (Pflichtauswahl)],BTT[[#This Row],[Verwendete Transaktion (Pflichtauswahl)]],BTT[SAP-Modul
(Pflichtauswahl)],"&lt;&gt;"&amp;BTT[[#This Row],[SAP-Modul
(Pflichtauswahl)]])&gt;0,"Modul anders","okay"),"")</f>
        <v/>
      </c>
      <c r="AQ203">
        <f>IFERROR(IF(COUNTIFS(BTT[Verwendete Transaktion (Pflichtauswahl)],BTT[[#This Row],[Verwendete Transaktion (Pflichtauswahl)]],BTT[Verantwortliches TP
(automatisch)],"&lt;&gt;"&amp;BTT[[#This Row],[Verantwortliches TP
(automatisch)]])&gt;0,"Transaktion mehrfach","okay"),"")</f>
        <v/>
      </c>
      <c r="AR203">
        <f>IFERROR(IF(COUNTIFS(BTT[Verwendete Transaktion (Pflichtauswahl)],BTT[[#This Row],[Verwendete Transaktion (Pflichtauswahl)]],BTT[Verantwortliches TP
(automatisch)],"&lt;&gt;"&amp;VLOOKUP(aktives_Teilprojekt,Teilprojekte[[Teilprojekte]:[Kürzel]],2,FALSE))&gt;0,"Transaktion mehrfach","okay"),"")</f>
        <v/>
      </c>
      <c r="AS203" t="inlineStr">
        <is>
          <t>NL293</t>
        </is>
      </c>
    </row>
    <row r="204" ht="30" customHeight="1" s="15">
      <c r="A204">
        <f>IFERROR(IF(BTT[[#This Row],[Lfd Nr. 
(aus konsolidierter Datei)]]&lt;&gt;"",BTT[[#This Row],[Lfd Nr. 
(aus konsolidierter Datei)]],VLOOKUP(aktives_Teilprojekt,Teilprojekte[[Teilprojekte]:[Kürzel]],2,FALSE)&amp;ROW(BTT[[#This Row],[Lfd Nr.
(automatisch)]])-2),"")</f>
        <v/>
      </c>
      <c r="B204" t="inlineStr">
        <is>
          <t>Vertrieb vorbereiten</t>
        </is>
      </c>
      <c r="D204" t="inlineStr">
        <is>
          <t>Material zum Wasserspender im ERP ändern</t>
        </is>
      </c>
      <c r="E204">
        <f>IFERROR(IF(NOT(BTT[[#This Row],[Manuelle Änderung des Verantwortliches TP
(Auswahl - bei Bedarf)]]=""),BTT[[#This Row],[Manuelle Änderung des Verantwortliches TP
(Auswahl - bei Bedarf)]],VLOOKUP(BTT[[#This Row],[Hauptprozess
(Pflichtauswahl)]],Hauptprozesse[],3,FALSE)),"")</f>
        <v/>
      </c>
      <c r="G204" t="inlineStr">
        <is>
          <t>KS</t>
        </is>
      </c>
      <c r="H204" t="inlineStr">
        <is>
          <t>LO</t>
        </is>
      </c>
      <c r="I204" t="inlineStr">
        <is>
          <t>MM02</t>
        </is>
      </c>
      <c r="J204">
        <f>IFERROR(VLOOKUP(BTT[[#This Row],[Verwendete Transaktion (Pflichtauswahl)]],Transaktionen[[Transaktionen]:[Langtext]],2,FALSE),"")</f>
        <v/>
      </c>
      <c r="R204" t="inlineStr">
        <is>
          <t>SAP CRM</t>
        </is>
      </c>
      <c r="V204">
        <f>IFERROR(VLOOKUP(BTT[[#This Row],[Verwendetes Formular
(Auswahl falls relevant)]],Formulare[[Formularbezeichnung]:[Formularname (technisch)]],2,FALSE),"")</f>
        <v/>
      </c>
      <c r="Y204" s="4" t="inlineStr">
        <is>
          <t>Daten werden ins CRM repliziert</t>
        </is>
      </c>
      <c r="AK204">
        <f>IF(BTT[[#This Row],[Subprozess
(optionale Auswahl)]]="","okay",IF(VLOOKUP(BTT[[#This Row],[Subprozess
(optionale Auswahl)]],BPML[[Subprozess]:[Zugeordneter Hauptprozess]],3,FALSE)=BTT[[#This Row],[Hauptprozess
(Pflichtauswahl)]],"okay","falscher Subprozess"))</f>
        <v/>
      </c>
      <c r="AL204">
        <f>IF(aktives_Teilprojekt="Master","",IF(BTT[[#This Row],[Verantwortliches TP
(automatisch)]]=VLOOKUP(aktives_Teilprojekt,Teilprojekte[[Teilprojekte]:[Kürzel]],2,FALSE),"okay","Hauptprozess anderes TP"))</f>
        <v/>
      </c>
      <c r="AM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
        <f>IFERROR(IF(BTT[[#This Row],[SAP-Modul
(Pflichtauswahl)]]&lt;&gt;VLOOKUP(BTT[[#This Row],[Verwendete Transaktion (Pflichtauswahl)]],Transaktionen[[Transaktionen]:[Modul]],3,FALSE),"Modul anders","okay"),"")</f>
        <v/>
      </c>
      <c r="AP204">
        <f>IFERROR(IF(COUNTIFS(BTT[Verwendete Transaktion (Pflichtauswahl)],BTT[[#This Row],[Verwendete Transaktion (Pflichtauswahl)]],BTT[SAP-Modul
(Pflichtauswahl)],"&lt;&gt;"&amp;BTT[[#This Row],[SAP-Modul
(Pflichtauswahl)]])&gt;0,"Modul anders","okay"),"")</f>
        <v/>
      </c>
      <c r="AQ204">
        <f>IFERROR(IF(COUNTIFS(BTT[Verwendete Transaktion (Pflichtauswahl)],BTT[[#This Row],[Verwendete Transaktion (Pflichtauswahl)]],BTT[Verantwortliches TP
(automatisch)],"&lt;&gt;"&amp;BTT[[#This Row],[Verantwortliches TP
(automatisch)]])&gt;0,"Transaktion mehrfach","okay"),"")</f>
        <v/>
      </c>
      <c r="AR204">
        <f>IFERROR(IF(COUNTIFS(BTT[Verwendete Transaktion (Pflichtauswahl)],BTT[[#This Row],[Verwendete Transaktion (Pflichtauswahl)]],BTT[Verantwortliches TP
(automatisch)],"&lt;&gt;"&amp;VLOOKUP(aktives_Teilprojekt,Teilprojekte[[Teilprojekte]:[Kürzel]],2,FALSE))&gt;0,"Transaktion mehrfach","okay"),"")</f>
        <v/>
      </c>
      <c r="AS204" t="inlineStr">
        <is>
          <t>NL294</t>
        </is>
      </c>
    </row>
    <row r="205" ht="30" customHeight="1" s="15">
      <c r="A205">
        <f>IFERROR(IF(BTT[[#This Row],[Lfd Nr. 
(aus konsolidierter Datei)]]&lt;&gt;"",BTT[[#This Row],[Lfd Nr. 
(aus konsolidierter Datei)]],VLOOKUP(aktives_Teilprojekt,Teilprojekte[[Teilprojekte]:[Kürzel]],2,FALSE)&amp;ROW(BTT[[#This Row],[Lfd Nr.
(automatisch)]])-2),"")</f>
        <v/>
      </c>
      <c r="B205" t="inlineStr">
        <is>
          <t>Vertrieb vorbereiten</t>
        </is>
      </c>
      <c r="D205" t="inlineStr">
        <is>
          <t>Material zum Wasserspender im ERP anzeigen</t>
        </is>
      </c>
      <c r="E205">
        <f>IFERROR(IF(NOT(BTT[[#This Row],[Manuelle Änderung des Verantwortliches TP
(Auswahl - bei Bedarf)]]=""),BTT[[#This Row],[Manuelle Änderung des Verantwortliches TP
(Auswahl - bei Bedarf)]],VLOOKUP(BTT[[#This Row],[Hauptprozess
(Pflichtauswahl)]],Hauptprozesse[],3,FALSE)),"")</f>
        <v/>
      </c>
      <c r="G205" t="inlineStr">
        <is>
          <t>KS</t>
        </is>
      </c>
      <c r="H205" t="inlineStr">
        <is>
          <t>LO</t>
        </is>
      </c>
      <c r="I205" t="inlineStr">
        <is>
          <t>MM03</t>
        </is>
      </c>
      <c r="J205">
        <f>IFERROR(VLOOKUP(BTT[[#This Row],[Verwendete Transaktion (Pflichtauswahl)]],Transaktionen[[Transaktionen]:[Langtext]],2,FALSE),"")</f>
        <v/>
      </c>
      <c r="R205" t="inlineStr">
        <is>
          <t>SAP CRM</t>
        </is>
      </c>
      <c r="V205">
        <f>IFERROR(VLOOKUP(BTT[[#This Row],[Verwendetes Formular
(Auswahl falls relevant)]],Formulare[[Formularbezeichnung]:[Formularname (technisch)]],2,FALSE),"")</f>
        <v/>
      </c>
      <c r="Y205" s="4" t="inlineStr">
        <is>
          <t>Daten werden ins CRM repliziert</t>
        </is>
      </c>
      <c r="AK205">
        <f>IF(BTT[[#This Row],[Subprozess
(optionale Auswahl)]]="","okay",IF(VLOOKUP(BTT[[#This Row],[Subprozess
(optionale Auswahl)]],BPML[[Subprozess]:[Zugeordneter Hauptprozess]],3,FALSE)=BTT[[#This Row],[Hauptprozess
(Pflichtauswahl)]],"okay","falscher Subprozess"))</f>
        <v/>
      </c>
      <c r="AL205">
        <f>IF(aktives_Teilprojekt="Master","",IF(BTT[[#This Row],[Verantwortliches TP
(automatisch)]]=VLOOKUP(aktives_Teilprojekt,Teilprojekte[[Teilprojekte]:[Kürzel]],2,FALSE),"okay","Hauptprozess anderes TP"))</f>
        <v/>
      </c>
      <c r="AM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
        <f>IFERROR(IF(BTT[[#This Row],[SAP-Modul
(Pflichtauswahl)]]&lt;&gt;VLOOKUP(BTT[[#This Row],[Verwendete Transaktion (Pflichtauswahl)]],Transaktionen[[Transaktionen]:[Modul]],3,FALSE),"Modul anders","okay"),"")</f>
        <v/>
      </c>
      <c r="AP205">
        <f>IFERROR(IF(COUNTIFS(BTT[Verwendete Transaktion (Pflichtauswahl)],BTT[[#This Row],[Verwendete Transaktion (Pflichtauswahl)]],BTT[SAP-Modul
(Pflichtauswahl)],"&lt;&gt;"&amp;BTT[[#This Row],[SAP-Modul
(Pflichtauswahl)]])&gt;0,"Modul anders","okay"),"")</f>
        <v/>
      </c>
      <c r="AQ205">
        <f>IFERROR(IF(COUNTIFS(BTT[Verwendete Transaktion (Pflichtauswahl)],BTT[[#This Row],[Verwendete Transaktion (Pflichtauswahl)]],BTT[Verantwortliches TP
(automatisch)],"&lt;&gt;"&amp;BTT[[#This Row],[Verantwortliches TP
(automatisch)]])&gt;0,"Transaktion mehrfach","okay"),"")</f>
        <v/>
      </c>
      <c r="AR205">
        <f>IFERROR(IF(COUNTIFS(BTT[Verwendete Transaktion (Pflichtauswahl)],BTT[[#This Row],[Verwendete Transaktion (Pflichtauswahl)]],BTT[Verantwortliches TP
(automatisch)],"&lt;&gt;"&amp;VLOOKUP(aktives_Teilprojekt,Teilprojekte[[Teilprojekte]:[Kürzel]],2,FALSE))&gt;0,"Transaktion mehrfach","okay"),"")</f>
        <v/>
      </c>
      <c r="AS205" t="inlineStr">
        <is>
          <t>NL295</t>
        </is>
      </c>
    </row>
    <row r="206" ht="30" customHeight="1" s="15">
      <c r="A206">
        <f>IFERROR(IF(BTT[[#This Row],[Lfd Nr. 
(aus konsolidierter Datei)]]&lt;&gt;"",BTT[[#This Row],[Lfd Nr. 
(aus konsolidierter Datei)]],VLOOKUP(aktives_Teilprojekt,Teilprojekte[[Teilprojekte]:[Kürzel]],2,FALSE)&amp;ROW(BTT[[#This Row],[Lfd Nr.
(automatisch)]])-2),"")</f>
        <v/>
      </c>
      <c r="B206" t="inlineStr">
        <is>
          <t>Vertrieb vorbereiten</t>
        </is>
      </c>
      <c r="D206" t="inlineStr">
        <is>
          <t>Serviceprodukt für Wasserspender anlegen im CRM</t>
        </is>
      </c>
      <c r="E206">
        <f>IFERROR(IF(NOT(BTT[[#This Row],[Manuelle Änderung des Verantwortliches TP
(Auswahl - bei Bedarf)]]=""),BTT[[#This Row],[Manuelle Änderung des Verantwortliches TP
(Auswahl - bei Bedarf)]],VLOOKUP(BTT[[#This Row],[Hauptprozess
(Pflichtauswahl)]],Hauptprozesse[],3,FALSE)),"")</f>
        <v/>
      </c>
      <c r="G206" t="inlineStr">
        <is>
          <t>KS</t>
        </is>
      </c>
      <c r="H206" t="inlineStr">
        <is>
          <t>SAP CRM</t>
        </is>
      </c>
      <c r="I206" t="inlineStr">
        <is>
          <t>Drittsystem</t>
        </is>
      </c>
      <c r="J206">
        <f>IFERROR(VLOOKUP(BTT[[#This Row],[Verwendete Transaktion (Pflichtauswahl)]],Transaktionen[[Transaktionen]:[Langtext]],2,FALSE),"")</f>
        <v/>
      </c>
      <c r="R206" t="inlineStr">
        <is>
          <t>SAP CRM</t>
        </is>
      </c>
      <c r="V206">
        <f>IFERROR(VLOOKUP(BTT[[#This Row],[Verwendetes Formular
(Auswahl falls relevant)]],Formulare[[Formularbezeichnung]:[Formularname (technisch)]],2,FALSE),"")</f>
        <v/>
      </c>
      <c r="Y206" s="4" t="inlineStr">
        <is>
          <t>Materialien werden ins SAP ERP repliziert</t>
        </is>
      </c>
      <c r="AK206">
        <f>IF(BTT[[#This Row],[Subprozess
(optionale Auswahl)]]="","okay",IF(VLOOKUP(BTT[[#This Row],[Subprozess
(optionale Auswahl)]],BPML[[Subprozess]:[Zugeordneter Hauptprozess]],3,FALSE)=BTT[[#This Row],[Hauptprozess
(Pflichtauswahl)]],"okay","falscher Subprozess"))</f>
        <v/>
      </c>
      <c r="AL206">
        <f>IF(aktives_Teilprojekt="Master","",IF(BTT[[#This Row],[Verantwortliches TP
(automatisch)]]=VLOOKUP(aktives_Teilprojekt,Teilprojekte[[Teilprojekte]:[Kürzel]],2,FALSE),"okay","Hauptprozess anderes TP"))</f>
        <v/>
      </c>
      <c r="AM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
        <f>IFERROR(IF(BTT[[#This Row],[SAP-Modul
(Pflichtauswahl)]]&lt;&gt;VLOOKUP(BTT[[#This Row],[Verwendete Transaktion (Pflichtauswahl)]],Transaktionen[[Transaktionen]:[Modul]],3,FALSE),"Modul anders","okay"),"")</f>
        <v/>
      </c>
      <c r="AP206">
        <f>IFERROR(IF(COUNTIFS(BTT[Verwendete Transaktion (Pflichtauswahl)],BTT[[#This Row],[Verwendete Transaktion (Pflichtauswahl)]],BTT[SAP-Modul
(Pflichtauswahl)],"&lt;&gt;"&amp;BTT[[#This Row],[SAP-Modul
(Pflichtauswahl)]])&gt;0,"Modul anders","okay"),"")</f>
        <v/>
      </c>
      <c r="AQ206">
        <f>IFERROR(IF(COUNTIFS(BTT[Verwendete Transaktion (Pflichtauswahl)],BTT[[#This Row],[Verwendete Transaktion (Pflichtauswahl)]],BTT[Verantwortliches TP
(automatisch)],"&lt;&gt;"&amp;BTT[[#This Row],[Verantwortliches TP
(automatisch)]])&gt;0,"Transaktion mehrfach","okay"),"")</f>
        <v/>
      </c>
      <c r="AR206">
        <f>IFERROR(IF(COUNTIFS(BTT[Verwendete Transaktion (Pflichtauswahl)],BTT[[#This Row],[Verwendete Transaktion (Pflichtauswahl)]],BTT[Verantwortliches TP
(automatisch)],"&lt;&gt;"&amp;VLOOKUP(aktives_Teilprojekt,Teilprojekte[[Teilprojekte]:[Kürzel]],2,FALSE))&gt;0,"Transaktion mehrfach","okay"),"")</f>
        <v/>
      </c>
      <c r="AS206" t="inlineStr">
        <is>
          <t>NL296</t>
        </is>
      </c>
    </row>
    <row r="207" ht="30" customHeight="1" s="15">
      <c r="A207">
        <f>IFERROR(IF(BTT[[#This Row],[Lfd Nr. 
(aus konsolidierter Datei)]]&lt;&gt;"",BTT[[#This Row],[Lfd Nr. 
(aus konsolidierter Datei)]],VLOOKUP(aktives_Teilprojekt,Teilprojekte[[Teilprojekte]:[Kürzel]],2,FALSE)&amp;ROW(BTT[[#This Row],[Lfd Nr.
(automatisch)]])-2),"")</f>
        <v/>
      </c>
      <c r="B207" t="inlineStr">
        <is>
          <t>Vertrieb vorbereiten</t>
        </is>
      </c>
      <c r="D207" t="inlineStr">
        <is>
          <t>Ansprechpartner für Wasserspender anlegen im CRM</t>
        </is>
      </c>
      <c r="E207">
        <f>IFERROR(IF(NOT(BTT[[#This Row],[Manuelle Änderung des Verantwortliches TP
(Auswahl - bei Bedarf)]]=""),BTT[[#This Row],[Manuelle Änderung des Verantwortliches TP
(Auswahl - bei Bedarf)]],VLOOKUP(BTT[[#This Row],[Hauptprozess
(Pflichtauswahl)]],Hauptprozesse[],3,FALSE)),"")</f>
        <v/>
      </c>
      <c r="G207" t="inlineStr">
        <is>
          <t>KS</t>
        </is>
      </c>
      <c r="H207" t="inlineStr">
        <is>
          <t>SAP CRM</t>
        </is>
      </c>
      <c r="I207" t="inlineStr">
        <is>
          <t>Drittsystem</t>
        </is>
      </c>
      <c r="J207">
        <f>IFERROR(VLOOKUP(BTT[[#This Row],[Verwendete Transaktion (Pflichtauswahl)]],Transaktionen[[Transaktionen]:[Langtext]],2,FALSE),"")</f>
        <v/>
      </c>
      <c r="R207" t="inlineStr">
        <is>
          <t>SAP CRM</t>
        </is>
      </c>
      <c r="V207">
        <f>IFERROR(VLOOKUP(BTT[[#This Row],[Verwendetes Formular
(Auswahl falls relevant)]],Formulare[[Formularbezeichnung]:[Formularname (technisch)]],2,FALSE),"")</f>
        <v/>
      </c>
      <c r="Y207" s="4" t="inlineStr">
        <is>
          <t>Geschäftspartner werden ins SAP ERP repliziert</t>
        </is>
      </c>
      <c r="AK207">
        <f>IF(BTT[[#This Row],[Subprozess
(optionale Auswahl)]]="","okay",IF(VLOOKUP(BTT[[#This Row],[Subprozess
(optionale Auswahl)]],BPML[[Subprozess]:[Zugeordneter Hauptprozess]],3,FALSE)=BTT[[#This Row],[Hauptprozess
(Pflichtauswahl)]],"okay","falscher Subprozess"))</f>
        <v/>
      </c>
      <c r="AL207">
        <f>IF(aktives_Teilprojekt="Master","",IF(BTT[[#This Row],[Verantwortliches TP
(automatisch)]]=VLOOKUP(aktives_Teilprojekt,Teilprojekte[[Teilprojekte]:[Kürzel]],2,FALSE),"okay","Hauptprozess anderes TP"))</f>
        <v/>
      </c>
      <c r="AM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
        <f>IFERROR(IF(BTT[[#This Row],[SAP-Modul
(Pflichtauswahl)]]&lt;&gt;VLOOKUP(BTT[[#This Row],[Verwendete Transaktion (Pflichtauswahl)]],Transaktionen[[Transaktionen]:[Modul]],3,FALSE),"Modul anders","okay"),"")</f>
        <v/>
      </c>
      <c r="AP207">
        <f>IFERROR(IF(COUNTIFS(BTT[Verwendete Transaktion (Pflichtauswahl)],BTT[[#This Row],[Verwendete Transaktion (Pflichtauswahl)]],BTT[SAP-Modul
(Pflichtauswahl)],"&lt;&gt;"&amp;BTT[[#This Row],[SAP-Modul
(Pflichtauswahl)]])&gt;0,"Modul anders","okay"),"")</f>
        <v/>
      </c>
      <c r="AQ207">
        <f>IFERROR(IF(COUNTIFS(BTT[Verwendete Transaktion (Pflichtauswahl)],BTT[[#This Row],[Verwendete Transaktion (Pflichtauswahl)]],BTT[Verantwortliches TP
(automatisch)],"&lt;&gt;"&amp;BTT[[#This Row],[Verantwortliches TP
(automatisch)]])&gt;0,"Transaktion mehrfach","okay"),"")</f>
        <v/>
      </c>
      <c r="AR207">
        <f>IFERROR(IF(COUNTIFS(BTT[Verwendete Transaktion (Pflichtauswahl)],BTT[[#This Row],[Verwendete Transaktion (Pflichtauswahl)]],BTT[Verantwortliches TP
(automatisch)],"&lt;&gt;"&amp;VLOOKUP(aktives_Teilprojekt,Teilprojekte[[Teilprojekte]:[Kürzel]],2,FALSE))&gt;0,"Transaktion mehrfach","okay"),"")</f>
        <v/>
      </c>
      <c r="AS207" t="inlineStr">
        <is>
          <t>NL297</t>
        </is>
      </c>
    </row>
    <row r="208">
      <c r="A208">
        <f>IFERROR(IF(BTT[[#This Row],[Lfd Nr. 
(aus konsolidierter Datei)]]&lt;&gt;"",BTT[[#This Row],[Lfd Nr. 
(aus konsolidierter Datei)]],VLOOKUP(aktives_Teilprojekt,Teilprojekte[[Teilprojekte]:[Kürzel]],2,FALSE)&amp;ROW(BTT[[#This Row],[Lfd Nr.
(automatisch)]])-2),"")</f>
        <v/>
      </c>
      <c r="B208" t="inlineStr">
        <is>
          <t>Vertrieb vorbereiten</t>
        </is>
      </c>
      <c r="D208" t="inlineStr">
        <is>
          <t>Opportunity im CRM anlegen</t>
        </is>
      </c>
      <c r="E208">
        <f>IFERROR(IF(NOT(BTT[[#This Row],[Manuelle Änderung des Verantwortliches TP
(Auswahl - bei Bedarf)]]=""),BTT[[#This Row],[Manuelle Änderung des Verantwortliches TP
(Auswahl - bei Bedarf)]],VLOOKUP(BTT[[#This Row],[Hauptprozess
(Pflichtauswahl)]],Hauptprozesse[],3,FALSE)),"")</f>
        <v/>
      </c>
      <c r="G208" t="inlineStr">
        <is>
          <t>KS</t>
        </is>
      </c>
      <c r="H208" t="inlineStr">
        <is>
          <t>SAP CRM</t>
        </is>
      </c>
      <c r="I208" t="inlineStr">
        <is>
          <t>Drittsystem</t>
        </is>
      </c>
      <c r="J208">
        <f>IFERROR(VLOOKUP(BTT[[#This Row],[Verwendete Transaktion (Pflichtauswahl)]],Transaktionen[[Transaktionen]:[Langtext]],2,FALSE),"")</f>
        <v/>
      </c>
      <c r="R208" t="inlineStr">
        <is>
          <t>SAP CRM</t>
        </is>
      </c>
      <c r="V208">
        <f>IFERROR(VLOOKUP(BTT[[#This Row],[Verwendetes Formular
(Auswahl falls relevant)]],Formulare[[Formularbezeichnung]:[Formularname (technisch)]],2,FALSE),"")</f>
        <v/>
      </c>
      <c r="Y208" s="4" t="n"/>
      <c r="AK208">
        <f>IF(BTT[[#This Row],[Subprozess
(optionale Auswahl)]]="","okay",IF(VLOOKUP(BTT[[#This Row],[Subprozess
(optionale Auswahl)]],BPML[[Subprozess]:[Zugeordneter Hauptprozess]],3,FALSE)=BTT[[#This Row],[Hauptprozess
(Pflichtauswahl)]],"okay","falscher Subprozess"))</f>
        <v/>
      </c>
      <c r="AL208">
        <f>IF(aktives_Teilprojekt="Master","",IF(BTT[[#This Row],[Verantwortliches TP
(automatisch)]]=VLOOKUP(aktives_Teilprojekt,Teilprojekte[[Teilprojekte]:[Kürzel]],2,FALSE),"okay","Hauptprozess anderes TP"))</f>
        <v/>
      </c>
      <c r="AM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
        <f>IFERROR(IF(BTT[[#This Row],[SAP-Modul
(Pflichtauswahl)]]&lt;&gt;VLOOKUP(BTT[[#This Row],[Verwendete Transaktion (Pflichtauswahl)]],Transaktionen[[Transaktionen]:[Modul]],3,FALSE),"Modul anders","okay"),"")</f>
        <v/>
      </c>
      <c r="AP208">
        <f>IFERROR(IF(COUNTIFS(BTT[Verwendete Transaktion (Pflichtauswahl)],BTT[[#This Row],[Verwendete Transaktion (Pflichtauswahl)]],BTT[SAP-Modul
(Pflichtauswahl)],"&lt;&gt;"&amp;BTT[[#This Row],[SAP-Modul
(Pflichtauswahl)]])&gt;0,"Modul anders","okay"),"")</f>
        <v/>
      </c>
      <c r="AQ208">
        <f>IFERROR(IF(COUNTIFS(BTT[Verwendete Transaktion (Pflichtauswahl)],BTT[[#This Row],[Verwendete Transaktion (Pflichtauswahl)]],BTT[Verantwortliches TP
(automatisch)],"&lt;&gt;"&amp;BTT[[#This Row],[Verantwortliches TP
(automatisch)]])&gt;0,"Transaktion mehrfach","okay"),"")</f>
        <v/>
      </c>
      <c r="AR208">
        <f>IFERROR(IF(COUNTIFS(BTT[Verwendete Transaktion (Pflichtauswahl)],BTT[[#This Row],[Verwendete Transaktion (Pflichtauswahl)]],BTT[Verantwortliches TP
(automatisch)],"&lt;&gt;"&amp;VLOOKUP(aktives_Teilprojekt,Teilprojekte[[Teilprojekte]:[Kürzel]],2,FALSE))&gt;0,"Transaktion mehrfach","okay"),"")</f>
        <v/>
      </c>
      <c r="AS208" t="inlineStr">
        <is>
          <t>NL298</t>
        </is>
      </c>
    </row>
    <row r="209">
      <c r="A209">
        <f>IFERROR(IF(BTT[[#This Row],[Lfd Nr. 
(aus konsolidierter Datei)]]&lt;&gt;"",BTT[[#This Row],[Lfd Nr. 
(aus konsolidierter Datei)]],VLOOKUP(aktives_Teilprojekt,Teilprojekte[[Teilprojekte]:[Kürzel]],2,FALSE)&amp;ROW(BTT[[#This Row],[Lfd Nr.
(automatisch)]])-2),"")</f>
        <v/>
      </c>
      <c r="B209" t="inlineStr">
        <is>
          <t>Vertrieb vorbereiten</t>
        </is>
      </c>
      <c r="D209" t="inlineStr">
        <is>
          <t>Aktivitätenmanagement im CRM : Kontaktberichte, Aufgaben Mails</t>
        </is>
      </c>
      <c r="E209">
        <f>IFERROR(IF(NOT(BTT[[#This Row],[Manuelle Änderung des Verantwortliches TP
(Auswahl - bei Bedarf)]]=""),BTT[[#This Row],[Manuelle Änderung des Verantwortliches TP
(Auswahl - bei Bedarf)]],VLOOKUP(BTT[[#This Row],[Hauptprozess
(Pflichtauswahl)]],Hauptprozesse[],3,FALSE)),"")</f>
        <v/>
      </c>
      <c r="G209" t="inlineStr">
        <is>
          <t>KS</t>
        </is>
      </c>
      <c r="H209" t="inlineStr">
        <is>
          <t>SAP CRM</t>
        </is>
      </c>
      <c r="I209" t="inlineStr">
        <is>
          <t>Drittsystem</t>
        </is>
      </c>
      <c r="J209">
        <f>IFERROR(VLOOKUP(BTT[[#This Row],[Verwendete Transaktion (Pflichtauswahl)]],Transaktionen[[Transaktionen]:[Langtext]],2,FALSE),"")</f>
        <v/>
      </c>
      <c r="V209">
        <f>IFERROR(VLOOKUP(BTT[[#This Row],[Verwendetes Formular
(Auswahl falls relevant)]],Formulare[[Formularbezeichnung]:[Formularname (technisch)]],2,FALSE),"")</f>
        <v/>
      </c>
      <c r="Y209" s="4" t="n"/>
      <c r="AK209">
        <f>IF(BTT[[#This Row],[Subprozess
(optionale Auswahl)]]="","okay",IF(VLOOKUP(BTT[[#This Row],[Subprozess
(optionale Auswahl)]],BPML[[Subprozess]:[Zugeordneter Hauptprozess]],3,FALSE)=BTT[[#This Row],[Hauptprozess
(Pflichtauswahl)]],"okay","falscher Subprozess"))</f>
        <v/>
      </c>
      <c r="AL209">
        <f>IF(aktives_Teilprojekt="Master","",IF(BTT[[#This Row],[Verantwortliches TP
(automatisch)]]=VLOOKUP(aktives_Teilprojekt,Teilprojekte[[Teilprojekte]:[Kürzel]],2,FALSE),"okay","Hauptprozess anderes TP"))</f>
        <v/>
      </c>
      <c r="AM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
        <f>IFERROR(IF(BTT[[#This Row],[SAP-Modul
(Pflichtauswahl)]]&lt;&gt;VLOOKUP(BTT[[#This Row],[Verwendete Transaktion (Pflichtauswahl)]],Transaktionen[[Transaktionen]:[Modul]],3,FALSE),"Modul anders","okay"),"")</f>
        <v/>
      </c>
      <c r="AP209">
        <f>IFERROR(IF(COUNTIFS(BTT[Verwendete Transaktion (Pflichtauswahl)],BTT[[#This Row],[Verwendete Transaktion (Pflichtauswahl)]],BTT[SAP-Modul
(Pflichtauswahl)],"&lt;&gt;"&amp;BTT[[#This Row],[SAP-Modul
(Pflichtauswahl)]])&gt;0,"Modul anders","okay"),"")</f>
        <v/>
      </c>
      <c r="AQ209">
        <f>IFERROR(IF(COUNTIFS(BTT[Verwendete Transaktion (Pflichtauswahl)],BTT[[#This Row],[Verwendete Transaktion (Pflichtauswahl)]],BTT[Verantwortliches TP
(automatisch)],"&lt;&gt;"&amp;BTT[[#This Row],[Verantwortliches TP
(automatisch)]])&gt;0,"Transaktion mehrfach","okay"),"")</f>
        <v/>
      </c>
      <c r="AR209">
        <f>IFERROR(IF(COUNTIFS(BTT[Verwendete Transaktion (Pflichtauswahl)],BTT[[#This Row],[Verwendete Transaktion (Pflichtauswahl)]],BTT[Verantwortliches TP
(automatisch)],"&lt;&gt;"&amp;VLOOKUP(aktives_Teilprojekt,Teilprojekte[[Teilprojekte]:[Kürzel]],2,FALSE))&gt;0,"Transaktion mehrfach","okay"),"")</f>
        <v/>
      </c>
      <c r="AS209" t="inlineStr">
        <is>
          <t>NL299</t>
        </is>
      </c>
    </row>
    <row r="210">
      <c r="A210">
        <f>IFERROR(IF(BTT[[#This Row],[Lfd Nr. 
(aus konsolidierter Datei)]]&lt;&gt;"",BTT[[#This Row],[Lfd Nr. 
(aus konsolidierter Datei)]],VLOOKUP(aktives_Teilprojekt,Teilprojekte[[Teilprojekte]:[Kürzel]],2,FALSE)&amp;ROW(BTT[[#This Row],[Lfd Nr.
(automatisch)]])-2),"")</f>
        <v/>
      </c>
      <c r="B210" t="inlineStr">
        <is>
          <t>Vertrieb vorbereiten</t>
        </is>
      </c>
      <c r="D210" t="inlineStr">
        <is>
          <t>Kundenanliegen zum Wasserspender bearbeiten (Auskünfte / Identifikation) über IC-Webclient / CRM-Webclient</t>
        </is>
      </c>
      <c r="E210">
        <f>IFERROR(IF(NOT(BTT[[#This Row],[Manuelle Änderung des Verantwortliches TP
(Auswahl - bei Bedarf)]]=""),BTT[[#This Row],[Manuelle Änderung des Verantwortliches TP
(Auswahl - bei Bedarf)]],VLOOKUP(BTT[[#This Row],[Hauptprozess
(Pflichtauswahl)]],Hauptprozesse[],3,FALSE)),"")</f>
        <v/>
      </c>
      <c r="G210" t="inlineStr">
        <is>
          <t>KS</t>
        </is>
      </c>
      <c r="H210" t="inlineStr">
        <is>
          <t>SAP CRM</t>
        </is>
      </c>
      <c r="I210" t="inlineStr">
        <is>
          <t>Drittsystem</t>
        </is>
      </c>
      <c r="J210">
        <f>IFERROR(VLOOKUP(BTT[[#This Row],[Verwendete Transaktion (Pflichtauswahl)]],Transaktionen[[Transaktionen]:[Langtext]],2,FALSE),"")</f>
        <v/>
      </c>
      <c r="V210">
        <f>IFERROR(VLOOKUP(BTT[[#This Row],[Verwendetes Formular
(Auswahl falls relevant)]],Formulare[[Formularbezeichnung]:[Formularname (technisch)]],2,FALSE),"")</f>
        <v/>
      </c>
      <c r="Y210" s="4" t="n"/>
      <c r="AK210">
        <f>IF(BTT[[#This Row],[Subprozess
(optionale Auswahl)]]="","okay",IF(VLOOKUP(BTT[[#This Row],[Subprozess
(optionale Auswahl)]],BPML[[Subprozess]:[Zugeordneter Hauptprozess]],3,FALSE)=BTT[[#This Row],[Hauptprozess
(Pflichtauswahl)]],"okay","falscher Subprozess"))</f>
        <v/>
      </c>
      <c r="AL210">
        <f>IF(aktives_Teilprojekt="Master","",IF(BTT[[#This Row],[Verantwortliches TP
(automatisch)]]=VLOOKUP(aktives_Teilprojekt,Teilprojekte[[Teilprojekte]:[Kürzel]],2,FALSE),"okay","Hauptprozess anderes TP"))</f>
        <v/>
      </c>
      <c r="AM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
        <f>IFERROR(IF(BTT[[#This Row],[SAP-Modul
(Pflichtauswahl)]]&lt;&gt;VLOOKUP(BTT[[#This Row],[Verwendete Transaktion (Pflichtauswahl)]],Transaktionen[[Transaktionen]:[Modul]],3,FALSE),"Modul anders","okay"),"")</f>
        <v/>
      </c>
      <c r="AP210">
        <f>IFERROR(IF(COUNTIFS(BTT[Verwendete Transaktion (Pflichtauswahl)],BTT[[#This Row],[Verwendete Transaktion (Pflichtauswahl)]],BTT[SAP-Modul
(Pflichtauswahl)],"&lt;&gt;"&amp;BTT[[#This Row],[SAP-Modul
(Pflichtauswahl)]])&gt;0,"Modul anders","okay"),"")</f>
        <v/>
      </c>
      <c r="AQ210">
        <f>IFERROR(IF(COUNTIFS(BTT[Verwendete Transaktion (Pflichtauswahl)],BTT[[#This Row],[Verwendete Transaktion (Pflichtauswahl)]],BTT[Verantwortliches TP
(automatisch)],"&lt;&gt;"&amp;BTT[[#This Row],[Verantwortliches TP
(automatisch)]])&gt;0,"Transaktion mehrfach","okay"),"")</f>
        <v/>
      </c>
      <c r="AR210">
        <f>IFERROR(IF(COUNTIFS(BTT[Verwendete Transaktion (Pflichtauswahl)],BTT[[#This Row],[Verwendete Transaktion (Pflichtauswahl)]],BTT[Verantwortliches TP
(automatisch)],"&lt;&gt;"&amp;VLOOKUP(aktives_Teilprojekt,Teilprojekte[[Teilprojekte]:[Kürzel]],2,FALSE))&gt;0,"Transaktion mehrfach","okay"),"")</f>
        <v/>
      </c>
      <c r="AS210" t="inlineStr">
        <is>
          <t>NL300</t>
        </is>
      </c>
    </row>
    <row r="211">
      <c r="A211">
        <f>IFERROR(IF(BTT[[#This Row],[Lfd Nr. 
(aus konsolidierter Datei)]]&lt;&gt;"",BTT[[#This Row],[Lfd Nr. 
(aus konsolidierter Datei)]],VLOOKUP(aktives_Teilprojekt,Teilprojekte[[Teilprojekte]:[Kürzel]],2,FALSE)&amp;ROW(BTT[[#This Row],[Lfd Nr.
(automatisch)]])-2),"")</f>
        <v/>
      </c>
      <c r="B211" t="inlineStr">
        <is>
          <t>Angebot erstellen</t>
        </is>
      </c>
      <c r="D211" t="inlineStr">
        <is>
          <t>Vertriebsaktivitäten/ Angebotsphase im CRM</t>
        </is>
      </c>
      <c r="E211">
        <f>IFERROR(IF(NOT(BTT[[#This Row],[Manuelle Änderung des Verantwortliches TP
(Auswahl - bei Bedarf)]]=""),BTT[[#This Row],[Manuelle Änderung des Verantwortliches TP
(Auswahl - bei Bedarf)]],VLOOKUP(BTT[[#This Row],[Hauptprozess
(Pflichtauswahl)]],Hauptprozesse[],3,FALSE)),"")</f>
        <v/>
      </c>
      <c r="G211" t="inlineStr">
        <is>
          <t>KS</t>
        </is>
      </c>
      <c r="H211" t="inlineStr">
        <is>
          <t>SAP CRM</t>
        </is>
      </c>
      <c r="I211" t="inlineStr">
        <is>
          <t>Drittsystem</t>
        </is>
      </c>
      <c r="J211">
        <f>IFERROR(VLOOKUP(BTT[[#This Row],[Verwendete Transaktion (Pflichtauswahl)]],Transaktionen[[Transaktionen]:[Langtext]],2,FALSE),"")</f>
        <v/>
      </c>
      <c r="R211" t="inlineStr">
        <is>
          <t>SAP CRM</t>
        </is>
      </c>
      <c r="V211">
        <f>IFERROR(VLOOKUP(BTT[[#This Row],[Verwendetes Formular
(Auswahl falls relevant)]],Formulare[[Formularbezeichnung]:[Formularname (technisch)]],2,FALSE),"")</f>
        <v/>
      </c>
      <c r="Y211" s="4" t="n"/>
      <c r="AK211">
        <f>IF(BTT[[#This Row],[Subprozess
(optionale Auswahl)]]="","okay",IF(VLOOKUP(BTT[[#This Row],[Subprozess
(optionale Auswahl)]],BPML[[Subprozess]:[Zugeordneter Hauptprozess]],3,FALSE)=BTT[[#This Row],[Hauptprozess
(Pflichtauswahl)]],"okay","falscher Subprozess"))</f>
        <v/>
      </c>
      <c r="AL211">
        <f>IF(aktives_Teilprojekt="Master","",IF(BTT[[#This Row],[Verantwortliches TP
(automatisch)]]=VLOOKUP(aktives_Teilprojekt,Teilprojekte[[Teilprojekte]:[Kürzel]],2,FALSE),"okay","Hauptprozess anderes TP"))</f>
        <v/>
      </c>
      <c r="AM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
        <f>IFERROR(IF(BTT[[#This Row],[SAP-Modul
(Pflichtauswahl)]]&lt;&gt;VLOOKUP(BTT[[#This Row],[Verwendete Transaktion (Pflichtauswahl)]],Transaktionen[[Transaktionen]:[Modul]],3,FALSE),"Modul anders","okay"),"")</f>
        <v/>
      </c>
      <c r="AP211">
        <f>IFERROR(IF(COUNTIFS(BTT[Verwendete Transaktion (Pflichtauswahl)],BTT[[#This Row],[Verwendete Transaktion (Pflichtauswahl)]],BTT[SAP-Modul
(Pflichtauswahl)],"&lt;&gt;"&amp;BTT[[#This Row],[SAP-Modul
(Pflichtauswahl)]])&gt;0,"Modul anders","okay"),"")</f>
        <v/>
      </c>
      <c r="AQ211">
        <f>IFERROR(IF(COUNTIFS(BTT[Verwendete Transaktion (Pflichtauswahl)],BTT[[#This Row],[Verwendete Transaktion (Pflichtauswahl)]],BTT[Verantwortliches TP
(automatisch)],"&lt;&gt;"&amp;BTT[[#This Row],[Verantwortliches TP
(automatisch)]])&gt;0,"Transaktion mehrfach","okay"),"")</f>
        <v/>
      </c>
      <c r="AR211">
        <f>IFERROR(IF(COUNTIFS(BTT[Verwendete Transaktion (Pflichtauswahl)],BTT[[#This Row],[Verwendete Transaktion (Pflichtauswahl)]],BTT[Verantwortliches TP
(automatisch)],"&lt;&gt;"&amp;VLOOKUP(aktives_Teilprojekt,Teilprojekte[[Teilprojekte]:[Kürzel]],2,FALSE))&gt;0,"Transaktion mehrfach","okay"),"")</f>
        <v/>
      </c>
      <c r="AS211" t="inlineStr">
        <is>
          <t>NL301</t>
        </is>
      </c>
    </row>
    <row r="212" ht="135" customHeight="1" s="15">
      <c r="A212">
        <f>IFERROR(IF(BTT[[#This Row],[Lfd Nr. 
(aus konsolidierter Datei)]]&lt;&gt;"",BTT[[#This Row],[Lfd Nr. 
(aus konsolidierter Datei)]],VLOOKUP(aktives_Teilprojekt,Teilprojekte[[Teilprojekte]:[Kürzel]],2,FALSE)&amp;ROW(BTT[[#This Row],[Lfd Nr.
(automatisch)]])-2),"")</f>
        <v/>
      </c>
      <c r="B212" t="inlineStr">
        <is>
          <t>Vertrag schließen</t>
        </is>
      </c>
      <c r="D212" t="inlineStr">
        <is>
          <t>Vertragsabschluß / Anlage Vertrag im CRM</t>
        </is>
      </c>
      <c r="E212">
        <f>IFERROR(IF(NOT(BTT[[#This Row],[Manuelle Änderung des Verantwortliches TP
(Auswahl - bei Bedarf)]]=""),BTT[[#This Row],[Manuelle Änderung des Verantwortliches TP
(Auswahl - bei Bedarf)]],VLOOKUP(BTT[[#This Row],[Hauptprozess
(Pflichtauswahl)]],Hauptprozesse[],3,FALSE)),"")</f>
        <v/>
      </c>
      <c r="G212" t="inlineStr">
        <is>
          <t>KS</t>
        </is>
      </c>
      <c r="H212" t="inlineStr">
        <is>
          <t>SAP CRM</t>
        </is>
      </c>
      <c r="I212" t="inlineStr">
        <is>
          <t>Drittsystem</t>
        </is>
      </c>
      <c r="J212">
        <f>IFERROR(VLOOKUP(BTT[[#This Row],[Verwendete Transaktion (Pflichtauswahl)]],Transaktionen[[Transaktionen]:[Langtext]],2,FALSE),"")</f>
        <v/>
      </c>
      <c r="R212" t="inlineStr">
        <is>
          <t>SAP CRM</t>
        </is>
      </c>
      <c r="V212">
        <f>IFERROR(VLOOKUP(BTT[[#This Row],[Verwendetes Formular
(Auswahl falls relevant)]],Formulare[[Formularbezeichnung]:[Formularname (technisch)]],2,FALSE),"")</f>
        <v/>
      </c>
      <c r="Y212" s="4" t="inlineStr">
        <is>
          <t>Nach Aktivierung der Verträge:
CO-Innenaufträge werden automatisch angelegt
SD Lastschriftanforderungen werden automatisch angelegt</t>
        </is>
      </c>
      <c r="AK212">
        <f>IF(BTT[[#This Row],[Subprozess
(optionale Auswahl)]]="","okay",IF(VLOOKUP(BTT[[#This Row],[Subprozess
(optionale Auswahl)]],BPML[[Subprozess]:[Zugeordneter Hauptprozess]],3,FALSE)=BTT[[#This Row],[Hauptprozess
(Pflichtauswahl)]],"okay","falscher Subprozess"))</f>
        <v/>
      </c>
      <c r="AL212">
        <f>IF(aktives_Teilprojekt="Master","",IF(BTT[[#This Row],[Verantwortliches TP
(automatisch)]]=VLOOKUP(aktives_Teilprojekt,Teilprojekte[[Teilprojekte]:[Kürzel]],2,FALSE),"okay","Hauptprozess anderes TP"))</f>
        <v/>
      </c>
      <c r="AM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
        <f>IFERROR(IF(BTT[[#This Row],[SAP-Modul
(Pflichtauswahl)]]&lt;&gt;VLOOKUP(BTT[[#This Row],[Verwendete Transaktion (Pflichtauswahl)]],Transaktionen[[Transaktionen]:[Modul]],3,FALSE),"Modul anders","okay"),"")</f>
        <v/>
      </c>
      <c r="AP212">
        <f>IFERROR(IF(COUNTIFS(BTT[Verwendete Transaktion (Pflichtauswahl)],BTT[[#This Row],[Verwendete Transaktion (Pflichtauswahl)]],BTT[SAP-Modul
(Pflichtauswahl)],"&lt;&gt;"&amp;BTT[[#This Row],[SAP-Modul
(Pflichtauswahl)]])&gt;0,"Modul anders","okay"),"")</f>
        <v/>
      </c>
      <c r="AQ212">
        <f>IFERROR(IF(COUNTIFS(BTT[Verwendete Transaktion (Pflichtauswahl)],BTT[[#This Row],[Verwendete Transaktion (Pflichtauswahl)]],BTT[Verantwortliches TP
(automatisch)],"&lt;&gt;"&amp;BTT[[#This Row],[Verantwortliches TP
(automatisch)]])&gt;0,"Transaktion mehrfach","okay"),"")</f>
        <v/>
      </c>
      <c r="AR212">
        <f>IFERROR(IF(COUNTIFS(BTT[Verwendete Transaktion (Pflichtauswahl)],BTT[[#This Row],[Verwendete Transaktion (Pflichtauswahl)]],BTT[Verantwortliches TP
(automatisch)],"&lt;&gt;"&amp;VLOOKUP(aktives_Teilprojekt,Teilprojekte[[Teilprojekte]:[Kürzel]],2,FALSE))&gt;0,"Transaktion mehrfach","okay"),"")</f>
        <v/>
      </c>
      <c r="AS212" t="inlineStr">
        <is>
          <t>NL302</t>
        </is>
      </c>
    </row>
    <row r="213" ht="45" customHeight="1" s="15">
      <c r="A213">
        <f>IFERROR(IF(BTT[[#This Row],[Lfd Nr. 
(aus konsolidierter Datei)]]&lt;&gt;"",BTT[[#This Row],[Lfd Nr. 
(aus konsolidierter Datei)]],VLOOKUP(aktives_Teilprojekt,Teilprojekte[[Teilprojekte]:[Kürzel]],2,FALSE)&amp;ROW(BTT[[#This Row],[Lfd Nr.
(automatisch)]])-2),"")</f>
        <v/>
      </c>
      <c r="B213" t="inlineStr">
        <is>
          <t>Vertrag schließen</t>
        </is>
      </c>
      <c r="D213" t="inlineStr">
        <is>
          <t>Vertragsverlängerung im CRM</t>
        </is>
      </c>
      <c r="E213">
        <f>IFERROR(IF(NOT(BTT[[#This Row],[Manuelle Änderung des Verantwortliches TP
(Auswahl - bei Bedarf)]]=""),BTT[[#This Row],[Manuelle Änderung des Verantwortliches TP
(Auswahl - bei Bedarf)]],VLOOKUP(BTT[[#This Row],[Hauptprozess
(Pflichtauswahl)]],Hauptprozesse[],3,FALSE)),"")</f>
        <v/>
      </c>
      <c r="H213" t="inlineStr">
        <is>
          <t>SAP CRM</t>
        </is>
      </c>
      <c r="I213" t="inlineStr">
        <is>
          <t>Drittsystem</t>
        </is>
      </c>
      <c r="J213">
        <f>IFERROR(VLOOKUP(BTT[[#This Row],[Verwendete Transaktion (Pflichtauswahl)]],Transaktionen[[Transaktionen]:[Langtext]],2,FALSE),"")</f>
        <v/>
      </c>
      <c r="V213">
        <f>IFERROR(VLOOKUP(BTT[[#This Row],[Verwendetes Formular
(Auswahl falls relevant)]],Formulare[[Formularbezeichnung]:[Formularname (technisch)]],2,FALSE),"")</f>
        <v/>
      </c>
      <c r="Y213" s="4" t="inlineStr">
        <is>
          <t>Verlängerung Lastschriftanforderung im ERP</t>
        </is>
      </c>
      <c r="AK213">
        <f>IF(BTT[[#This Row],[Subprozess
(optionale Auswahl)]]="","okay",IF(VLOOKUP(BTT[[#This Row],[Subprozess
(optionale Auswahl)]],BPML[[Subprozess]:[Zugeordneter Hauptprozess]],3,FALSE)=BTT[[#This Row],[Hauptprozess
(Pflichtauswahl)]],"okay","falscher Subprozess"))</f>
        <v/>
      </c>
      <c r="AL213">
        <f>IF(aktives_Teilprojekt="Master","",IF(BTT[[#This Row],[Verantwortliches TP
(automatisch)]]=VLOOKUP(aktives_Teilprojekt,Teilprojekte[[Teilprojekte]:[Kürzel]],2,FALSE),"okay","Hauptprozess anderes TP"))</f>
        <v/>
      </c>
      <c r="AM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
        <f>IFERROR(IF(BTT[[#This Row],[SAP-Modul
(Pflichtauswahl)]]&lt;&gt;VLOOKUP(BTT[[#This Row],[Verwendete Transaktion (Pflichtauswahl)]],Transaktionen[[Transaktionen]:[Modul]],3,FALSE),"Modul anders","okay"),"")</f>
        <v/>
      </c>
      <c r="AP213">
        <f>IFERROR(IF(COUNTIFS(BTT[Verwendete Transaktion (Pflichtauswahl)],BTT[[#This Row],[Verwendete Transaktion (Pflichtauswahl)]],BTT[SAP-Modul
(Pflichtauswahl)],"&lt;&gt;"&amp;BTT[[#This Row],[SAP-Modul
(Pflichtauswahl)]])&gt;0,"Modul anders","okay"),"")</f>
        <v/>
      </c>
      <c r="AQ213">
        <f>IFERROR(IF(COUNTIFS(BTT[Verwendete Transaktion (Pflichtauswahl)],BTT[[#This Row],[Verwendete Transaktion (Pflichtauswahl)]],BTT[Verantwortliches TP
(automatisch)],"&lt;&gt;"&amp;BTT[[#This Row],[Verantwortliches TP
(automatisch)]])&gt;0,"Transaktion mehrfach","okay"),"")</f>
        <v/>
      </c>
      <c r="AR213">
        <f>IFERROR(IF(COUNTIFS(BTT[Verwendete Transaktion (Pflichtauswahl)],BTT[[#This Row],[Verwendete Transaktion (Pflichtauswahl)]],BTT[Verantwortliches TP
(automatisch)],"&lt;&gt;"&amp;VLOOKUP(aktives_Teilprojekt,Teilprojekte[[Teilprojekte]:[Kürzel]],2,FALSE))&gt;0,"Transaktion mehrfach","okay"),"")</f>
        <v/>
      </c>
      <c r="AS213" t="inlineStr">
        <is>
          <t>NL303</t>
        </is>
      </c>
    </row>
    <row r="214">
      <c r="A214">
        <f>IFERROR(IF(BTT[[#This Row],[Lfd Nr. 
(aus konsolidierter Datei)]]&lt;&gt;"",BTT[[#This Row],[Lfd Nr. 
(aus konsolidierter Datei)]],VLOOKUP(aktives_Teilprojekt,Teilprojekte[[Teilprojekte]:[Kürzel]],2,FALSE)&amp;ROW(BTT[[#This Row],[Lfd Nr.
(automatisch)]])-2),"")</f>
        <v/>
      </c>
      <c r="B214" t="inlineStr">
        <is>
          <t>Serviceauftrag für Nebenleistungen bearbeiten</t>
        </is>
      </c>
      <c r="D214" t="inlineStr">
        <is>
          <t>Auftrag zur Aufstellung Wasserspender anlegen - ERP</t>
        </is>
      </c>
      <c r="E214">
        <f>IFERROR(IF(NOT(BTT[[#This Row],[Manuelle Änderung des Verantwortliches TP
(Auswahl - bei Bedarf)]]=""),BTT[[#This Row],[Manuelle Änderung des Verantwortliches TP
(Auswahl - bei Bedarf)]],VLOOKUP(BTT[[#This Row],[Hauptprozess
(Pflichtauswahl)]],Hauptprozesse[],3,FALSE)),"")</f>
        <v/>
      </c>
      <c r="G214" t="inlineStr">
        <is>
          <t>KS</t>
        </is>
      </c>
      <c r="H214" t="inlineStr">
        <is>
          <t>PM</t>
        </is>
      </c>
      <c r="I214" t="inlineStr">
        <is>
          <t>IW21</t>
        </is>
      </c>
      <c r="J214">
        <f>IFERROR(VLOOKUP(BTT[[#This Row],[Verwendete Transaktion (Pflichtauswahl)]],Transaktionen[[Transaktionen]:[Langtext]],2,FALSE),"")</f>
        <v/>
      </c>
      <c r="R214" t="inlineStr">
        <is>
          <t>SAP CRM</t>
        </is>
      </c>
      <c r="V214">
        <f>IFERROR(VLOOKUP(BTT[[#This Row],[Verwendetes Formular
(Auswahl falls relevant)]],Formulare[[Formularbezeichnung]:[Formularname (technisch)]],2,FALSE),"")</f>
        <v/>
      </c>
      <c r="Y214" s="4" t="n"/>
      <c r="AK214">
        <f>IF(BTT[[#This Row],[Subprozess
(optionale Auswahl)]]="","okay",IF(VLOOKUP(BTT[[#This Row],[Subprozess
(optionale Auswahl)]],BPML[[Subprozess]:[Zugeordneter Hauptprozess]],3,FALSE)=BTT[[#This Row],[Hauptprozess
(Pflichtauswahl)]],"okay","falscher Subprozess"))</f>
        <v/>
      </c>
      <c r="AL214">
        <f>IF(aktives_Teilprojekt="Master","",IF(BTT[[#This Row],[Verantwortliches TP
(automatisch)]]=VLOOKUP(aktives_Teilprojekt,Teilprojekte[[Teilprojekte]:[Kürzel]],2,FALSE),"okay","Hauptprozess anderes TP"))</f>
        <v/>
      </c>
      <c r="AM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
        <f>IFERROR(IF(BTT[[#This Row],[SAP-Modul
(Pflichtauswahl)]]&lt;&gt;VLOOKUP(BTT[[#This Row],[Verwendete Transaktion (Pflichtauswahl)]],Transaktionen[[Transaktionen]:[Modul]],3,FALSE),"Modul anders","okay"),"")</f>
        <v/>
      </c>
      <c r="AP214">
        <f>IFERROR(IF(COUNTIFS(BTT[Verwendete Transaktion (Pflichtauswahl)],BTT[[#This Row],[Verwendete Transaktion (Pflichtauswahl)]],BTT[SAP-Modul
(Pflichtauswahl)],"&lt;&gt;"&amp;BTT[[#This Row],[SAP-Modul
(Pflichtauswahl)]])&gt;0,"Modul anders","okay"),"")</f>
        <v/>
      </c>
      <c r="AQ214">
        <f>IFERROR(IF(COUNTIFS(BTT[Verwendete Transaktion (Pflichtauswahl)],BTT[[#This Row],[Verwendete Transaktion (Pflichtauswahl)]],BTT[Verantwortliches TP
(automatisch)],"&lt;&gt;"&amp;BTT[[#This Row],[Verantwortliches TP
(automatisch)]])&gt;0,"Transaktion mehrfach","okay"),"")</f>
        <v/>
      </c>
      <c r="AR214">
        <f>IFERROR(IF(COUNTIFS(BTT[Verwendete Transaktion (Pflichtauswahl)],BTT[[#This Row],[Verwendete Transaktion (Pflichtauswahl)]],BTT[Verantwortliches TP
(automatisch)],"&lt;&gt;"&amp;VLOOKUP(aktives_Teilprojekt,Teilprojekte[[Teilprojekte]:[Kürzel]],2,FALSE))&gt;0,"Transaktion mehrfach","okay"),"")</f>
        <v/>
      </c>
      <c r="AS214" t="inlineStr">
        <is>
          <t>NL304</t>
        </is>
      </c>
    </row>
    <row r="215" ht="30" customHeight="1" s="15">
      <c r="A215">
        <f>IFERROR(IF(BTT[[#This Row],[Lfd Nr. 
(aus konsolidierter Datei)]]&lt;&gt;"",BTT[[#This Row],[Lfd Nr. 
(aus konsolidierter Datei)]],VLOOKUP(aktives_Teilprojekt,Teilprojekte[[Teilprojekte]:[Kürzel]],2,FALSE)&amp;ROW(BTT[[#This Row],[Lfd Nr.
(automatisch)]])-2),"")</f>
        <v/>
      </c>
      <c r="B215" t="inlineStr">
        <is>
          <t>Serviceauftrag für Nebenleistungen bearbeiten</t>
        </is>
      </c>
      <c r="D215" t="inlineStr">
        <is>
          <t>Equipment (Wasserspender) anlegen - ERP</t>
        </is>
      </c>
      <c r="E215">
        <f>IFERROR(IF(NOT(BTT[[#This Row],[Manuelle Änderung des Verantwortliches TP
(Auswahl - bei Bedarf)]]=""),BTT[[#This Row],[Manuelle Änderung des Verantwortliches TP
(Auswahl - bei Bedarf)]],VLOOKUP(BTT[[#This Row],[Hauptprozess
(Pflichtauswahl)]],Hauptprozesse[],3,FALSE)),"")</f>
        <v/>
      </c>
      <c r="G215" t="inlineStr">
        <is>
          <t>KS</t>
        </is>
      </c>
      <c r="H215" t="inlineStr">
        <is>
          <t>PM</t>
        </is>
      </c>
      <c r="I215" t="inlineStr">
        <is>
          <t>IE01</t>
        </is>
      </c>
      <c r="J215">
        <f>IFERROR(VLOOKUP(BTT[[#This Row],[Verwendete Transaktion (Pflichtauswahl)]],Transaktionen[[Transaktionen]:[Langtext]],2,FALSE),"")</f>
        <v/>
      </c>
      <c r="R215" t="inlineStr">
        <is>
          <t>SAP CRM</t>
        </is>
      </c>
      <c r="V215">
        <f>IFERROR(VLOOKUP(BTT[[#This Row],[Verwendetes Formular
(Auswahl falls relevant)]],Formulare[[Formularbezeichnung]:[Formularname (technisch)]],2,FALSE),"")</f>
        <v/>
      </c>
      <c r="Y215" s="4" t="inlineStr">
        <is>
          <t>Daten werden ins CRM repliziert</t>
        </is>
      </c>
      <c r="AK215">
        <f>IF(BTT[[#This Row],[Subprozess
(optionale Auswahl)]]="","okay",IF(VLOOKUP(BTT[[#This Row],[Subprozess
(optionale Auswahl)]],BPML[[Subprozess]:[Zugeordneter Hauptprozess]],3,FALSE)=BTT[[#This Row],[Hauptprozess
(Pflichtauswahl)]],"okay","falscher Subprozess"))</f>
        <v/>
      </c>
      <c r="AL215">
        <f>IF(aktives_Teilprojekt="Master","",IF(BTT[[#This Row],[Verantwortliches TP
(automatisch)]]=VLOOKUP(aktives_Teilprojekt,Teilprojekte[[Teilprojekte]:[Kürzel]],2,FALSE),"okay","Hauptprozess anderes TP"))</f>
        <v/>
      </c>
      <c r="AM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
        <f>IFERROR(IF(BTT[[#This Row],[SAP-Modul
(Pflichtauswahl)]]&lt;&gt;VLOOKUP(BTT[[#This Row],[Verwendete Transaktion (Pflichtauswahl)]],Transaktionen[[Transaktionen]:[Modul]],3,FALSE),"Modul anders","okay"),"")</f>
        <v/>
      </c>
      <c r="AP215">
        <f>IFERROR(IF(COUNTIFS(BTT[Verwendete Transaktion (Pflichtauswahl)],BTT[[#This Row],[Verwendete Transaktion (Pflichtauswahl)]],BTT[SAP-Modul
(Pflichtauswahl)],"&lt;&gt;"&amp;BTT[[#This Row],[SAP-Modul
(Pflichtauswahl)]])&gt;0,"Modul anders","okay"),"")</f>
        <v/>
      </c>
      <c r="AQ215">
        <f>IFERROR(IF(COUNTIFS(BTT[Verwendete Transaktion (Pflichtauswahl)],BTT[[#This Row],[Verwendete Transaktion (Pflichtauswahl)]],BTT[Verantwortliches TP
(automatisch)],"&lt;&gt;"&amp;BTT[[#This Row],[Verantwortliches TP
(automatisch)]])&gt;0,"Transaktion mehrfach","okay"),"")</f>
        <v/>
      </c>
      <c r="AR215">
        <f>IFERROR(IF(COUNTIFS(BTT[Verwendete Transaktion (Pflichtauswahl)],BTT[[#This Row],[Verwendete Transaktion (Pflichtauswahl)]],BTT[Verantwortliches TP
(automatisch)],"&lt;&gt;"&amp;VLOOKUP(aktives_Teilprojekt,Teilprojekte[[Teilprojekte]:[Kürzel]],2,FALSE))&gt;0,"Transaktion mehrfach","okay"),"")</f>
        <v/>
      </c>
      <c r="AS215" t="inlineStr">
        <is>
          <t>NL305</t>
        </is>
      </c>
    </row>
    <row r="216" ht="30" customHeight="1" s="15">
      <c r="A216">
        <f>IFERROR(IF(BTT[[#This Row],[Lfd Nr. 
(aus konsolidierter Datei)]]&lt;&gt;"",BTT[[#This Row],[Lfd Nr. 
(aus konsolidierter Datei)]],VLOOKUP(aktives_Teilprojekt,Teilprojekte[[Teilprojekte]:[Kürzel]],2,FALSE)&amp;ROW(BTT[[#This Row],[Lfd Nr.
(automatisch)]])-2),"")</f>
        <v/>
      </c>
      <c r="B216" t="inlineStr">
        <is>
          <t>Serviceauftrag für Nebenleistungen bearbeiten</t>
        </is>
      </c>
      <c r="D216" t="inlineStr">
        <is>
          <t>Equipment zum techn. Platz zuordnen (1 Wasserspender = 1 Equipment) - ERP</t>
        </is>
      </c>
      <c r="E216">
        <f>IFERROR(IF(NOT(BTT[[#This Row],[Manuelle Änderung des Verantwortliches TP
(Auswahl - bei Bedarf)]]=""),BTT[[#This Row],[Manuelle Änderung des Verantwortliches TP
(Auswahl - bei Bedarf)]],VLOOKUP(BTT[[#This Row],[Hauptprozess
(Pflichtauswahl)]],Hauptprozesse[],3,FALSE)),"")</f>
        <v/>
      </c>
      <c r="G216" t="inlineStr">
        <is>
          <t>KS</t>
        </is>
      </c>
      <c r="H216" t="inlineStr">
        <is>
          <t>PM</t>
        </is>
      </c>
      <c r="I216" t="inlineStr">
        <is>
          <t>IE05</t>
        </is>
      </c>
      <c r="J216">
        <f>IFERROR(VLOOKUP(BTT[[#This Row],[Verwendete Transaktion (Pflichtauswahl)]],Transaktionen[[Transaktionen]:[Langtext]],2,FALSE),"")</f>
        <v/>
      </c>
      <c r="R216" t="inlineStr">
        <is>
          <t>SAP CRM</t>
        </is>
      </c>
      <c r="V216">
        <f>IFERROR(VLOOKUP(BTT[[#This Row],[Verwendetes Formular
(Auswahl falls relevant)]],Formulare[[Formularbezeichnung]:[Formularname (technisch)]],2,FALSE),"")</f>
        <v/>
      </c>
      <c r="Y216" s="4" t="inlineStr">
        <is>
          <t>Daten werden ins CRM repliziert</t>
        </is>
      </c>
      <c r="AK216">
        <f>IF(BTT[[#This Row],[Subprozess
(optionale Auswahl)]]="","okay",IF(VLOOKUP(BTT[[#This Row],[Subprozess
(optionale Auswahl)]],BPML[[Subprozess]:[Zugeordneter Hauptprozess]],3,FALSE)=BTT[[#This Row],[Hauptprozess
(Pflichtauswahl)]],"okay","falscher Subprozess"))</f>
        <v/>
      </c>
      <c r="AL216">
        <f>IF(aktives_Teilprojekt="Master","",IF(BTT[[#This Row],[Verantwortliches TP
(automatisch)]]=VLOOKUP(aktives_Teilprojekt,Teilprojekte[[Teilprojekte]:[Kürzel]],2,FALSE),"okay","Hauptprozess anderes TP"))</f>
        <v/>
      </c>
      <c r="AM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
        <f>IFERROR(IF(BTT[[#This Row],[SAP-Modul
(Pflichtauswahl)]]&lt;&gt;VLOOKUP(BTT[[#This Row],[Verwendete Transaktion (Pflichtauswahl)]],Transaktionen[[Transaktionen]:[Modul]],3,FALSE),"Modul anders","okay"),"")</f>
        <v/>
      </c>
      <c r="AP216">
        <f>IFERROR(IF(COUNTIFS(BTT[Verwendete Transaktion (Pflichtauswahl)],BTT[[#This Row],[Verwendete Transaktion (Pflichtauswahl)]],BTT[SAP-Modul
(Pflichtauswahl)],"&lt;&gt;"&amp;BTT[[#This Row],[SAP-Modul
(Pflichtauswahl)]])&gt;0,"Modul anders","okay"),"")</f>
        <v/>
      </c>
      <c r="AQ216">
        <f>IFERROR(IF(COUNTIFS(BTT[Verwendete Transaktion (Pflichtauswahl)],BTT[[#This Row],[Verwendete Transaktion (Pflichtauswahl)]],BTT[Verantwortliches TP
(automatisch)],"&lt;&gt;"&amp;BTT[[#This Row],[Verantwortliches TP
(automatisch)]])&gt;0,"Transaktion mehrfach","okay"),"")</f>
        <v/>
      </c>
      <c r="AR216">
        <f>IFERROR(IF(COUNTIFS(BTT[Verwendete Transaktion (Pflichtauswahl)],BTT[[#This Row],[Verwendete Transaktion (Pflichtauswahl)]],BTT[Verantwortliches TP
(automatisch)],"&lt;&gt;"&amp;VLOOKUP(aktives_Teilprojekt,Teilprojekte[[Teilprojekte]:[Kürzel]],2,FALSE))&gt;0,"Transaktion mehrfach","okay"),"")</f>
        <v/>
      </c>
      <c r="AS216" t="inlineStr">
        <is>
          <t>NL306</t>
        </is>
      </c>
    </row>
    <row r="217">
      <c r="A217">
        <f>IFERROR(IF(BTT[[#This Row],[Lfd Nr. 
(aus konsolidierter Datei)]]&lt;&gt;"",BTT[[#This Row],[Lfd Nr. 
(aus konsolidierter Datei)]],VLOOKUP(aktives_Teilprojekt,Teilprojekte[[Teilprojekte]:[Kürzel]],2,FALSE)&amp;ROW(BTT[[#This Row],[Lfd Nr.
(automatisch)]])-2),"")</f>
        <v/>
      </c>
      <c r="B217" t="inlineStr">
        <is>
          <t>Serviceauftrag für Nebenleistungen bearbeiten</t>
        </is>
      </c>
      <c r="D217" t="inlineStr">
        <is>
          <t>Wasserspender Aufträge bearbeiten</t>
        </is>
      </c>
      <c r="E217">
        <f>IFERROR(IF(NOT(BTT[[#This Row],[Manuelle Änderung des Verantwortliches TP
(Auswahl - bei Bedarf)]]=""),BTT[[#This Row],[Manuelle Änderung des Verantwortliches TP
(Auswahl - bei Bedarf)]],VLOOKUP(BTT[[#This Row],[Hauptprozess
(Pflichtauswahl)]],Hauptprozesse[],3,FALSE)),"")</f>
        <v/>
      </c>
      <c r="G217" t="inlineStr">
        <is>
          <t>KS</t>
        </is>
      </c>
      <c r="H217" t="inlineStr">
        <is>
          <t>PM</t>
        </is>
      </c>
      <c r="I217" t="inlineStr">
        <is>
          <t>IW41</t>
        </is>
      </c>
      <c r="J217">
        <f>IFERROR(VLOOKUP(BTT[[#This Row],[Verwendete Transaktion (Pflichtauswahl)]],Transaktionen[[Transaktionen]:[Langtext]],2,FALSE),"")</f>
        <v/>
      </c>
      <c r="R217" t="inlineStr">
        <is>
          <t>SAP CRM</t>
        </is>
      </c>
      <c r="V217">
        <f>IFERROR(VLOOKUP(BTT[[#This Row],[Verwendetes Formular
(Auswahl falls relevant)]],Formulare[[Formularbezeichnung]:[Formularname (technisch)]],2,FALSE),"")</f>
        <v/>
      </c>
      <c r="Y217" s="4" t="n"/>
      <c r="AK217">
        <f>IF(BTT[[#This Row],[Subprozess
(optionale Auswahl)]]="","okay",IF(VLOOKUP(BTT[[#This Row],[Subprozess
(optionale Auswahl)]],BPML[[Subprozess]:[Zugeordneter Hauptprozess]],3,FALSE)=BTT[[#This Row],[Hauptprozess
(Pflichtauswahl)]],"okay","falscher Subprozess"))</f>
        <v/>
      </c>
      <c r="AL217">
        <f>IF(aktives_Teilprojekt="Master","",IF(BTT[[#This Row],[Verantwortliches TP
(automatisch)]]=VLOOKUP(aktives_Teilprojekt,Teilprojekte[[Teilprojekte]:[Kürzel]],2,FALSE),"okay","Hauptprozess anderes TP"))</f>
        <v/>
      </c>
      <c r="AM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
        <f>IFERROR(IF(BTT[[#This Row],[SAP-Modul
(Pflichtauswahl)]]&lt;&gt;VLOOKUP(BTT[[#This Row],[Verwendete Transaktion (Pflichtauswahl)]],Transaktionen[[Transaktionen]:[Modul]],3,FALSE),"Modul anders","okay"),"")</f>
        <v/>
      </c>
      <c r="AP217">
        <f>IFERROR(IF(COUNTIFS(BTT[Verwendete Transaktion (Pflichtauswahl)],BTT[[#This Row],[Verwendete Transaktion (Pflichtauswahl)]],BTT[SAP-Modul
(Pflichtauswahl)],"&lt;&gt;"&amp;BTT[[#This Row],[SAP-Modul
(Pflichtauswahl)]])&gt;0,"Modul anders","okay"),"")</f>
        <v/>
      </c>
      <c r="AQ217">
        <f>IFERROR(IF(COUNTIFS(BTT[Verwendete Transaktion (Pflichtauswahl)],BTT[[#This Row],[Verwendete Transaktion (Pflichtauswahl)]],BTT[Verantwortliches TP
(automatisch)],"&lt;&gt;"&amp;BTT[[#This Row],[Verantwortliches TP
(automatisch)]])&gt;0,"Transaktion mehrfach","okay"),"")</f>
        <v/>
      </c>
      <c r="AR217">
        <f>IFERROR(IF(COUNTIFS(BTT[Verwendete Transaktion (Pflichtauswahl)],BTT[[#This Row],[Verwendete Transaktion (Pflichtauswahl)]],BTT[Verantwortliches TP
(automatisch)],"&lt;&gt;"&amp;VLOOKUP(aktives_Teilprojekt,Teilprojekte[[Teilprojekte]:[Kürzel]],2,FALSE))&gt;0,"Transaktion mehrfach","okay"),"")</f>
        <v/>
      </c>
      <c r="AS217" t="inlineStr">
        <is>
          <t>NL307</t>
        </is>
      </c>
    </row>
    <row r="218">
      <c r="A218">
        <f>IFERROR(IF(BTT[[#This Row],[Lfd Nr. 
(aus konsolidierter Datei)]]&lt;&gt;"",BTT[[#This Row],[Lfd Nr. 
(aus konsolidierter Datei)]],VLOOKUP(aktives_Teilprojekt,Teilprojekte[[Teilprojekte]:[Kürzel]],2,FALSE)&amp;ROW(BTT[[#This Row],[Lfd Nr.
(automatisch)]])-2),"")</f>
        <v/>
      </c>
      <c r="B218" t="inlineStr">
        <is>
          <t>Serviceauftrag für Nebenleistungen bearbeiten</t>
        </is>
      </c>
      <c r="D218" t="inlineStr">
        <is>
          <t>Wasserspender  Aufträge stornieren</t>
        </is>
      </c>
      <c r="E218">
        <f>IFERROR(IF(NOT(BTT[[#This Row],[Manuelle Änderung des Verantwortliches TP
(Auswahl - bei Bedarf)]]=""),BTT[[#This Row],[Manuelle Änderung des Verantwortliches TP
(Auswahl - bei Bedarf)]],VLOOKUP(BTT[[#This Row],[Hauptprozess
(Pflichtauswahl)]],Hauptprozesse[],3,FALSE)),"")</f>
        <v/>
      </c>
      <c r="G218" t="inlineStr">
        <is>
          <t>KS</t>
        </is>
      </c>
      <c r="H218" t="inlineStr">
        <is>
          <t>PM</t>
        </is>
      </c>
      <c r="I218" t="inlineStr">
        <is>
          <t>IW45</t>
        </is>
      </c>
      <c r="J218">
        <f>IFERROR(VLOOKUP(BTT[[#This Row],[Verwendete Transaktion (Pflichtauswahl)]],Transaktionen[[Transaktionen]:[Langtext]],2,FALSE),"")</f>
        <v/>
      </c>
      <c r="R218" t="inlineStr">
        <is>
          <t>SAP CRM</t>
        </is>
      </c>
      <c r="V218">
        <f>IFERROR(VLOOKUP(BTT[[#This Row],[Verwendetes Formular
(Auswahl falls relevant)]],Formulare[[Formularbezeichnung]:[Formularname (technisch)]],2,FALSE),"")</f>
        <v/>
      </c>
      <c r="Y218" s="4" t="n"/>
      <c r="AK218">
        <f>IF(BTT[[#This Row],[Subprozess
(optionale Auswahl)]]="","okay",IF(VLOOKUP(BTT[[#This Row],[Subprozess
(optionale Auswahl)]],BPML[[Subprozess]:[Zugeordneter Hauptprozess]],3,FALSE)=BTT[[#This Row],[Hauptprozess
(Pflichtauswahl)]],"okay","falscher Subprozess"))</f>
        <v/>
      </c>
      <c r="AL218">
        <f>IF(aktives_Teilprojekt="Master","",IF(BTT[[#This Row],[Verantwortliches TP
(automatisch)]]=VLOOKUP(aktives_Teilprojekt,Teilprojekte[[Teilprojekte]:[Kürzel]],2,FALSE),"okay","Hauptprozess anderes TP"))</f>
        <v/>
      </c>
      <c r="AM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
        <f>IFERROR(IF(BTT[[#This Row],[SAP-Modul
(Pflichtauswahl)]]&lt;&gt;VLOOKUP(BTT[[#This Row],[Verwendete Transaktion (Pflichtauswahl)]],Transaktionen[[Transaktionen]:[Modul]],3,FALSE),"Modul anders","okay"),"")</f>
        <v/>
      </c>
      <c r="AP218">
        <f>IFERROR(IF(COUNTIFS(BTT[Verwendete Transaktion (Pflichtauswahl)],BTT[[#This Row],[Verwendete Transaktion (Pflichtauswahl)]],BTT[SAP-Modul
(Pflichtauswahl)],"&lt;&gt;"&amp;BTT[[#This Row],[SAP-Modul
(Pflichtauswahl)]])&gt;0,"Modul anders","okay"),"")</f>
        <v/>
      </c>
      <c r="AQ218">
        <f>IFERROR(IF(COUNTIFS(BTT[Verwendete Transaktion (Pflichtauswahl)],BTT[[#This Row],[Verwendete Transaktion (Pflichtauswahl)]],BTT[Verantwortliches TP
(automatisch)],"&lt;&gt;"&amp;BTT[[#This Row],[Verantwortliches TP
(automatisch)]])&gt;0,"Transaktion mehrfach","okay"),"")</f>
        <v/>
      </c>
      <c r="AR218">
        <f>IFERROR(IF(COUNTIFS(BTT[Verwendete Transaktion (Pflichtauswahl)],BTT[[#This Row],[Verwendete Transaktion (Pflichtauswahl)]],BTT[Verantwortliches TP
(automatisch)],"&lt;&gt;"&amp;VLOOKUP(aktives_Teilprojekt,Teilprojekte[[Teilprojekte]:[Kürzel]],2,FALSE))&gt;0,"Transaktion mehrfach","okay"),"")</f>
        <v/>
      </c>
      <c r="AS218" t="inlineStr">
        <is>
          <t>NL308</t>
        </is>
      </c>
    </row>
    <row r="219">
      <c r="A219">
        <f>IFERROR(IF(BTT[[#This Row],[Lfd Nr. 
(aus konsolidierter Datei)]]&lt;&gt;"",BTT[[#This Row],[Lfd Nr. 
(aus konsolidierter Datei)]],VLOOKUP(aktives_Teilprojekt,Teilprojekte[[Teilprojekte]:[Kürzel]],2,FALSE)&amp;ROW(BTT[[#This Row],[Lfd Nr.
(automatisch)]])-2),"")</f>
        <v/>
      </c>
      <c r="B219" t="inlineStr">
        <is>
          <t>Serviceauftrag für Nebenleistungen bearbeiten</t>
        </is>
      </c>
      <c r="D219" t="inlineStr">
        <is>
          <t>Wasserspender Aufträge ändern oder abschliessen</t>
        </is>
      </c>
      <c r="E219">
        <f>IFERROR(IF(NOT(BTT[[#This Row],[Manuelle Änderung des Verantwortliches TP
(Auswahl - bei Bedarf)]]=""),BTT[[#This Row],[Manuelle Änderung des Verantwortliches TP
(Auswahl - bei Bedarf)]],VLOOKUP(BTT[[#This Row],[Hauptprozess
(Pflichtauswahl)]],Hauptprozesse[],3,FALSE)),"")</f>
        <v/>
      </c>
      <c r="G219" t="inlineStr">
        <is>
          <t>KS</t>
        </is>
      </c>
      <c r="H219" t="inlineStr">
        <is>
          <t>PM</t>
        </is>
      </c>
      <c r="I219" t="inlineStr">
        <is>
          <t>IW32</t>
        </is>
      </c>
      <c r="J219">
        <f>IFERROR(VLOOKUP(BTT[[#This Row],[Verwendete Transaktion (Pflichtauswahl)]],Transaktionen[[Transaktionen]:[Langtext]],2,FALSE),"")</f>
        <v/>
      </c>
      <c r="R219" t="inlineStr">
        <is>
          <t>SAP CRM</t>
        </is>
      </c>
      <c r="V219">
        <f>IFERROR(VLOOKUP(BTT[[#This Row],[Verwendetes Formular
(Auswahl falls relevant)]],Formulare[[Formularbezeichnung]:[Formularname (technisch)]],2,FALSE),"")</f>
        <v/>
      </c>
      <c r="Y219" s="4" t="n"/>
      <c r="AK219">
        <f>IF(BTT[[#This Row],[Subprozess
(optionale Auswahl)]]="","okay",IF(VLOOKUP(BTT[[#This Row],[Subprozess
(optionale Auswahl)]],BPML[[Subprozess]:[Zugeordneter Hauptprozess]],3,FALSE)=BTT[[#This Row],[Hauptprozess
(Pflichtauswahl)]],"okay","falscher Subprozess"))</f>
        <v/>
      </c>
      <c r="AL219">
        <f>IF(aktives_Teilprojekt="Master","",IF(BTT[[#This Row],[Verantwortliches TP
(automatisch)]]=VLOOKUP(aktives_Teilprojekt,Teilprojekte[[Teilprojekte]:[Kürzel]],2,FALSE),"okay","Hauptprozess anderes TP"))</f>
        <v/>
      </c>
      <c r="AM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
        <f>IFERROR(IF(BTT[[#This Row],[SAP-Modul
(Pflichtauswahl)]]&lt;&gt;VLOOKUP(BTT[[#This Row],[Verwendete Transaktion (Pflichtauswahl)]],Transaktionen[[Transaktionen]:[Modul]],3,FALSE),"Modul anders","okay"),"")</f>
        <v/>
      </c>
      <c r="AP219">
        <f>IFERROR(IF(COUNTIFS(BTT[Verwendete Transaktion (Pflichtauswahl)],BTT[[#This Row],[Verwendete Transaktion (Pflichtauswahl)]],BTT[SAP-Modul
(Pflichtauswahl)],"&lt;&gt;"&amp;BTT[[#This Row],[SAP-Modul
(Pflichtauswahl)]])&gt;0,"Modul anders","okay"),"")</f>
        <v/>
      </c>
      <c r="AQ219">
        <f>IFERROR(IF(COUNTIFS(BTT[Verwendete Transaktion (Pflichtauswahl)],BTT[[#This Row],[Verwendete Transaktion (Pflichtauswahl)]],BTT[Verantwortliches TP
(automatisch)],"&lt;&gt;"&amp;BTT[[#This Row],[Verantwortliches TP
(automatisch)]])&gt;0,"Transaktion mehrfach","okay"),"")</f>
        <v/>
      </c>
      <c r="AR219">
        <f>IFERROR(IF(COUNTIFS(BTT[Verwendete Transaktion (Pflichtauswahl)],BTT[[#This Row],[Verwendete Transaktion (Pflichtauswahl)]],BTT[Verantwortliches TP
(automatisch)],"&lt;&gt;"&amp;VLOOKUP(aktives_Teilprojekt,Teilprojekte[[Teilprojekte]:[Kürzel]],2,FALSE))&gt;0,"Transaktion mehrfach","okay"),"")</f>
        <v/>
      </c>
      <c r="AS219" t="inlineStr">
        <is>
          <t>NL309</t>
        </is>
      </c>
    </row>
    <row r="220">
      <c r="A220">
        <f>IFERROR(IF(BTT[[#This Row],[Lfd Nr. 
(aus konsolidierter Datei)]]&lt;&gt;"",BTT[[#This Row],[Lfd Nr. 
(aus konsolidierter Datei)]],VLOOKUP(aktives_Teilprojekt,Teilprojekte[[Teilprojekte]:[Kürzel]],2,FALSE)&amp;ROW(BTT[[#This Row],[Lfd Nr.
(automatisch)]])-2),"")</f>
        <v/>
      </c>
      <c r="B220" t="inlineStr">
        <is>
          <t>Serviceauftrag für Nebenleistungen bearbeiten</t>
        </is>
      </c>
      <c r="D220" t="inlineStr">
        <is>
          <t>Wartungsplan anlegen zum Wasserspender (Equipment - ERP)</t>
        </is>
      </c>
      <c r="E220">
        <f>IFERROR(IF(NOT(BTT[[#This Row],[Manuelle Änderung des Verantwortliches TP
(Auswahl - bei Bedarf)]]=""),BTT[[#This Row],[Manuelle Änderung des Verantwortliches TP
(Auswahl - bei Bedarf)]],VLOOKUP(BTT[[#This Row],[Hauptprozess
(Pflichtauswahl)]],Hauptprozesse[],3,FALSE)),"")</f>
        <v/>
      </c>
      <c r="G220" t="inlineStr">
        <is>
          <t>KS</t>
        </is>
      </c>
      <c r="H220" t="inlineStr">
        <is>
          <t>PM</t>
        </is>
      </c>
      <c r="I220" t="inlineStr">
        <is>
          <t>IP41</t>
        </is>
      </c>
      <c r="J220">
        <f>IFERROR(VLOOKUP(BTT[[#This Row],[Verwendete Transaktion (Pflichtauswahl)]],Transaktionen[[Transaktionen]:[Langtext]],2,FALSE),"")</f>
        <v/>
      </c>
      <c r="R220" t="inlineStr">
        <is>
          <t>SAP CRM</t>
        </is>
      </c>
      <c r="V220">
        <f>IFERROR(VLOOKUP(BTT[[#This Row],[Verwendetes Formular
(Auswahl falls relevant)]],Formulare[[Formularbezeichnung]:[Formularname (technisch)]],2,FALSE),"")</f>
        <v/>
      </c>
      <c r="Y220" s="4" t="n"/>
      <c r="AK220">
        <f>IF(BTT[[#This Row],[Subprozess
(optionale Auswahl)]]="","okay",IF(VLOOKUP(BTT[[#This Row],[Subprozess
(optionale Auswahl)]],BPML[[Subprozess]:[Zugeordneter Hauptprozess]],3,FALSE)=BTT[[#This Row],[Hauptprozess
(Pflichtauswahl)]],"okay","falscher Subprozess"))</f>
        <v/>
      </c>
      <c r="AL220">
        <f>IF(aktives_Teilprojekt="Master","",IF(BTT[[#This Row],[Verantwortliches TP
(automatisch)]]=VLOOKUP(aktives_Teilprojekt,Teilprojekte[[Teilprojekte]:[Kürzel]],2,FALSE),"okay","Hauptprozess anderes TP"))</f>
        <v/>
      </c>
      <c r="AM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
        <f>IFERROR(IF(BTT[[#This Row],[SAP-Modul
(Pflichtauswahl)]]&lt;&gt;VLOOKUP(BTT[[#This Row],[Verwendete Transaktion (Pflichtauswahl)]],Transaktionen[[Transaktionen]:[Modul]],3,FALSE),"Modul anders","okay"),"")</f>
        <v/>
      </c>
      <c r="AP220">
        <f>IFERROR(IF(COUNTIFS(BTT[Verwendete Transaktion (Pflichtauswahl)],BTT[[#This Row],[Verwendete Transaktion (Pflichtauswahl)]],BTT[SAP-Modul
(Pflichtauswahl)],"&lt;&gt;"&amp;BTT[[#This Row],[SAP-Modul
(Pflichtauswahl)]])&gt;0,"Modul anders","okay"),"")</f>
        <v/>
      </c>
      <c r="AQ220">
        <f>IFERROR(IF(COUNTIFS(BTT[Verwendete Transaktion (Pflichtauswahl)],BTT[[#This Row],[Verwendete Transaktion (Pflichtauswahl)]],BTT[Verantwortliches TP
(automatisch)],"&lt;&gt;"&amp;BTT[[#This Row],[Verantwortliches TP
(automatisch)]])&gt;0,"Transaktion mehrfach","okay"),"")</f>
        <v/>
      </c>
      <c r="AR220">
        <f>IFERROR(IF(COUNTIFS(BTT[Verwendete Transaktion (Pflichtauswahl)],BTT[[#This Row],[Verwendete Transaktion (Pflichtauswahl)]],BTT[Verantwortliches TP
(automatisch)],"&lt;&gt;"&amp;VLOOKUP(aktives_Teilprojekt,Teilprojekte[[Teilprojekte]:[Kürzel]],2,FALSE))&gt;0,"Transaktion mehrfach","okay"),"")</f>
        <v/>
      </c>
      <c r="AS220" t="inlineStr">
        <is>
          <t>NL310</t>
        </is>
      </c>
    </row>
    <row r="221">
      <c r="A221">
        <f>IFERROR(IF(BTT[[#This Row],[Lfd Nr. 
(aus konsolidierter Datei)]]&lt;&gt;"",BTT[[#This Row],[Lfd Nr. 
(aus konsolidierter Datei)]],VLOOKUP(aktives_Teilprojekt,Teilprojekte[[Teilprojekte]:[Kürzel]],2,FALSE)&amp;ROW(BTT[[#This Row],[Lfd Nr.
(automatisch)]])-2),"")</f>
        <v/>
      </c>
      <c r="B221" t="inlineStr">
        <is>
          <t>Serviceauftrag für Nebenleistungen bearbeiten</t>
        </is>
      </c>
      <c r="D221" t="inlineStr">
        <is>
          <t>Wartungplan zum Wasserspender ändern</t>
        </is>
      </c>
      <c r="E221">
        <f>IFERROR(IF(NOT(BTT[[#This Row],[Manuelle Änderung des Verantwortliches TP
(Auswahl - bei Bedarf)]]=""),BTT[[#This Row],[Manuelle Änderung des Verantwortliches TP
(Auswahl - bei Bedarf)]],VLOOKUP(BTT[[#This Row],[Hauptprozess
(Pflichtauswahl)]],Hauptprozesse[],3,FALSE)),"")</f>
        <v/>
      </c>
      <c r="G221" t="inlineStr">
        <is>
          <t>KS</t>
        </is>
      </c>
      <c r="H221" t="inlineStr">
        <is>
          <t>PM</t>
        </is>
      </c>
      <c r="I221" t="inlineStr">
        <is>
          <t>IP02</t>
        </is>
      </c>
      <c r="J221">
        <f>IFERROR(VLOOKUP(BTT[[#This Row],[Verwendete Transaktion (Pflichtauswahl)]],Transaktionen[[Transaktionen]:[Langtext]],2,FALSE),"")</f>
        <v/>
      </c>
      <c r="R221" t="inlineStr">
        <is>
          <t>SAP CRM</t>
        </is>
      </c>
      <c r="V221">
        <f>IFERROR(VLOOKUP(BTT[[#This Row],[Verwendetes Formular
(Auswahl falls relevant)]],Formulare[[Formularbezeichnung]:[Formularname (technisch)]],2,FALSE),"")</f>
        <v/>
      </c>
      <c r="Y221" s="4" t="n"/>
      <c r="AK221">
        <f>IF(BTT[[#This Row],[Subprozess
(optionale Auswahl)]]="","okay",IF(VLOOKUP(BTT[[#This Row],[Subprozess
(optionale Auswahl)]],BPML[[Subprozess]:[Zugeordneter Hauptprozess]],3,FALSE)=BTT[[#This Row],[Hauptprozess
(Pflichtauswahl)]],"okay","falscher Subprozess"))</f>
        <v/>
      </c>
      <c r="AL221">
        <f>IF(aktives_Teilprojekt="Master","",IF(BTT[[#This Row],[Verantwortliches TP
(automatisch)]]=VLOOKUP(aktives_Teilprojekt,Teilprojekte[[Teilprojekte]:[Kürzel]],2,FALSE),"okay","Hauptprozess anderes TP"))</f>
        <v/>
      </c>
      <c r="AM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
        <f>IFERROR(IF(BTT[[#This Row],[SAP-Modul
(Pflichtauswahl)]]&lt;&gt;VLOOKUP(BTT[[#This Row],[Verwendete Transaktion (Pflichtauswahl)]],Transaktionen[[Transaktionen]:[Modul]],3,FALSE),"Modul anders","okay"),"")</f>
        <v/>
      </c>
      <c r="AP221">
        <f>IFERROR(IF(COUNTIFS(BTT[Verwendete Transaktion (Pflichtauswahl)],BTT[[#This Row],[Verwendete Transaktion (Pflichtauswahl)]],BTT[SAP-Modul
(Pflichtauswahl)],"&lt;&gt;"&amp;BTT[[#This Row],[SAP-Modul
(Pflichtauswahl)]])&gt;0,"Modul anders","okay"),"")</f>
        <v/>
      </c>
      <c r="AQ221">
        <f>IFERROR(IF(COUNTIFS(BTT[Verwendete Transaktion (Pflichtauswahl)],BTT[[#This Row],[Verwendete Transaktion (Pflichtauswahl)]],BTT[Verantwortliches TP
(automatisch)],"&lt;&gt;"&amp;BTT[[#This Row],[Verantwortliches TP
(automatisch)]])&gt;0,"Transaktion mehrfach","okay"),"")</f>
        <v/>
      </c>
      <c r="AR221">
        <f>IFERROR(IF(COUNTIFS(BTT[Verwendete Transaktion (Pflichtauswahl)],BTT[[#This Row],[Verwendete Transaktion (Pflichtauswahl)]],BTT[Verantwortliches TP
(automatisch)],"&lt;&gt;"&amp;VLOOKUP(aktives_Teilprojekt,Teilprojekte[[Teilprojekte]:[Kürzel]],2,FALSE))&gt;0,"Transaktion mehrfach","okay"),"")</f>
        <v/>
      </c>
      <c r="AS221" t="inlineStr">
        <is>
          <t>NL311</t>
        </is>
      </c>
    </row>
    <row r="222">
      <c r="A222">
        <f>IFERROR(IF(BTT[[#This Row],[Lfd Nr. 
(aus konsolidierter Datei)]]&lt;&gt;"",BTT[[#This Row],[Lfd Nr. 
(aus konsolidierter Datei)]],VLOOKUP(aktives_Teilprojekt,Teilprojekte[[Teilprojekte]:[Kürzel]],2,FALSE)&amp;ROW(BTT[[#This Row],[Lfd Nr.
(automatisch)]])-2),"")</f>
        <v/>
      </c>
      <c r="B222" t="inlineStr">
        <is>
          <t>Serviceauftrag für Nebenleistungen bearbeiten</t>
        </is>
      </c>
      <c r="D222" t="inlineStr">
        <is>
          <t>Wartungsplan zum Wasserspender terminieren</t>
        </is>
      </c>
      <c r="E222">
        <f>IFERROR(IF(NOT(BTT[[#This Row],[Manuelle Änderung des Verantwortliches TP
(Auswahl - bei Bedarf)]]=""),BTT[[#This Row],[Manuelle Änderung des Verantwortliches TP
(Auswahl - bei Bedarf)]],VLOOKUP(BTT[[#This Row],[Hauptprozess
(Pflichtauswahl)]],Hauptprozesse[],3,FALSE)),"")</f>
        <v/>
      </c>
      <c r="G222" t="inlineStr">
        <is>
          <t>KS</t>
        </is>
      </c>
      <c r="H222" t="inlineStr">
        <is>
          <t>PM</t>
        </is>
      </c>
      <c r="I222" t="inlineStr">
        <is>
          <t>IP10</t>
        </is>
      </c>
      <c r="J222">
        <f>IFERROR(VLOOKUP(BTT[[#This Row],[Verwendete Transaktion (Pflichtauswahl)]],Transaktionen[[Transaktionen]:[Langtext]],2,FALSE),"")</f>
        <v/>
      </c>
      <c r="R222" t="inlineStr">
        <is>
          <t>SAP CRM</t>
        </is>
      </c>
      <c r="V222">
        <f>IFERROR(VLOOKUP(BTT[[#This Row],[Verwendetes Formular
(Auswahl falls relevant)]],Formulare[[Formularbezeichnung]:[Formularname (technisch)]],2,FALSE),"")</f>
        <v/>
      </c>
      <c r="Y222" s="4" t="n"/>
      <c r="AK222">
        <f>IF(BTT[[#This Row],[Subprozess
(optionale Auswahl)]]="","okay",IF(VLOOKUP(BTT[[#This Row],[Subprozess
(optionale Auswahl)]],BPML[[Subprozess]:[Zugeordneter Hauptprozess]],3,FALSE)=BTT[[#This Row],[Hauptprozess
(Pflichtauswahl)]],"okay","falscher Subprozess"))</f>
        <v/>
      </c>
      <c r="AL222">
        <f>IF(aktives_Teilprojekt="Master","",IF(BTT[[#This Row],[Verantwortliches TP
(automatisch)]]=VLOOKUP(aktives_Teilprojekt,Teilprojekte[[Teilprojekte]:[Kürzel]],2,FALSE),"okay","Hauptprozess anderes TP"))</f>
        <v/>
      </c>
      <c r="AM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
        <f>IFERROR(IF(BTT[[#This Row],[SAP-Modul
(Pflichtauswahl)]]&lt;&gt;VLOOKUP(BTT[[#This Row],[Verwendete Transaktion (Pflichtauswahl)]],Transaktionen[[Transaktionen]:[Modul]],3,FALSE),"Modul anders","okay"),"")</f>
        <v/>
      </c>
      <c r="AP222">
        <f>IFERROR(IF(COUNTIFS(BTT[Verwendete Transaktion (Pflichtauswahl)],BTT[[#This Row],[Verwendete Transaktion (Pflichtauswahl)]],BTT[SAP-Modul
(Pflichtauswahl)],"&lt;&gt;"&amp;BTT[[#This Row],[SAP-Modul
(Pflichtauswahl)]])&gt;0,"Modul anders","okay"),"")</f>
        <v/>
      </c>
      <c r="AQ222">
        <f>IFERROR(IF(COUNTIFS(BTT[Verwendete Transaktion (Pflichtauswahl)],BTT[[#This Row],[Verwendete Transaktion (Pflichtauswahl)]],BTT[Verantwortliches TP
(automatisch)],"&lt;&gt;"&amp;BTT[[#This Row],[Verantwortliches TP
(automatisch)]])&gt;0,"Transaktion mehrfach","okay"),"")</f>
        <v/>
      </c>
      <c r="AR222">
        <f>IFERROR(IF(COUNTIFS(BTT[Verwendete Transaktion (Pflichtauswahl)],BTT[[#This Row],[Verwendete Transaktion (Pflichtauswahl)]],BTT[Verantwortliches TP
(automatisch)],"&lt;&gt;"&amp;VLOOKUP(aktives_Teilprojekt,Teilprojekte[[Teilprojekte]:[Kürzel]],2,FALSE))&gt;0,"Transaktion mehrfach","okay"),"")</f>
        <v/>
      </c>
      <c r="AS222" t="inlineStr">
        <is>
          <t>NL312</t>
        </is>
      </c>
    </row>
    <row r="223">
      <c r="A223">
        <f>IFERROR(IF(BTT[[#This Row],[Lfd Nr. 
(aus konsolidierter Datei)]]&lt;&gt;"",BTT[[#This Row],[Lfd Nr. 
(aus konsolidierter Datei)]],VLOOKUP(aktives_Teilprojekt,Teilprojekte[[Teilprojekte]:[Kürzel]],2,FALSE)&amp;ROW(BTT[[#This Row],[Lfd Nr.
(automatisch)]])-2),"")</f>
        <v/>
      </c>
      <c r="B223" t="inlineStr">
        <is>
          <t>Serviceauftrag für Nebenleistungen bearbeiten</t>
        </is>
      </c>
      <c r="D223" t="inlineStr">
        <is>
          <t>Erfassung von Servicemitarbeitern / externe Partner im Auftrag für Wasserspender</t>
        </is>
      </c>
      <c r="E223">
        <f>IFERROR(IF(NOT(BTT[[#This Row],[Manuelle Änderung des Verantwortliches TP
(Auswahl - bei Bedarf)]]=""),BTT[[#This Row],[Manuelle Änderung des Verantwortliches TP
(Auswahl - bei Bedarf)]],VLOOKUP(BTT[[#This Row],[Hauptprozess
(Pflichtauswahl)]],Hauptprozesse[],3,FALSE)),"")</f>
        <v/>
      </c>
      <c r="G223" t="inlineStr">
        <is>
          <t>KS</t>
        </is>
      </c>
      <c r="H223" t="inlineStr">
        <is>
          <t>PM</t>
        </is>
      </c>
      <c r="I223" t="inlineStr">
        <is>
          <t>ZPM42</t>
        </is>
      </c>
      <c r="J223">
        <f>IFERROR(VLOOKUP(BTT[[#This Row],[Verwendete Transaktion (Pflichtauswahl)]],Transaktionen[[Transaktionen]:[Langtext]],2,FALSE),"")</f>
        <v/>
      </c>
      <c r="R223" t="inlineStr">
        <is>
          <t>SAP CRM</t>
        </is>
      </c>
      <c r="V223">
        <f>IFERROR(VLOOKUP(BTT[[#This Row],[Verwendetes Formular
(Auswahl falls relevant)]],Formulare[[Formularbezeichnung]:[Formularname (technisch)]],2,FALSE),"")</f>
        <v/>
      </c>
      <c r="Y223" s="4" t="n"/>
      <c r="AK223">
        <f>IF(BTT[[#This Row],[Subprozess
(optionale Auswahl)]]="","okay",IF(VLOOKUP(BTT[[#This Row],[Subprozess
(optionale Auswahl)]],BPML[[Subprozess]:[Zugeordneter Hauptprozess]],3,FALSE)=BTT[[#This Row],[Hauptprozess
(Pflichtauswahl)]],"okay","falscher Subprozess"))</f>
        <v/>
      </c>
      <c r="AL223">
        <f>IF(aktives_Teilprojekt="Master","",IF(BTT[[#This Row],[Verantwortliches TP
(automatisch)]]=VLOOKUP(aktives_Teilprojekt,Teilprojekte[[Teilprojekte]:[Kürzel]],2,FALSE),"okay","Hauptprozess anderes TP"))</f>
        <v/>
      </c>
      <c r="AM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
        <f>IFERROR(IF(BTT[[#This Row],[SAP-Modul
(Pflichtauswahl)]]&lt;&gt;VLOOKUP(BTT[[#This Row],[Verwendete Transaktion (Pflichtauswahl)]],Transaktionen[[Transaktionen]:[Modul]],3,FALSE),"Modul anders","okay"),"")</f>
        <v/>
      </c>
      <c r="AP223">
        <f>IFERROR(IF(COUNTIFS(BTT[Verwendete Transaktion (Pflichtauswahl)],BTT[[#This Row],[Verwendete Transaktion (Pflichtauswahl)]],BTT[SAP-Modul
(Pflichtauswahl)],"&lt;&gt;"&amp;BTT[[#This Row],[SAP-Modul
(Pflichtauswahl)]])&gt;0,"Modul anders","okay"),"")</f>
        <v/>
      </c>
      <c r="AQ223">
        <f>IFERROR(IF(COUNTIFS(BTT[Verwendete Transaktion (Pflichtauswahl)],BTT[[#This Row],[Verwendete Transaktion (Pflichtauswahl)]],BTT[Verantwortliches TP
(automatisch)],"&lt;&gt;"&amp;BTT[[#This Row],[Verantwortliches TP
(automatisch)]])&gt;0,"Transaktion mehrfach","okay"),"")</f>
        <v/>
      </c>
      <c r="AR223">
        <f>IFERROR(IF(COUNTIFS(BTT[Verwendete Transaktion (Pflichtauswahl)],BTT[[#This Row],[Verwendete Transaktion (Pflichtauswahl)]],BTT[Verantwortliches TP
(automatisch)],"&lt;&gt;"&amp;VLOOKUP(aktives_Teilprojekt,Teilprojekte[[Teilprojekte]:[Kürzel]],2,FALSE))&gt;0,"Transaktion mehrfach","okay"),"")</f>
        <v/>
      </c>
      <c r="AS223" t="inlineStr">
        <is>
          <t>NL313</t>
        </is>
      </c>
    </row>
    <row r="224">
      <c r="A224">
        <f>IFERROR(IF(BTT[[#This Row],[Lfd Nr. 
(aus konsolidierter Datei)]]&lt;&gt;"",BTT[[#This Row],[Lfd Nr. 
(aus konsolidierter Datei)]],VLOOKUP(aktives_Teilprojekt,Teilprojekte[[Teilprojekte]:[Kürzel]],2,FALSE)&amp;ROW(BTT[[#This Row],[Lfd Nr.
(automatisch)]])-2),"")</f>
        <v/>
      </c>
      <c r="B224" t="inlineStr">
        <is>
          <t>Serviceauftrag für Nebenleistungen bearbeiten</t>
        </is>
      </c>
      <c r="D224" t="inlineStr">
        <is>
          <t>Übersicht zu Wartungsterminen der Wasserspender</t>
        </is>
      </c>
      <c r="E224">
        <f>IFERROR(IF(NOT(BTT[[#This Row],[Manuelle Änderung des Verantwortliches TP
(Auswahl - bei Bedarf)]]=""),BTT[[#This Row],[Manuelle Änderung des Verantwortliches TP
(Auswahl - bei Bedarf)]],VLOOKUP(BTT[[#This Row],[Hauptprozess
(Pflichtauswahl)]],Hauptprozesse[],3,FALSE)),"")</f>
        <v/>
      </c>
      <c r="G224" t="inlineStr">
        <is>
          <t>KS</t>
        </is>
      </c>
      <c r="H224" t="inlineStr">
        <is>
          <t>PM</t>
        </is>
      </c>
      <c r="I224" t="inlineStr">
        <is>
          <t>IP24</t>
        </is>
      </c>
      <c r="J224">
        <f>IFERROR(VLOOKUP(BTT[[#This Row],[Verwendete Transaktion (Pflichtauswahl)]],Transaktionen[[Transaktionen]:[Langtext]],2,FALSE),"")</f>
        <v/>
      </c>
      <c r="R224" t="inlineStr">
        <is>
          <t>SAP CRM</t>
        </is>
      </c>
      <c r="V224">
        <f>IFERROR(VLOOKUP(BTT[[#This Row],[Verwendetes Formular
(Auswahl falls relevant)]],Formulare[[Formularbezeichnung]:[Formularname (technisch)]],2,FALSE),"")</f>
        <v/>
      </c>
      <c r="Y224" s="4" t="n"/>
      <c r="AK224">
        <f>IF(BTT[[#This Row],[Subprozess
(optionale Auswahl)]]="","okay",IF(VLOOKUP(BTT[[#This Row],[Subprozess
(optionale Auswahl)]],BPML[[Subprozess]:[Zugeordneter Hauptprozess]],3,FALSE)=BTT[[#This Row],[Hauptprozess
(Pflichtauswahl)]],"okay","falscher Subprozess"))</f>
        <v/>
      </c>
      <c r="AL224">
        <f>IF(aktives_Teilprojekt="Master","",IF(BTT[[#This Row],[Verantwortliches TP
(automatisch)]]=VLOOKUP(aktives_Teilprojekt,Teilprojekte[[Teilprojekte]:[Kürzel]],2,FALSE),"okay","Hauptprozess anderes TP"))</f>
        <v/>
      </c>
      <c r="AM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
        <f>IFERROR(IF(BTT[[#This Row],[SAP-Modul
(Pflichtauswahl)]]&lt;&gt;VLOOKUP(BTT[[#This Row],[Verwendete Transaktion (Pflichtauswahl)]],Transaktionen[[Transaktionen]:[Modul]],3,FALSE),"Modul anders","okay"),"")</f>
        <v/>
      </c>
      <c r="AP224">
        <f>IFERROR(IF(COUNTIFS(BTT[Verwendete Transaktion (Pflichtauswahl)],BTT[[#This Row],[Verwendete Transaktion (Pflichtauswahl)]],BTT[SAP-Modul
(Pflichtauswahl)],"&lt;&gt;"&amp;BTT[[#This Row],[SAP-Modul
(Pflichtauswahl)]])&gt;0,"Modul anders","okay"),"")</f>
        <v/>
      </c>
      <c r="AQ224">
        <f>IFERROR(IF(COUNTIFS(BTT[Verwendete Transaktion (Pflichtauswahl)],BTT[[#This Row],[Verwendete Transaktion (Pflichtauswahl)]],BTT[Verantwortliches TP
(automatisch)],"&lt;&gt;"&amp;BTT[[#This Row],[Verantwortliches TP
(automatisch)]])&gt;0,"Transaktion mehrfach","okay"),"")</f>
        <v/>
      </c>
      <c r="AR224">
        <f>IFERROR(IF(COUNTIFS(BTT[Verwendete Transaktion (Pflichtauswahl)],BTT[[#This Row],[Verwendete Transaktion (Pflichtauswahl)]],BTT[Verantwortliches TP
(automatisch)],"&lt;&gt;"&amp;VLOOKUP(aktives_Teilprojekt,Teilprojekte[[Teilprojekte]:[Kürzel]],2,FALSE))&gt;0,"Transaktion mehrfach","okay"),"")</f>
        <v/>
      </c>
      <c r="AS224" t="inlineStr">
        <is>
          <t>NL314</t>
        </is>
      </c>
    </row>
    <row r="225">
      <c r="A225">
        <f>IFERROR(IF(BTT[[#This Row],[Lfd Nr. 
(aus konsolidierter Datei)]]&lt;&gt;"",BTT[[#This Row],[Lfd Nr. 
(aus konsolidierter Datei)]],VLOOKUP(aktives_Teilprojekt,Teilprojekte[[Teilprojekte]:[Kürzel]],2,FALSE)&amp;ROW(BTT[[#This Row],[Lfd Nr.
(automatisch)]])-2),"")</f>
        <v/>
      </c>
      <c r="B225" t="inlineStr">
        <is>
          <t>Serviceauftrag für Nebenleistungen bearbeiten</t>
        </is>
      </c>
      <c r="D225" t="inlineStr">
        <is>
          <t>Übersicht zu Wartungsterminen der Wasserspender</t>
        </is>
      </c>
      <c r="E225">
        <f>IFERROR(IF(NOT(BTT[[#This Row],[Manuelle Änderung des Verantwortliches TP
(Auswahl - bei Bedarf)]]=""),BTT[[#This Row],[Manuelle Änderung des Verantwortliches TP
(Auswahl - bei Bedarf)]],VLOOKUP(BTT[[#This Row],[Hauptprozess
(Pflichtauswahl)]],Hauptprozesse[],3,FALSE)),"")</f>
        <v/>
      </c>
      <c r="G225" t="inlineStr">
        <is>
          <t>KS</t>
        </is>
      </c>
      <c r="H225" t="inlineStr">
        <is>
          <t>PM</t>
        </is>
      </c>
      <c r="I225" t="inlineStr">
        <is>
          <t>IP19</t>
        </is>
      </c>
      <c r="J225">
        <f>IFERROR(VLOOKUP(BTT[[#This Row],[Verwendete Transaktion (Pflichtauswahl)]],Transaktionen[[Transaktionen]:[Langtext]],2,FALSE),"")</f>
        <v/>
      </c>
      <c r="R225" t="inlineStr">
        <is>
          <t>SAP CRM</t>
        </is>
      </c>
      <c r="V225">
        <f>IFERROR(VLOOKUP(BTT[[#This Row],[Verwendetes Formular
(Auswahl falls relevant)]],Formulare[[Formularbezeichnung]:[Formularname (technisch)]],2,FALSE),"")</f>
        <v/>
      </c>
      <c r="Y225" s="4" t="n"/>
      <c r="AK225">
        <f>IF(BTT[[#This Row],[Subprozess
(optionale Auswahl)]]="","okay",IF(VLOOKUP(BTT[[#This Row],[Subprozess
(optionale Auswahl)]],BPML[[Subprozess]:[Zugeordneter Hauptprozess]],3,FALSE)=BTT[[#This Row],[Hauptprozess
(Pflichtauswahl)]],"okay","falscher Subprozess"))</f>
        <v/>
      </c>
      <c r="AL225">
        <f>IF(aktives_Teilprojekt="Master","",IF(BTT[[#This Row],[Verantwortliches TP
(automatisch)]]=VLOOKUP(aktives_Teilprojekt,Teilprojekte[[Teilprojekte]:[Kürzel]],2,FALSE),"okay","Hauptprozess anderes TP"))</f>
        <v/>
      </c>
      <c r="AM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
        <f>IFERROR(IF(BTT[[#This Row],[SAP-Modul
(Pflichtauswahl)]]&lt;&gt;VLOOKUP(BTT[[#This Row],[Verwendete Transaktion (Pflichtauswahl)]],Transaktionen[[Transaktionen]:[Modul]],3,FALSE),"Modul anders","okay"),"")</f>
        <v/>
      </c>
      <c r="AP225">
        <f>IFERROR(IF(COUNTIFS(BTT[Verwendete Transaktion (Pflichtauswahl)],BTT[[#This Row],[Verwendete Transaktion (Pflichtauswahl)]],BTT[SAP-Modul
(Pflichtauswahl)],"&lt;&gt;"&amp;BTT[[#This Row],[SAP-Modul
(Pflichtauswahl)]])&gt;0,"Modul anders","okay"),"")</f>
        <v/>
      </c>
      <c r="AQ225">
        <f>IFERROR(IF(COUNTIFS(BTT[Verwendete Transaktion (Pflichtauswahl)],BTT[[#This Row],[Verwendete Transaktion (Pflichtauswahl)]],BTT[Verantwortliches TP
(automatisch)],"&lt;&gt;"&amp;BTT[[#This Row],[Verantwortliches TP
(automatisch)]])&gt;0,"Transaktion mehrfach","okay"),"")</f>
        <v/>
      </c>
      <c r="AR225">
        <f>IFERROR(IF(COUNTIFS(BTT[Verwendete Transaktion (Pflichtauswahl)],BTT[[#This Row],[Verwendete Transaktion (Pflichtauswahl)]],BTT[Verantwortliches TP
(automatisch)],"&lt;&gt;"&amp;VLOOKUP(aktives_Teilprojekt,Teilprojekte[[Teilprojekte]:[Kürzel]],2,FALSE))&gt;0,"Transaktion mehrfach","okay"),"")</f>
        <v/>
      </c>
      <c r="AS225" t="inlineStr">
        <is>
          <t>NL315</t>
        </is>
      </c>
    </row>
    <row r="226">
      <c r="A226">
        <f>IFERROR(IF(BTT[[#This Row],[Lfd Nr. 
(aus konsolidierter Datei)]]&lt;&gt;"",BTT[[#This Row],[Lfd Nr. 
(aus konsolidierter Datei)]],VLOOKUP(aktives_Teilprojekt,Teilprojekte[[Teilprojekte]:[Kürzel]],2,FALSE)&amp;ROW(BTT[[#This Row],[Lfd Nr.
(automatisch)]])-2),"")</f>
        <v/>
      </c>
      <c r="B226" t="inlineStr">
        <is>
          <t>Serviceauftrag für Nebenleistungen bearbeiten</t>
        </is>
      </c>
      <c r="D226" t="inlineStr">
        <is>
          <t xml:space="preserve">Auftrag für Reparatur / Störungsbeseitigung / CO2-Flaschen (unterschiedliche Meldungsarten) Ausdrucken des PM-Auftrag </t>
        </is>
      </c>
      <c r="E226">
        <f>IFERROR(IF(NOT(BTT[[#This Row],[Manuelle Änderung des Verantwortliches TP
(Auswahl - bei Bedarf)]]=""),BTT[[#This Row],[Manuelle Änderung des Verantwortliches TP
(Auswahl - bei Bedarf)]],VLOOKUP(BTT[[#This Row],[Hauptprozess
(Pflichtauswahl)]],Hauptprozesse[],3,FALSE)),"")</f>
        <v/>
      </c>
      <c r="G226" t="inlineStr">
        <is>
          <t>KS</t>
        </is>
      </c>
      <c r="H226" t="inlineStr">
        <is>
          <t>PM</t>
        </is>
      </c>
      <c r="I226" t="inlineStr">
        <is>
          <t>IW21</t>
        </is>
      </c>
      <c r="J226">
        <f>IFERROR(VLOOKUP(BTT[[#This Row],[Verwendete Transaktion (Pflichtauswahl)]],Transaktionen[[Transaktionen]:[Langtext]],2,FALSE),"")</f>
        <v/>
      </c>
      <c r="K226" t="inlineStr">
        <is>
          <t>IW32</t>
        </is>
      </c>
      <c r="R226" t="inlineStr">
        <is>
          <t>SAP CRM</t>
        </is>
      </c>
      <c r="T226" t="inlineStr">
        <is>
          <t>SAP-Formular</t>
        </is>
      </c>
      <c r="U226" t="inlineStr">
        <is>
          <t>Schreiben für Sodajet</t>
        </is>
      </c>
      <c r="V226">
        <f>IFERROR(VLOOKUP(BTT[[#This Row],[Verwendetes Formular
(Auswahl falls relevant)]],Formulare[[Formularbezeichnung]:[Formularname (technisch)]],2,FALSE),"")</f>
        <v/>
      </c>
      <c r="Y226" s="4" t="n"/>
      <c r="AK226">
        <f>IF(BTT[[#This Row],[Subprozess
(optionale Auswahl)]]="","okay",IF(VLOOKUP(BTT[[#This Row],[Subprozess
(optionale Auswahl)]],BPML[[Subprozess]:[Zugeordneter Hauptprozess]],3,FALSE)=BTT[[#This Row],[Hauptprozess
(Pflichtauswahl)]],"okay","falscher Subprozess"))</f>
        <v/>
      </c>
      <c r="AL226">
        <f>IF(aktives_Teilprojekt="Master","",IF(BTT[[#This Row],[Verantwortliches TP
(automatisch)]]=VLOOKUP(aktives_Teilprojekt,Teilprojekte[[Teilprojekte]:[Kürzel]],2,FALSE),"okay","Hauptprozess anderes TP"))</f>
        <v/>
      </c>
      <c r="AM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
        <f>IFERROR(IF(BTT[[#This Row],[SAP-Modul
(Pflichtauswahl)]]&lt;&gt;VLOOKUP(BTT[[#This Row],[Verwendete Transaktion (Pflichtauswahl)]],Transaktionen[[Transaktionen]:[Modul]],3,FALSE),"Modul anders","okay"),"")</f>
        <v/>
      </c>
      <c r="AP226">
        <f>IFERROR(IF(COUNTIFS(BTT[Verwendete Transaktion (Pflichtauswahl)],BTT[[#This Row],[Verwendete Transaktion (Pflichtauswahl)]],BTT[SAP-Modul
(Pflichtauswahl)],"&lt;&gt;"&amp;BTT[[#This Row],[SAP-Modul
(Pflichtauswahl)]])&gt;0,"Modul anders","okay"),"")</f>
        <v/>
      </c>
      <c r="AQ226">
        <f>IFERROR(IF(COUNTIFS(BTT[Verwendete Transaktion (Pflichtauswahl)],BTT[[#This Row],[Verwendete Transaktion (Pflichtauswahl)]],BTT[Verantwortliches TP
(automatisch)],"&lt;&gt;"&amp;BTT[[#This Row],[Verantwortliches TP
(automatisch)]])&gt;0,"Transaktion mehrfach","okay"),"")</f>
        <v/>
      </c>
      <c r="AR226">
        <f>IFERROR(IF(COUNTIFS(BTT[Verwendete Transaktion (Pflichtauswahl)],BTT[[#This Row],[Verwendete Transaktion (Pflichtauswahl)]],BTT[Verantwortliches TP
(automatisch)],"&lt;&gt;"&amp;VLOOKUP(aktives_Teilprojekt,Teilprojekte[[Teilprojekte]:[Kürzel]],2,FALSE))&gt;0,"Transaktion mehrfach","okay"),"")</f>
        <v/>
      </c>
      <c r="AS226" t="inlineStr">
        <is>
          <t>NL316</t>
        </is>
      </c>
    </row>
    <row r="227">
      <c r="A227">
        <f>IFERROR(IF(BTT[[#This Row],[Lfd Nr. 
(aus konsolidierter Datei)]]&lt;&gt;"",BTT[[#This Row],[Lfd Nr. 
(aus konsolidierter Datei)]],VLOOKUP(aktives_Teilprojekt,Teilprojekte[[Teilprojekte]:[Kürzel]],2,FALSE)&amp;ROW(BTT[[#This Row],[Lfd Nr.
(automatisch)]])-2),"")</f>
        <v/>
      </c>
      <c r="B227" t="inlineStr">
        <is>
          <t>Serviceauftrag für Nebenleistungen bearbeiten</t>
        </is>
      </c>
      <c r="D227" t="inlineStr">
        <is>
          <t xml:space="preserve">CO2 Flaschen bearbeiten </t>
        </is>
      </c>
      <c r="E227">
        <f>IFERROR(IF(NOT(BTT[[#This Row],[Manuelle Änderung des Verantwortliches TP
(Auswahl - bei Bedarf)]]=""),BTT[[#This Row],[Manuelle Änderung des Verantwortliches TP
(Auswahl - bei Bedarf)]],VLOOKUP(BTT[[#This Row],[Hauptprozess
(Pflichtauswahl)]],Hauptprozesse[],3,FALSE)),"")</f>
        <v/>
      </c>
      <c r="G227" t="inlineStr">
        <is>
          <t>KS</t>
        </is>
      </c>
      <c r="H227" t="inlineStr">
        <is>
          <t>MM</t>
        </is>
      </c>
      <c r="I227" t="inlineStr">
        <is>
          <t>MIGO</t>
        </is>
      </c>
      <c r="J227">
        <f>IFERROR(VLOOKUP(BTT[[#This Row],[Verwendete Transaktion (Pflichtauswahl)]],Transaktionen[[Transaktionen]:[Langtext]],2,FALSE),"")</f>
        <v/>
      </c>
      <c r="R227" t="inlineStr">
        <is>
          <t>SAP CRM</t>
        </is>
      </c>
      <c r="V227">
        <f>IFERROR(VLOOKUP(BTT[[#This Row],[Verwendetes Formular
(Auswahl falls relevant)]],Formulare[[Formularbezeichnung]:[Formularname (technisch)]],2,FALSE),"")</f>
        <v/>
      </c>
      <c r="Y227" s="4" t="n"/>
      <c r="AK227">
        <f>IF(BTT[[#This Row],[Subprozess
(optionale Auswahl)]]="","okay",IF(VLOOKUP(BTT[[#This Row],[Subprozess
(optionale Auswahl)]],BPML[[Subprozess]:[Zugeordneter Hauptprozess]],3,FALSE)=BTT[[#This Row],[Hauptprozess
(Pflichtauswahl)]],"okay","falscher Subprozess"))</f>
        <v/>
      </c>
      <c r="AL227">
        <f>IF(aktives_Teilprojekt="Master","",IF(BTT[[#This Row],[Verantwortliches TP
(automatisch)]]=VLOOKUP(aktives_Teilprojekt,Teilprojekte[[Teilprojekte]:[Kürzel]],2,FALSE),"okay","Hauptprozess anderes TP"))</f>
        <v/>
      </c>
      <c r="AM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
        <f>IFERROR(IF(BTT[[#This Row],[SAP-Modul
(Pflichtauswahl)]]&lt;&gt;VLOOKUP(BTT[[#This Row],[Verwendete Transaktion (Pflichtauswahl)]],Transaktionen[[Transaktionen]:[Modul]],3,FALSE),"Modul anders","okay"),"")</f>
        <v/>
      </c>
      <c r="AP227">
        <f>IFERROR(IF(COUNTIFS(BTT[Verwendete Transaktion (Pflichtauswahl)],BTT[[#This Row],[Verwendete Transaktion (Pflichtauswahl)]],BTT[SAP-Modul
(Pflichtauswahl)],"&lt;&gt;"&amp;BTT[[#This Row],[SAP-Modul
(Pflichtauswahl)]])&gt;0,"Modul anders","okay"),"")</f>
        <v/>
      </c>
      <c r="AQ227">
        <f>IFERROR(IF(COUNTIFS(BTT[Verwendete Transaktion (Pflichtauswahl)],BTT[[#This Row],[Verwendete Transaktion (Pflichtauswahl)]],BTT[Verantwortliches TP
(automatisch)],"&lt;&gt;"&amp;BTT[[#This Row],[Verantwortliches TP
(automatisch)]])&gt;0,"Transaktion mehrfach","okay"),"")</f>
        <v/>
      </c>
      <c r="AR227">
        <f>IFERROR(IF(COUNTIFS(BTT[Verwendete Transaktion (Pflichtauswahl)],BTT[[#This Row],[Verwendete Transaktion (Pflichtauswahl)]],BTT[Verantwortliches TP
(automatisch)],"&lt;&gt;"&amp;VLOOKUP(aktives_Teilprojekt,Teilprojekte[[Teilprojekte]:[Kürzel]],2,FALSE))&gt;0,"Transaktion mehrfach","okay"),"")</f>
        <v/>
      </c>
      <c r="AS227" t="inlineStr">
        <is>
          <t>NL317</t>
        </is>
      </c>
    </row>
    <row r="228">
      <c r="A228">
        <f>IFERROR(IF(BTT[[#This Row],[Lfd Nr. 
(aus konsolidierter Datei)]]&lt;&gt;"",BTT[[#This Row],[Lfd Nr. 
(aus konsolidierter Datei)]],VLOOKUP(aktives_Teilprojekt,Teilprojekte[[Teilprojekte]:[Kürzel]],2,FALSE)&amp;ROW(BTT[[#This Row],[Lfd Nr.
(automatisch)]])-2),"")</f>
        <v/>
      </c>
      <c r="B228" t="inlineStr">
        <is>
          <t>Serviceauftrag für Nebenleistungen bearbeiten</t>
        </is>
      </c>
      <c r="D228" t="inlineStr">
        <is>
          <t>Serviceaufträge ohne Rückmeldung - CRM</t>
        </is>
      </c>
      <c r="E228">
        <f>IFERROR(IF(NOT(BTT[[#This Row],[Manuelle Änderung des Verantwortliches TP
(Auswahl - bei Bedarf)]]=""),BTT[[#This Row],[Manuelle Änderung des Verantwortliches TP
(Auswahl - bei Bedarf)]],VLOOKUP(BTT[[#This Row],[Hauptprozess
(Pflichtauswahl)]],Hauptprozesse[],3,FALSE)),"")</f>
        <v/>
      </c>
      <c r="G228" t="inlineStr">
        <is>
          <t>KS</t>
        </is>
      </c>
      <c r="H228" t="inlineStr">
        <is>
          <t>SAP CRM</t>
        </is>
      </c>
      <c r="I228" t="inlineStr">
        <is>
          <t>Drittsystem</t>
        </is>
      </c>
      <c r="J228">
        <f>IFERROR(VLOOKUP(BTT[[#This Row],[Verwendete Transaktion (Pflichtauswahl)]],Transaktionen[[Transaktionen]:[Langtext]],2,FALSE),"")</f>
        <v/>
      </c>
      <c r="R228" t="inlineStr">
        <is>
          <t>SAP CRM</t>
        </is>
      </c>
      <c r="V228">
        <f>IFERROR(VLOOKUP(BTT[[#This Row],[Verwendetes Formular
(Auswahl falls relevant)]],Formulare[[Formularbezeichnung]:[Formularname (technisch)]],2,FALSE),"")</f>
        <v/>
      </c>
      <c r="Y228" s="4" t="n"/>
      <c r="AK228">
        <f>IF(BTT[[#This Row],[Subprozess
(optionale Auswahl)]]="","okay",IF(VLOOKUP(BTT[[#This Row],[Subprozess
(optionale Auswahl)]],BPML[[Subprozess]:[Zugeordneter Hauptprozess]],3,FALSE)=BTT[[#This Row],[Hauptprozess
(Pflichtauswahl)]],"okay","falscher Subprozess"))</f>
        <v/>
      </c>
      <c r="AL228">
        <f>IF(aktives_Teilprojekt="Master","",IF(BTT[[#This Row],[Verantwortliches TP
(automatisch)]]=VLOOKUP(aktives_Teilprojekt,Teilprojekte[[Teilprojekte]:[Kürzel]],2,FALSE),"okay","Hauptprozess anderes TP"))</f>
        <v/>
      </c>
      <c r="AM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
        <f>IFERROR(IF(BTT[[#This Row],[SAP-Modul
(Pflichtauswahl)]]&lt;&gt;VLOOKUP(BTT[[#This Row],[Verwendete Transaktion (Pflichtauswahl)]],Transaktionen[[Transaktionen]:[Modul]],3,FALSE),"Modul anders","okay"),"")</f>
        <v/>
      </c>
      <c r="AP228">
        <f>IFERROR(IF(COUNTIFS(BTT[Verwendete Transaktion (Pflichtauswahl)],BTT[[#This Row],[Verwendete Transaktion (Pflichtauswahl)]],BTT[SAP-Modul
(Pflichtauswahl)],"&lt;&gt;"&amp;BTT[[#This Row],[SAP-Modul
(Pflichtauswahl)]])&gt;0,"Modul anders","okay"),"")</f>
        <v/>
      </c>
      <c r="AQ228">
        <f>IFERROR(IF(COUNTIFS(BTT[Verwendete Transaktion (Pflichtauswahl)],BTT[[#This Row],[Verwendete Transaktion (Pflichtauswahl)]],BTT[Verantwortliches TP
(automatisch)],"&lt;&gt;"&amp;BTT[[#This Row],[Verantwortliches TP
(automatisch)]])&gt;0,"Transaktion mehrfach","okay"),"")</f>
        <v/>
      </c>
      <c r="AR228">
        <f>IFERROR(IF(COUNTIFS(BTT[Verwendete Transaktion (Pflichtauswahl)],BTT[[#This Row],[Verwendete Transaktion (Pflichtauswahl)]],BTT[Verantwortliches TP
(automatisch)],"&lt;&gt;"&amp;VLOOKUP(aktives_Teilprojekt,Teilprojekte[[Teilprojekte]:[Kürzel]],2,FALSE))&gt;0,"Transaktion mehrfach","okay"),"")</f>
        <v/>
      </c>
      <c r="AS228" t="inlineStr">
        <is>
          <t>NL318</t>
        </is>
      </c>
    </row>
    <row r="229" ht="45" customHeight="1" s="15">
      <c r="A229">
        <f>IFERROR(IF(BTT[[#This Row],[Lfd Nr. 
(aus konsolidierter Datei)]]&lt;&gt;"",BTT[[#This Row],[Lfd Nr. 
(aus konsolidierter Datei)]],VLOOKUP(aktives_Teilprojekt,Teilprojekte[[Teilprojekte]:[Kürzel]],2,FALSE)&amp;ROW(BTT[[#This Row],[Lfd Nr.
(automatisch)]])-2),"")</f>
        <v/>
      </c>
      <c r="B229" t="inlineStr">
        <is>
          <t>Abrechnung &amp; Faktura im SD/Service</t>
        </is>
      </c>
      <c r="D229" t="inlineStr">
        <is>
          <t>Fakturaplan für Miete generieren / aktivieren - CRM</t>
        </is>
      </c>
      <c r="E229">
        <f>IFERROR(IF(NOT(BTT[[#This Row],[Manuelle Änderung des Verantwortliches TP
(Auswahl - bei Bedarf)]]=""),BTT[[#This Row],[Manuelle Änderung des Verantwortliches TP
(Auswahl - bei Bedarf)]],VLOOKUP(BTT[[#This Row],[Hauptprozess
(Pflichtauswahl)]],Hauptprozesse[],3,FALSE)),"")</f>
        <v/>
      </c>
      <c r="G229" t="inlineStr">
        <is>
          <t>KS</t>
        </is>
      </c>
      <c r="H229" t="inlineStr">
        <is>
          <t>SAP CRM</t>
        </is>
      </c>
      <c r="I229" t="inlineStr">
        <is>
          <t>Drittsystem</t>
        </is>
      </c>
      <c r="J229">
        <f>IFERROR(VLOOKUP(BTT[[#This Row],[Verwendete Transaktion (Pflichtauswahl)]],Transaktionen[[Transaktionen]:[Langtext]],2,FALSE),"")</f>
        <v/>
      </c>
      <c r="R229" t="inlineStr">
        <is>
          <t>SAP CRM</t>
        </is>
      </c>
      <c r="V229">
        <f>IFERROR(VLOOKUP(BTT[[#This Row],[Verwendetes Formular
(Auswahl falls relevant)]],Formulare[[Formularbezeichnung]:[Formularname (technisch)]],2,FALSE),"")</f>
        <v/>
      </c>
      <c r="Y229" s="4" t="inlineStr">
        <is>
          <t>WSP Übernahme Faktura von CRM an SD zur Abrechnung</t>
        </is>
      </c>
      <c r="AK229">
        <f>IF(BTT[[#This Row],[Subprozess
(optionale Auswahl)]]="","okay",IF(VLOOKUP(BTT[[#This Row],[Subprozess
(optionale Auswahl)]],BPML[[Subprozess]:[Zugeordneter Hauptprozess]],3,FALSE)=BTT[[#This Row],[Hauptprozess
(Pflichtauswahl)]],"okay","falscher Subprozess"))</f>
        <v/>
      </c>
      <c r="AL229">
        <f>IF(aktives_Teilprojekt="Master","",IF(BTT[[#This Row],[Verantwortliches TP
(automatisch)]]=VLOOKUP(aktives_Teilprojekt,Teilprojekte[[Teilprojekte]:[Kürzel]],2,FALSE),"okay","Hauptprozess anderes TP"))</f>
        <v/>
      </c>
      <c r="AM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
        <f>IFERROR(IF(BTT[[#This Row],[SAP-Modul
(Pflichtauswahl)]]&lt;&gt;VLOOKUP(BTT[[#This Row],[Verwendete Transaktion (Pflichtauswahl)]],Transaktionen[[Transaktionen]:[Modul]],3,FALSE),"Modul anders","okay"),"")</f>
        <v/>
      </c>
      <c r="AP229">
        <f>IFERROR(IF(COUNTIFS(BTT[Verwendete Transaktion (Pflichtauswahl)],BTT[[#This Row],[Verwendete Transaktion (Pflichtauswahl)]],BTT[SAP-Modul
(Pflichtauswahl)],"&lt;&gt;"&amp;BTT[[#This Row],[SAP-Modul
(Pflichtauswahl)]])&gt;0,"Modul anders","okay"),"")</f>
        <v/>
      </c>
      <c r="AQ229">
        <f>IFERROR(IF(COUNTIFS(BTT[Verwendete Transaktion (Pflichtauswahl)],BTT[[#This Row],[Verwendete Transaktion (Pflichtauswahl)]],BTT[Verantwortliches TP
(automatisch)],"&lt;&gt;"&amp;BTT[[#This Row],[Verantwortliches TP
(automatisch)]])&gt;0,"Transaktion mehrfach","okay"),"")</f>
        <v/>
      </c>
      <c r="AR229">
        <f>IFERROR(IF(COUNTIFS(BTT[Verwendete Transaktion (Pflichtauswahl)],BTT[[#This Row],[Verwendete Transaktion (Pflichtauswahl)]],BTT[Verantwortliches TP
(automatisch)],"&lt;&gt;"&amp;VLOOKUP(aktives_Teilprojekt,Teilprojekte[[Teilprojekte]:[Kürzel]],2,FALSE))&gt;0,"Transaktion mehrfach","okay"),"")</f>
        <v/>
      </c>
      <c r="AS229" t="inlineStr">
        <is>
          <t>NL323</t>
        </is>
      </c>
    </row>
    <row r="230">
      <c r="A230">
        <f>IFERROR(IF(BTT[[#This Row],[Lfd Nr. 
(aus konsolidierter Datei)]]&lt;&gt;"",BTT[[#This Row],[Lfd Nr. 
(aus konsolidierter Datei)]],VLOOKUP(aktives_Teilprojekt,Teilprojekte[[Teilprojekte]:[Kürzel]],2,FALSE)&amp;ROW(BTT[[#This Row],[Lfd Nr.
(automatisch)]])-2),"")</f>
        <v/>
      </c>
      <c r="B230" t="inlineStr">
        <is>
          <t>Abrechnung &amp; Faktura im SD/Service</t>
        </is>
      </c>
      <c r="D230" t="inlineStr">
        <is>
          <t>Abrechnung WSP Miete  und Serviceaufträge - manuell</t>
        </is>
      </c>
      <c r="E230">
        <f>IFERROR(IF(NOT(BTT[[#This Row],[Manuelle Änderung des Verantwortliches TP
(Auswahl - bei Bedarf)]]=""),BTT[[#This Row],[Manuelle Änderung des Verantwortliches TP
(Auswahl - bei Bedarf)]],VLOOKUP(BTT[[#This Row],[Hauptprozess
(Pflichtauswahl)]],Hauptprozesse[],3,FALSE)),"")</f>
        <v/>
      </c>
      <c r="G230" t="inlineStr">
        <is>
          <t>KS</t>
        </is>
      </c>
      <c r="H230" t="inlineStr">
        <is>
          <t>SD</t>
        </is>
      </c>
      <c r="I230" t="inlineStr">
        <is>
          <t>VF04</t>
        </is>
      </c>
      <c r="J230">
        <f>IFERROR(VLOOKUP(BTT[[#This Row],[Verwendete Transaktion (Pflichtauswahl)]],Transaktionen[[Transaktionen]:[Langtext]],2,FALSE),"")</f>
        <v/>
      </c>
      <c r="R230" t="inlineStr">
        <is>
          <t>SAP CRM</t>
        </is>
      </c>
      <c r="V230">
        <f>IFERROR(VLOOKUP(BTT[[#This Row],[Verwendetes Formular
(Auswahl falls relevant)]],Formulare[[Formularbezeichnung]:[Formularname (technisch)]],2,FALSE),"")</f>
        <v/>
      </c>
      <c r="Y230" s="4" t="n"/>
      <c r="AK230">
        <f>IF(BTT[[#This Row],[Subprozess
(optionale Auswahl)]]="","okay",IF(VLOOKUP(BTT[[#This Row],[Subprozess
(optionale Auswahl)]],BPML[[Subprozess]:[Zugeordneter Hauptprozess]],3,FALSE)=BTT[[#This Row],[Hauptprozess
(Pflichtauswahl)]],"okay","falscher Subprozess"))</f>
        <v/>
      </c>
      <c r="AL230">
        <f>IF(aktives_Teilprojekt="Master","",IF(BTT[[#This Row],[Verantwortliches TP
(automatisch)]]=VLOOKUP(aktives_Teilprojekt,Teilprojekte[[Teilprojekte]:[Kürzel]],2,FALSE),"okay","Hauptprozess anderes TP"))</f>
        <v/>
      </c>
      <c r="AM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
        <f>IFERROR(IF(BTT[[#This Row],[SAP-Modul
(Pflichtauswahl)]]&lt;&gt;VLOOKUP(BTT[[#This Row],[Verwendete Transaktion (Pflichtauswahl)]],Transaktionen[[Transaktionen]:[Modul]],3,FALSE),"Modul anders","okay"),"")</f>
        <v/>
      </c>
      <c r="AP230">
        <f>IFERROR(IF(COUNTIFS(BTT[Verwendete Transaktion (Pflichtauswahl)],BTT[[#This Row],[Verwendete Transaktion (Pflichtauswahl)]],BTT[SAP-Modul
(Pflichtauswahl)],"&lt;&gt;"&amp;BTT[[#This Row],[SAP-Modul
(Pflichtauswahl)]])&gt;0,"Modul anders","okay"),"")</f>
        <v/>
      </c>
      <c r="AQ230">
        <f>IFERROR(IF(COUNTIFS(BTT[Verwendete Transaktion (Pflichtauswahl)],BTT[[#This Row],[Verwendete Transaktion (Pflichtauswahl)]],BTT[Verantwortliches TP
(automatisch)],"&lt;&gt;"&amp;BTT[[#This Row],[Verantwortliches TP
(automatisch)]])&gt;0,"Transaktion mehrfach","okay"),"")</f>
        <v/>
      </c>
      <c r="AR230">
        <f>IFERROR(IF(COUNTIFS(BTT[Verwendete Transaktion (Pflichtauswahl)],BTT[[#This Row],[Verwendete Transaktion (Pflichtauswahl)]],BTT[Verantwortliches TP
(automatisch)],"&lt;&gt;"&amp;VLOOKUP(aktives_Teilprojekt,Teilprojekte[[Teilprojekte]:[Kürzel]],2,FALSE))&gt;0,"Transaktion mehrfach","okay"),"")</f>
        <v/>
      </c>
      <c r="AS230" t="inlineStr">
        <is>
          <t>NL324</t>
        </is>
      </c>
    </row>
    <row r="231">
      <c r="A231">
        <f>IFERROR(IF(BTT[[#This Row],[Lfd Nr. 
(aus konsolidierter Datei)]]&lt;&gt;"",BTT[[#This Row],[Lfd Nr. 
(aus konsolidierter Datei)]],VLOOKUP(aktives_Teilprojekt,Teilprojekte[[Teilprojekte]:[Kürzel]],2,FALSE)&amp;ROW(BTT[[#This Row],[Lfd Nr.
(automatisch)]])-2),"")</f>
        <v/>
      </c>
      <c r="B231" t="inlineStr">
        <is>
          <t>Abrechnung &amp; Faktura im SD/Service</t>
        </is>
      </c>
      <c r="D231" t="inlineStr">
        <is>
          <t>Abrechnung WSP Miete und Serviceauftrge - maschinell (JOB)</t>
        </is>
      </c>
      <c r="E231">
        <f>IFERROR(IF(NOT(BTT[[#This Row],[Manuelle Änderung des Verantwortliches TP
(Auswahl - bei Bedarf)]]=""),BTT[[#This Row],[Manuelle Änderung des Verantwortliches TP
(Auswahl - bei Bedarf)]],VLOOKUP(BTT[[#This Row],[Hauptprozess
(Pflichtauswahl)]],Hauptprozesse[],3,FALSE)),"")</f>
        <v/>
      </c>
      <c r="G231" t="inlineStr">
        <is>
          <t>KS</t>
        </is>
      </c>
      <c r="H231" t="inlineStr">
        <is>
          <t>SD</t>
        </is>
      </c>
      <c r="I231" t="inlineStr">
        <is>
          <t>Job</t>
        </is>
      </c>
      <c r="J231">
        <f>IFERROR(VLOOKUP(BTT[[#This Row],[Verwendete Transaktion (Pflichtauswahl)]],Transaktionen[[Transaktionen]:[Langtext]],2,FALSE),"")</f>
        <v/>
      </c>
      <c r="K231" t="inlineStr">
        <is>
          <t>VF03; Report: RV60BAT</t>
        </is>
      </c>
      <c r="R231" t="inlineStr">
        <is>
          <t>SAP CRM</t>
        </is>
      </c>
      <c r="V231">
        <f>IFERROR(VLOOKUP(BTT[[#This Row],[Verwendetes Formular
(Auswahl falls relevant)]],Formulare[[Formularbezeichnung]:[Formularname (technisch)]],2,FALSE),"")</f>
        <v/>
      </c>
      <c r="Y231" s="4" t="n"/>
      <c r="AK231">
        <f>IF(BTT[[#This Row],[Subprozess
(optionale Auswahl)]]="","okay",IF(VLOOKUP(BTT[[#This Row],[Subprozess
(optionale Auswahl)]],BPML[[Subprozess]:[Zugeordneter Hauptprozess]],3,FALSE)=BTT[[#This Row],[Hauptprozess
(Pflichtauswahl)]],"okay","falscher Subprozess"))</f>
        <v/>
      </c>
      <c r="AL231">
        <f>IF(aktives_Teilprojekt="Master","",IF(BTT[[#This Row],[Verantwortliches TP
(automatisch)]]=VLOOKUP(aktives_Teilprojekt,Teilprojekte[[Teilprojekte]:[Kürzel]],2,FALSE),"okay","Hauptprozess anderes TP"))</f>
        <v/>
      </c>
      <c r="AM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
        <f>IFERROR(IF(BTT[[#This Row],[SAP-Modul
(Pflichtauswahl)]]&lt;&gt;VLOOKUP(BTT[[#This Row],[Verwendete Transaktion (Pflichtauswahl)]],Transaktionen[[Transaktionen]:[Modul]],3,FALSE),"Modul anders","okay"),"")</f>
        <v/>
      </c>
      <c r="AP231">
        <f>IFERROR(IF(COUNTIFS(BTT[Verwendete Transaktion (Pflichtauswahl)],BTT[[#This Row],[Verwendete Transaktion (Pflichtauswahl)]],BTT[SAP-Modul
(Pflichtauswahl)],"&lt;&gt;"&amp;BTT[[#This Row],[SAP-Modul
(Pflichtauswahl)]])&gt;0,"Modul anders","okay"),"")</f>
        <v/>
      </c>
      <c r="AQ231">
        <f>IFERROR(IF(COUNTIFS(BTT[Verwendete Transaktion (Pflichtauswahl)],BTT[[#This Row],[Verwendete Transaktion (Pflichtauswahl)]],BTT[Verantwortliches TP
(automatisch)],"&lt;&gt;"&amp;BTT[[#This Row],[Verantwortliches TP
(automatisch)]])&gt;0,"Transaktion mehrfach","okay"),"")</f>
        <v/>
      </c>
      <c r="AR231">
        <f>IFERROR(IF(COUNTIFS(BTT[Verwendete Transaktion (Pflichtauswahl)],BTT[[#This Row],[Verwendete Transaktion (Pflichtauswahl)]],BTT[Verantwortliches TP
(automatisch)],"&lt;&gt;"&amp;VLOOKUP(aktives_Teilprojekt,Teilprojekte[[Teilprojekte]:[Kürzel]],2,FALSE))&gt;0,"Transaktion mehrfach","okay"),"")</f>
        <v/>
      </c>
      <c r="AS231" t="inlineStr">
        <is>
          <t>NL325</t>
        </is>
      </c>
    </row>
    <row r="232">
      <c r="A232">
        <f>IFERROR(IF(BTT[[#This Row],[Lfd Nr. 
(aus konsolidierter Datei)]]&lt;&gt;"",BTT[[#This Row],[Lfd Nr. 
(aus konsolidierter Datei)]],VLOOKUP(aktives_Teilprojekt,Teilprojekte[[Teilprojekte]:[Kürzel]],2,FALSE)&amp;ROW(BTT[[#This Row],[Lfd Nr.
(automatisch)]])-2),"")</f>
        <v/>
      </c>
      <c r="B232" t="inlineStr">
        <is>
          <t>Abrechnung &amp; Faktura im SD/Service</t>
        </is>
      </c>
      <c r="D232" t="inlineStr">
        <is>
          <t>Fakturen Drucken (maschinell)</t>
        </is>
      </c>
      <c r="E232">
        <f>IFERROR(IF(NOT(BTT[[#This Row],[Manuelle Änderung des Verantwortliches TP
(Auswahl - bei Bedarf)]]=""),BTT[[#This Row],[Manuelle Änderung des Verantwortliches TP
(Auswahl - bei Bedarf)]],VLOOKUP(BTT[[#This Row],[Hauptprozess
(Pflichtauswahl)]],Hauptprozesse[],3,FALSE)),"")</f>
        <v/>
      </c>
      <c r="G232" t="inlineStr">
        <is>
          <t>KS</t>
        </is>
      </c>
      <c r="H232" t="inlineStr">
        <is>
          <t>SD</t>
        </is>
      </c>
      <c r="I232" t="inlineStr">
        <is>
          <t>Job</t>
        </is>
      </c>
      <c r="J232">
        <f>IFERROR(VLOOKUP(BTT[[#This Row],[Verwendete Transaktion (Pflichtauswahl)]],Transaktionen[[Transaktionen]:[Langtext]],2,FALSE),"")</f>
        <v/>
      </c>
      <c r="K232" t="inlineStr">
        <is>
          <t>Report: RSNAST00</t>
        </is>
      </c>
      <c r="R232" t="inlineStr">
        <is>
          <t>INVARIS_PROD</t>
        </is>
      </c>
      <c r="S232" t="inlineStr">
        <is>
          <t>Filenet P8</t>
        </is>
      </c>
      <c r="T232" t="inlineStr">
        <is>
          <t>SAP-Formular</t>
        </is>
      </c>
      <c r="V232">
        <f>IFERROR(VLOOKUP(BTT[[#This Row],[Verwendetes Formular
(Auswahl falls relevant)]],Formulare[[Formularbezeichnung]:[Formularname (technisch)]],2,FALSE),"")</f>
        <v/>
      </c>
      <c r="Y232" s="4" t="n"/>
      <c r="AK232">
        <f>IF(BTT[[#This Row],[Subprozess
(optionale Auswahl)]]="","okay",IF(VLOOKUP(BTT[[#This Row],[Subprozess
(optionale Auswahl)]],BPML[[Subprozess]:[Zugeordneter Hauptprozess]],3,FALSE)=BTT[[#This Row],[Hauptprozess
(Pflichtauswahl)]],"okay","falscher Subprozess"))</f>
        <v/>
      </c>
      <c r="AL232">
        <f>IF(aktives_Teilprojekt="Master","",IF(BTT[[#This Row],[Verantwortliches TP
(automatisch)]]=VLOOKUP(aktives_Teilprojekt,Teilprojekte[[Teilprojekte]:[Kürzel]],2,FALSE),"okay","Hauptprozess anderes TP"))</f>
        <v/>
      </c>
      <c r="AM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
        <f>IFERROR(IF(BTT[[#This Row],[SAP-Modul
(Pflichtauswahl)]]&lt;&gt;VLOOKUP(BTT[[#This Row],[Verwendete Transaktion (Pflichtauswahl)]],Transaktionen[[Transaktionen]:[Modul]],3,FALSE),"Modul anders","okay"),"")</f>
        <v/>
      </c>
      <c r="AP232">
        <f>IFERROR(IF(COUNTIFS(BTT[Verwendete Transaktion (Pflichtauswahl)],BTT[[#This Row],[Verwendete Transaktion (Pflichtauswahl)]],BTT[SAP-Modul
(Pflichtauswahl)],"&lt;&gt;"&amp;BTT[[#This Row],[SAP-Modul
(Pflichtauswahl)]])&gt;0,"Modul anders","okay"),"")</f>
        <v/>
      </c>
      <c r="AQ232">
        <f>IFERROR(IF(COUNTIFS(BTT[Verwendete Transaktion (Pflichtauswahl)],BTT[[#This Row],[Verwendete Transaktion (Pflichtauswahl)]],BTT[Verantwortliches TP
(automatisch)],"&lt;&gt;"&amp;BTT[[#This Row],[Verantwortliches TP
(automatisch)]])&gt;0,"Transaktion mehrfach","okay"),"")</f>
        <v/>
      </c>
      <c r="AR232">
        <f>IFERROR(IF(COUNTIFS(BTT[Verwendete Transaktion (Pflichtauswahl)],BTT[[#This Row],[Verwendete Transaktion (Pflichtauswahl)]],BTT[Verantwortliches TP
(automatisch)],"&lt;&gt;"&amp;VLOOKUP(aktives_Teilprojekt,Teilprojekte[[Teilprojekte]:[Kürzel]],2,FALSE))&gt;0,"Transaktion mehrfach","okay"),"")</f>
        <v/>
      </c>
      <c r="AS232" t="inlineStr">
        <is>
          <t>NL326</t>
        </is>
      </c>
    </row>
    <row r="233">
      <c r="A233">
        <f>IFERROR(IF(BTT[[#This Row],[Lfd Nr. 
(aus konsolidierter Datei)]]&lt;&gt;"",BTT[[#This Row],[Lfd Nr. 
(aus konsolidierter Datei)]],VLOOKUP(aktives_Teilprojekt,Teilprojekte[[Teilprojekte]:[Kürzel]],2,FALSE)&amp;ROW(BTT[[#This Row],[Lfd Nr.
(automatisch)]])-2),"")</f>
        <v/>
      </c>
      <c r="B233" t="inlineStr">
        <is>
          <t>Abrechnung &amp; Faktura im SD/Service</t>
        </is>
      </c>
      <c r="D233" t="inlineStr">
        <is>
          <t>Faktura stornieren und drucken</t>
        </is>
      </c>
      <c r="E233">
        <f>IFERROR(IF(NOT(BTT[[#This Row],[Manuelle Änderung des Verantwortliches TP
(Auswahl - bei Bedarf)]]=""),BTT[[#This Row],[Manuelle Änderung des Verantwortliches TP
(Auswahl - bei Bedarf)]],VLOOKUP(BTT[[#This Row],[Hauptprozess
(Pflichtauswahl)]],Hauptprozesse[],3,FALSE)),"")</f>
        <v/>
      </c>
      <c r="G233" t="inlineStr">
        <is>
          <t>KS</t>
        </is>
      </c>
      <c r="H233" t="inlineStr">
        <is>
          <t>SD</t>
        </is>
      </c>
      <c r="I233" t="inlineStr">
        <is>
          <t>VF11</t>
        </is>
      </c>
      <c r="J233">
        <f>IFERROR(VLOOKUP(BTT[[#This Row],[Verwendete Transaktion (Pflichtauswahl)]],Transaktionen[[Transaktionen]:[Langtext]],2,FALSE),"")</f>
        <v/>
      </c>
      <c r="R233" t="inlineStr">
        <is>
          <t>INVARIS_PROD</t>
        </is>
      </c>
      <c r="S233" t="inlineStr">
        <is>
          <t>Filenet P8, SAP CRM</t>
        </is>
      </c>
      <c r="T233" t="inlineStr">
        <is>
          <t>SAP-Formular</t>
        </is>
      </c>
      <c r="V233">
        <f>IFERROR(VLOOKUP(BTT[[#This Row],[Verwendetes Formular
(Auswahl falls relevant)]],Formulare[[Formularbezeichnung]:[Formularname (technisch)]],2,FALSE),"")</f>
        <v/>
      </c>
      <c r="Y233" s="4" t="n"/>
      <c r="AK233">
        <f>IF(BTT[[#This Row],[Subprozess
(optionale Auswahl)]]="","okay",IF(VLOOKUP(BTT[[#This Row],[Subprozess
(optionale Auswahl)]],BPML[[Subprozess]:[Zugeordneter Hauptprozess]],3,FALSE)=BTT[[#This Row],[Hauptprozess
(Pflichtauswahl)]],"okay","falscher Subprozess"))</f>
        <v/>
      </c>
      <c r="AL233">
        <f>IF(aktives_Teilprojekt="Master","",IF(BTT[[#This Row],[Verantwortliches TP
(automatisch)]]=VLOOKUP(aktives_Teilprojekt,Teilprojekte[[Teilprojekte]:[Kürzel]],2,FALSE),"okay","Hauptprozess anderes TP"))</f>
        <v/>
      </c>
      <c r="AM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
        <f>IFERROR(IF(BTT[[#This Row],[SAP-Modul
(Pflichtauswahl)]]&lt;&gt;VLOOKUP(BTT[[#This Row],[Verwendete Transaktion (Pflichtauswahl)]],Transaktionen[[Transaktionen]:[Modul]],3,FALSE),"Modul anders","okay"),"")</f>
        <v/>
      </c>
      <c r="AP233">
        <f>IFERROR(IF(COUNTIFS(BTT[Verwendete Transaktion (Pflichtauswahl)],BTT[[#This Row],[Verwendete Transaktion (Pflichtauswahl)]],BTT[SAP-Modul
(Pflichtauswahl)],"&lt;&gt;"&amp;BTT[[#This Row],[SAP-Modul
(Pflichtauswahl)]])&gt;0,"Modul anders","okay"),"")</f>
        <v/>
      </c>
      <c r="AQ233">
        <f>IFERROR(IF(COUNTIFS(BTT[Verwendete Transaktion (Pflichtauswahl)],BTT[[#This Row],[Verwendete Transaktion (Pflichtauswahl)]],BTT[Verantwortliches TP
(automatisch)],"&lt;&gt;"&amp;BTT[[#This Row],[Verantwortliches TP
(automatisch)]])&gt;0,"Transaktion mehrfach","okay"),"")</f>
        <v/>
      </c>
      <c r="AR233">
        <f>IFERROR(IF(COUNTIFS(BTT[Verwendete Transaktion (Pflichtauswahl)],BTT[[#This Row],[Verwendete Transaktion (Pflichtauswahl)]],BTT[Verantwortliches TP
(automatisch)],"&lt;&gt;"&amp;VLOOKUP(aktives_Teilprojekt,Teilprojekte[[Teilprojekte]:[Kürzel]],2,FALSE))&gt;0,"Transaktion mehrfach","okay"),"")</f>
        <v/>
      </c>
      <c r="AS233" t="inlineStr">
        <is>
          <t>NL327</t>
        </is>
      </c>
    </row>
    <row r="234" ht="45" customHeight="1" s="15">
      <c r="A234">
        <f>IFERROR(IF(BTT[[#This Row],[Lfd Nr. 
(aus konsolidierter Datei)]]&lt;&gt;"",BTT[[#This Row],[Lfd Nr. 
(aus konsolidierter Datei)]],VLOOKUP(aktives_Teilprojekt,Teilprojekte[[Teilprojekte]:[Kürzel]],2,FALSE)&amp;ROW(BTT[[#This Row],[Lfd Nr.
(automatisch)]])-2),"")</f>
        <v/>
      </c>
      <c r="B234" t="inlineStr">
        <is>
          <t>Vertrag schließen</t>
        </is>
      </c>
      <c r="D234" t="inlineStr">
        <is>
          <t>Kündigung bearbeiten, Vertrag beenden - CRM</t>
        </is>
      </c>
      <c r="E234">
        <f>IFERROR(IF(NOT(BTT[[#This Row],[Manuelle Änderung des Verantwortliches TP
(Auswahl - bei Bedarf)]]=""),BTT[[#This Row],[Manuelle Änderung des Verantwortliches TP
(Auswahl - bei Bedarf)]],VLOOKUP(BTT[[#This Row],[Hauptprozess
(Pflichtauswahl)]],Hauptprozesse[],3,FALSE)),"")</f>
        <v/>
      </c>
      <c r="G234" t="inlineStr">
        <is>
          <t>KS</t>
        </is>
      </c>
      <c r="H234" t="inlineStr">
        <is>
          <t>SAP CRM</t>
        </is>
      </c>
      <c r="I234" t="inlineStr">
        <is>
          <t>Drittsystem</t>
        </is>
      </c>
      <c r="J234">
        <f>IFERROR(VLOOKUP(BTT[[#This Row],[Verwendete Transaktion (Pflichtauswahl)]],Transaktionen[[Transaktionen]:[Langtext]],2,FALSE),"")</f>
        <v/>
      </c>
      <c r="R234" t="inlineStr">
        <is>
          <t>SAP CRM</t>
        </is>
      </c>
      <c r="V234">
        <f>IFERROR(VLOOKUP(BTT[[#This Row],[Verwendetes Formular
(Auswahl falls relevant)]],Formulare[[Formularbezeichnung]:[Formularname (technisch)]],2,FALSE),"")</f>
        <v/>
      </c>
      <c r="Y234" s="4" t="inlineStr">
        <is>
          <t>Lastschriftanforderung wird beendet und ins ERP repliziert</t>
        </is>
      </c>
      <c r="AK234">
        <f>IF(BTT[[#This Row],[Subprozess
(optionale Auswahl)]]="","okay",IF(VLOOKUP(BTT[[#This Row],[Subprozess
(optionale Auswahl)]],BPML[[Subprozess]:[Zugeordneter Hauptprozess]],3,FALSE)=BTT[[#This Row],[Hauptprozess
(Pflichtauswahl)]],"okay","falscher Subprozess"))</f>
        <v/>
      </c>
      <c r="AL234">
        <f>IF(aktives_Teilprojekt="Master","",IF(BTT[[#This Row],[Verantwortliches TP
(automatisch)]]=VLOOKUP(aktives_Teilprojekt,Teilprojekte[[Teilprojekte]:[Kürzel]],2,FALSE),"okay","Hauptprozess anderes TP"))</f>
        <v/>
      </c>
      <c r="AM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
        <f>IFERROR(IF(BTT[[#This Row],[SAP-Modul
(Pflichtauswahl)]]&lt;&gt;VLOOKUP(BTT[[#This Row],[Verwendete Transaktion (Pflichtauswahl)]],Transaktionen[[Transaktionen]:[Modul]],3,FALSE),"Modul anders","okay"),"")</f>
        <v/>
      </c>
      <c r="AP234">
        <f>IFERROR(IF(COUNTIFS(BTT[Verwendete Transaktion (Pflichtauswahl)],BTT[[#This Row],[Verwendete Transaktion (Pflichtauswahl)]],BTT[SAP-Modul
(Pflichtauswahl)],"&lt;&gt;"&amp;BTT[[#This Row],[SAP-Modul
(Pflichtauswahl)]])&gt;0,"Modul anders","okay"),"")</f>
        <v/>
      </c>
      <c r="AQ234">
        <f>IFERROR(IF(COUNTIFS(BTT[Verwendete Transaktion (Pflichtauswahl)],BTT[[#This Row],[Verwendete Transaktion (Pflichtauswahl)]],BTT[Verantwortliches TP
(automatisch)],"&lt;&gt;"&amp;BTT[[#This Row],[Verantwortliches TP
(automatisch)]])&gt;0,"Transaktion mehrfach","okay"),"")</f>
        <v/>
      </c>
      <c r="AR234">
        <f>IFERROR(IF(COUNTIFS(BTT[Verwendete Transaktion (Pflichtauswahl)],BTT[[#This Row],[Verwendete Transaktion (Pflichtauswahl)]],BTT[Verantwortliches TP
(automatisch)],"&lt;&gt;"&amp;VLOOKUP(aktives_Teilprojekt,Teilprojekte[[Teilprojekte]:[Kürzel]],2,FALSE))&gt;0,"Transaktion mehrfach","okay"),"")</f>
        <v/>
      </c>
      <c r="AS234" t="inlineStr">
        <is>
          <t>NL328</t>
        </is>
      </c>
    </row>
    <row r="235">
      <c r="A235">
        <f>IFERROR(IF(BTT[[#This Row],[Lfd Nr. 
(aus konsolidierter Datei)]]&lt;&gt;"",BTT[[#This Row],[Lfd Nr. 
(aus konsolidierter Datei)]],VLOOKUP(aktives_Teilprojekt,Teilprojekte[[Teilprojekte]:[Kürzel]],2,FALSE)&amp;ROW(BTT[[#This Row],[Lfd Nr.
(automatisch)]])-2),"")</f>
        <v/>
      </c>
      <c r="B235" t="inlineStr">
        <is>
          <t>Abrechnung &amp; Faktura im SD/Service</t>
        </is>
      </c>
      <c r="D235" t="inlineStr">
        <is>
          <t>Abrechnungsaufträge für Serviceaufträge erstellen im CRM</t>
        </is>
      </c>
      <c r="E235">
        <f>IFERROR(IF(NOT(BTT[[#This Row],[Manuelle Änderung des Verantwortliches TP
(Auswahl - bei Bedarf)]]=""),BTT[[#This Row],[Manuelle Änderung des Verantwortliches TP
(Auswahl - bei Bedarf)]],VLOOKUP(BTT[[#This Row],[Hauptprozess
(Pflichtauswahl)]],Hauptprozesse[],3,FALSE)),"")</f>
        <v/>
      </c>
      <c r="H235" t="inlineStr">
        <is>
          <t>SAP CRM</t>
        </is>
      </c>
      <c r="I235" t="inlineStr">
        <is>
          <t>Drittsystem</t>
        </is>
      </c>
      <c r="J235">
        <f>IFERROR(VLOOKUP(BTT[[#This Row],[Verwendete Transaktion (Pflichtauswahl)]],Transaktionen[[Transaktionen]:[Langtext]],2,FALSE),"")</f>
        <v/>
      </c>
      <c r="R235" t="inlineStr">
        <is>
          <t>SAP CRM</t>
        </is>
      </c>
      <c r="V235">
        <f>IFERROR(VLOOKUP(BTT[[#This Row],[Verwendetes Formular
(Auswahl falls relevant)]],Formulare[[Formularbezeichnung]:[Formularname (technisch)]],2,FALSE),"")</f>
        <v/>
      </c>
      <c r="Y235" s="4" t="n"/>
      <c r="AK235">
        <f>IF(BTT[[#This Row],[Subprozess
(optionale Auswahl)]]="","okay",IF(VLOOKUP(BTT[[#This Row],[Subprozess
(optionale Auswahl)]],BPML[[Subprozess]:[Zugeordneter Hauptprozess]],3,FALSE)=BTT[[#This Row],[Hauptprozess
(Pflichtauswahl)]],"okay","falscher Subprozess"))</f>
        <v/>
      </c>
      <c r="AL235">
        <f>IF(aktives_Teilprojekt="Master","",IF(BTT[[#This Row],[Verantwortliches TP
(automatisch)]]=VLOOKUP(aktives_Teilprojekt,Teilprojekte[[Teilprojekte]:[Kürzel]],2,FALSE),"okay","Hauptprozess anderes TP"))</f>
        <v/>
      </c>
      <c r="AM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
        <f>IFERROR(IF(BTT[[#This Row],[SAP-Modul
(Pflichtauswahl)]]&lt;&gt;VLOOKUP(BTT[[#This Row],[Verwendete Transaktion (Pflichtauswahl)]],Transaktionen[[Transaktionen]:[Modul]],3,FALSE),"Modul anders","okay"),"")</f>
        <v/>
      </c>
      <c r="AP235">
        <f>IFERROR(IF(COUNTIFS(BTT[Verwendete Transaktion (Pflichtauswahl)],BTT[[#This Row],[Verwendete Transaktion (Pflichtauswahl)]],BTT[SAP-Modul
(Pflichtauswahl)],"&lt;&gt;"&amp;BTT[[#This Row],[SAP-Modul
(Pflichtauswahl)]])&gt;0,"Modul anders","okay"),"")</f>
        <v/>
      </c>
      <c r="AQ235">
        <f>IFERROR(IF(COUNTIFS(BTT[Verwendete Transaktion (Pflichtauswahl)],BTT[[#This Row],[Verwendete Transaktion (Pflichtauswahl)]],BTT[Verantwortliches TP
(automatisch)],"&lt;&gt;"&amp;BTT[[#This Row],[Verantwortliches TP
(automatisch)]])&gt;0,"Transaktion mehrfach","okay"),"")</f>
        <v/>
      </c>
      <c r="AR235">
        <f>IFERROR(IF(COUNTIFS(BTT[Verwendete Transaktion (Pflichtauswahl)],BTT[[#This Row],[Verwendete Transaktion (Pflichtauswahl)]],BTT[Verantwortliches TP
(automatisch)],"&lt;&gt;"&amp;VLOOKUP(aktives_Teilprojekt,Teilprojekte[[Teilprojekte]:[Kürzel]],2,FALSE))&gt;0,"Transaktion mehrfach","okay"),"")</f>
        <v/>
      </c>
      <c r="AS235" t="inlineStr">
        <is>
          <t>NL329</t>
        </is>
      </c>
    </row>
    <row r="236">
      <c r="A236">
        <f>IFERROR(IF(BTT[[#This Row],[Lfd Nr. 
(aus konsolidierter Datei)]]&lt;&gt;"",BTT[[#This Row],[Lfd Nr. 
(aus konsolidierter Datei)]],VLOOKUP(aktives_Teilprojekt,Teilprojekte[[Teilprojekte]:[Kürzel]],2,FALSE)&amp;ROW(BTT[[#This Row],[Lfd Nr.
(automatisch)]])-2),"")</f>
        <v/>
      </c>
      <c r="B236" t="inlineStr">
        <is>
          <t>Abrechnung &amp; Faktura im SD/Service</t>
        </is>
      </c>
      <c r="D236" t="inlineStr">
        <is>
          <t>Monitoring Rechnungslauf für Wasserspender</t>
        </is>
      </c>
      <c r="E236">
        <f>IFERROR(IF(NOT(BTT[[#This Row],[Manuelle Änderung des Verantwortliches TP
(Auswahl - bei Bedarf)]]=""),BTT[[#This Row],[Manuelle Änderung des Verantwortliches TP
(Auswahl - bei Bedarf)]],VLOOKUP(BTT[[#This Row],[Hauptprozess
(Pflichtauswahl)]],Hauptprozesse[],3,FALSE)),"")</f>
        <v/>
      </c>
      <c r="G236" t="inlineStr">
        <is>
          <t>KS</t>
        </is>
      </c>
      <c r="H236" t="inlineStr">
        <is>
          <t>SD</t>
        </is>
      </c>
      <c r="I236" t="inlineStr">
        <is>
          <t>V.21</t>
        </is>
      </c>
      <c r="J236">
        <f>IFERROR(VLOOKUP(BTT[[#This Row],[Verwendete Transaktion (Pflichtauswahl)]],Transaktionen[[Transaktionen]:[Langtext]],2,FALSE),"")</f>
        <v/>
      </c>
      <c r="R236" t="inlineStr">
        <is>
          <t>SAP CRM</t>
        </is>
      </c>
      <c r="V236">
        <f>IFERROR(VLOOKUP(BTT[[#This Row],[Verwendetes Formular
(Auswahl falls relevant)]],Formulare[[Formularbezeichnung]:[Formularname (technisch)]],2,FALSE),"")</f>
        <v/>
      </c>
      <c r="Y236" s="4" t="n"/>
      <c r="AK236">
        <f>IF(BTT[[#This Row],[Subprozess
(optionale Auswahl)]]="","okay",IF(VLOOKUP(BTT[[#This Row],[Subprozess
(optionale Auswahl)]],BPML[[Subprozess]:[Zugeordneter Hauptprozess]],3,FALSE)=BTT[[#This Row],[Hauptprozess
(Pflichtauswahl)]],"okay","falscher Subprozess"))</f>
        <v/>
      </c>
      <c r="AL236">
        <f>IF(aktives_Teilprojekt="Master","",IF(BTT[[#This Row],[Verantwortliches TP
(automatisch)]]=VLOOKUP(aktives_Teilprojekt,Teilprojekte[[Teilprojekte]:[Kürzel]],2,FALSE),"okay","Hauptprozess anderes TP"))</f>
        <v/>
      </c>
      <c r="AM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
        <f>IFERROR(IF(BTT[[#This Row],[SAP-Modul
(Pflichtauswahl)]]&lt;&gt;VLOOKUP(BTT[[#This Row],[Verwendete Transaktion (Pflichtauswahl)]],Transaktionen[[Transaktionen]:[Modul]],3,FALSE),"Modul anders","okay"),"")</f>
        <v/>
      </c>
      <c r="AP236">
        <f>IFERROR(IF(COUNTIFS(BTT[Verwendete Transaktion (Pflichtauswahl)],BTT[[#This Row],[Verwendete Transaktion (Pflichtauswahl)]],BTT[SAP-Modul
(Pflichtauswahl)],"&lt;&gt;"&amp;BTT[[#This Row],[SAP-Modul
(Pflichtauswahl)]])&gt;0,"Modul anders","okay"),"")</f>
        <v/>
      </c>
      <c r="AQ236">
        <f>IFERROR(IF(COUNTIFS(BTT[Verwendete Transaktion (Pflichtauswahl)],BTT[[#This Row],[Verwendete Transaktion (Pflichtauswahl)]],BTT[Verantwortliches TP
(automatisch)],"&lt;&gt;"&amp;BTT[[#This Row],[Verantwortliches TP
(automatisch)]])&gt;0,"Transaktion mehrfach","okay"),"")</f>
        <v/>
      </c>
      <c r="AR236">
        <f>IFERROR(IF(COUNTIFS(BTT[Verwendete Transaktion (Pflichtauswahl)],BTT[[#This Row],[Verwendete Transaktion (Pflichtauswahl)]],BTT[Verantwortliches TP
(automatisch)],"&lt;&gt;"&amp;VLOOKUP(aktives_Teilprojekt,Teilprojekte[[Teilprojekte]:[Kürzel]],2,FALSE))&gt;0,"Transaktion mehrfach","okay"),"")</f>
        <v/>
      </c>
      <c r="AS236" t="inlineStr">
        <is>
          <t>NL331</t>
        </is>
      </c>
    </row>
    <row r="237">
      <c r="A237">
        <f>IFERROR(IF(BTT[[#This Row],[Lfd Nr. 
(aus konsolidierter Datei)]]&lt;&gt;"",BTT[[#This Row],[Lfd Nr. 
(aus konsolidierter Datei)]],VLOOKUP(aktives_Teilprojekt,Teilprojekte[[Teilprojekte]:[Kürzel]],2,FALSE)&amp;ROW(BTT[[#This Row],[Lfd Nr.
(automatisch)]])-2),"")</f>
        <v/>
      </c>
      <c r="B237" t="inlineStr">
        <is>
          <t>Abrechnung &amp; Faktura im SD/Service</t>
        </is>
      </c>
      <c r="D237" t="inlineStr">
        <is>
          <t>Liste gesperrter Fakturen für Wasserspender</t>
        </is>
      </c>
      <c r="E237">
        <f>IFERROR(IF(NOT(BTT[[#This Row],[Manuelle Änderung des Verantwortliches TP
(Auswahl - bei Bedarf)]]=""),BTT[[#This Row],[Manuelle Änderung des Verantwortliches TP
(Auswahl - bei Bedarf)]],VLOOKUP(BTT[[#This Row],[Hauptprozess
(Pflichtauswahl)]],Hauptprozesse[],3,FALSE)),"")</f>
        <v/>
      </c>
      <c r="G237" t="inlineStr">
        <is>
          <t>KS</t>
        </is>
      </c>
      <c r="H237" t="inlineStr">
        <is>
          <t>SD</t>
        </is>
      </c>
      <c r="I237" t="inlineStr">
        <is>
          <t>VFX3</t>
        </is>
      </c>
      <c r="J237">
        <f>IFERROR(VLOOKUP(BTT[[#This Row],[Verwendete Transaktion (Pflichtauswahl)]],Transaktionen[[Transaktionen]:[Langtext]],2,FALSE),"")</f>
        <v/>
      </c>
      <c r="R237" t="inlineStr">
        <is>
          <t>SAP CRM</t>
        </is>
      </c>
      <c r="V237">
        <f>IFERROR(VLOOKUP(BTT[[#This Row],[Verwendetes Formular
(Auswahl falls relevant)]],Formulare[[Formularbezeichnung]:[Formularname (technisch)]],2,FALSE),"")</f>
        <v/>
      </c>
      <c r="Y237" s="4" t="n"/>
      <c r="AK237">
        <f>IF(BTT[[#This Row],[Subprozess
(optionale Auswahl)]]="","okay",IF(VLOOKUP(BTT[[#This Row],[Subprozess
(optionale Auswahl)]],BPML[[Subprozess]:[Zugeordneter Hauptprozess]],3,FALSE)=BTT[[#This Row],[Hauptprozess
(Pflichtauswahl)]],"okay","falscher Subprozess"))</f>
        <v/>
      </c>
      <c r="AL237">
        <f>IF(aktives_Teilprojekt="Master","",IF(BTT[[#This Row],[Verantwortliches TP
(automatisch)]]=VLOOKUP(aktives_Teilprojekt,Teilprojekte[[Teilprojekte]:[Kürzel]],2,FALSE),"okay","Hauptprozess anderes TP"))</f>
        <v/>
      </c>
      <c r="AM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
        <f>IFERROR(IF(BTT[[#This Row],[SAP-Modul
(Pflichtauswahl)]]&lt;&gt;VLOOKUP(BTT[[#This Row],[Verwendete Transaktion (Pflichtauswahl)]],Transaktionen[[Transaktionen]:[Modul]],3,FALSE),"Modul anders","okay"),"")</f>
        <v/>
      </c>
      <c r="AP237">
        <f>IFERROR(IF(COUNTIFS(BTT[Verwendete Transaktion (Pflichtauswahl)],BTT[[#This Row],[Verwendete Transaktion (Pflichtauswahl)]],BTT[SAP-Modul
(Pflichtauswahl)],"&lt;&gt;"&amp;BTT[[#This Row],[SAP-Modul
(Pflichtauswahl)]])&gt;0,"Modul anders","okay"),"")</f>
        <v/>
      </c>
      <c r="AQ237">
        <f>IFERROR(IF(COUNTIFS(BTT[Verwendete Transaktion (Pflichtauswahl)],BTT[[#This Row],[Verwendete Transaktion (Pflichtauswahl)]],BTT[Verantwortliches TP
(automatisch)],"&lt;&gt;"&amp;BTT[[#This Row],[Verantwortliches TP
(automatisch)]])&gt;0,"Transaktion mehrfach","okay"),"")</f>
        <v/>
      </c>
      <c r="AR237">
        <f>IFERROR(IF(COUNTIFS(BTT[Verwendete Transaktion (Pflichtauswahl)],BTT[[#This Row],[Verwendete Transaktion (Pflichtauswahl)]],BTT[Verantwortliches TP
(automatisch)],"&lt;&gt;"&amp;VLOOKUP(aktives_Teilprojekt,Teilprojekte[[Teilprojekte]:[Kürzel]],2,FALSE))&gt;0,"Transaktion mehrfach","okay"),"")</f>
        <v/>
      </c>
      <c r="AS237" t="inlineStr">
        <is>
          <t>NL332</t>
        </is>
      </c>
    </row>
    <row r="238">
      <c r="A238">
        <f>IFERROR(IF(BTT[[#This Row],[Lfd Nr. 
(aus konsolidierter Datei)]]&lt;&gt;"",BTT[[#This Row],[Lfd Nr. 
(aus konsolidierter Datei)]],VLOOKUP(aktives_Teilprojekt,Teilprojekte[[Teilprojekte]:[Kürzel]],2,FALSE)&amp;ROW(BTT[[#This Row],[Lfd Nr.
(automatisch)]])-2),"")</f>
        <v/>
      </c>
      <c r="B238" t="inlineStr">
        <is>
          <t>Abrechnung &amp; Faktura im SD/Service</t>
        </is>
      </c>
      <c r="D238" t="inlineStr">
        <is>
          <t>Faktura ändern für Wasserspender</t>
        </is>
      </c>
      <c r="E238">
        <f>IFERROR(IF(NOT(BTT[[#This Row],[Manuelle Änderung des Verantwortliches TP
(Auswahl - bei Bedarf)]]=""),BTT[[#This Row],[Manuelle Änderung des Verantwortliches TP
(Auswahl - bei Bedarf)]],VLOOKUP(BTT[[#This Row],[Hauptprozess
(Pflichtauswahl)]],Hauptprozesse[],3,FALSE)),"")</f>
        <v/>
      </c>
      <c r="G238" t="inlineStr">
        <is>
          <t>KS</t>
        </is>
      </c>
      <c r="H238" t="inlineStr">
        <is>
          <t>SD</t>
        </is>
      </c>
      <c r="I238" t="inlineStr">
        <is>
          <t>VF02</t>
        </is>
      </c>
      <c r="J238">
        <f>IFERROR(VLOOKUP(BTT[[#This Row],[Verwendete Transaktion (Pflichtauswahl)]],Transaktionen[[Transaktionen]:[Langtext]],2,FALSE),"")</f>
        <v/>
      </c>
      <c r="R238" t="inlineStr">
        <is>
          <t>SAP CRM</t>
        </is>
      </c>
      <c r="V238">
        <f>IFERROR(VLOOKUP(BTT[[#This Row],[Verwendetes Formular
(Auswahl falls relevant)]],Formulare[[Formularbezeichnung]:[Formularname (technisch)]],2,FALSE),"")</f>
        <v/>
      </c>
      <c r="Y238" s="4" t="n"/>
      <c r="AK238">
        <f>IF(BTT[[#This Row],[Subprozess
(optionale Auswahl)]]="","okay",IF(VLOOKUP(BTT[[#This Row],[Subprozess
(optionale Auswahl)]],BPML[[Subprozess]:[Zugeordneter Hauptprozess]],3,FALSE)=BTT[[#This Row],[Hauptprozess
(Pflichtauswahl)]],"okay","falscher Subprozess"))</f>
        <v/>
      </c>
      <c r="AL238">
        <f>IF(aktives_Teilprojekt="Master","",IF(BTT[[#This Row],[Verantwortliches TP
(automatisch)]]=VLOOKUP(aktives_Teilprojekt,Teilprojekte[[Teilprojekte]:[Kürzel]],2,FALSE),"okay","Hauptprozess anderes TP"))</f>
        <v/>
      </c>
      <c r="AM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
        <f>IFERROR(IF(BTT[[#This Row],[SAP-Modul
(Pflichtauswahl)]]&lt;&gt;VLOOKUP(BTT[[#This Row],[Verwendete Transaktion (Pflichtauswahl)]],Transaktionen[[Transaktionen]:[Modul]],3,FALSE),"Modul anders","okay"),"")</f>
        <v/>
      </c>
      <c r="AP238">
        <f>IFERROR(IF(COUNTIFS(BTT[Verwendete Transaktion (Pflichtauswahl)],BTT[[#This Row],[Verwendete Transaktion (Pflichtauswahl)]],BTT[SAP-Modul
(Pflichtauswahl)],"&lt;&gt;"&amp;BTT[[#This Row],[SAP-Modul
(Pflichtauswahl)]])&gt;0,"Modul anders","okay"),"")</f>
        <v/>
      </c>
      <c r="AQ238">
        <f>IFERROR(IF(COUNTIFS(BTT[Verwendete Transaktion (Pflichtauswahl)],BTT[[#This Row],[Verwendete Transaktion (Pflichtauswahl)]],BTT[Verantwortliches TP
(automatisch)],"&lt;&gt;"&amp;BTT[[#This Row],[Verantwortliches TP
(automatisch)]])&gt;0,"Transaktion mehrfach","okay"),"")</f>
        <v/>
      </c>
      <c r="AR238">
        <f>IFERROR(IF(COUNTIFS(BTT[Verwendete Transaktion (Pflichtauswahl)],BTT[[#This Row],[Verwendete Transaktion (Pflichtauswahl)]],BTT[Verantwortliches TP
(automatisch)],"&lt;&gt;"&amp;VLOOKUP(aktives_Teilprojekt,Teilprojekte[[Teilprojekte]:[Kürzel]],2,FALSE))&gt;0,"Transaktion mehrfach","okay"),"")</f>
        <v/>
      </c>
      <c r="AS238" t="inlineStr">
        <is>
          <t>NL333</t>
        </is>
      </c>
    </row>
    <row r="239">
      <c r="A239">
        <f>IFERROR(IF(BTT[[#This Row],[Lfd Nr. 
(aus konsolidierter Datei)]]&lt;&gt;"",BTT[[#This Row],[Lfd Nr. 
(aus konsolidierter Datei)]],VLOOKUP(aktives_Teilprojekt,Teilprojekte[[Teilprojekte]:[Kürzel]],2,FALSE)&amp;ROW(BTT[[#This Row],[Lfd Nr.
(automatisch)]])-2),"")</f>
        <v/>
      </c>
      <c r="B239" t="inlineStr">
        <is>
          <t>Abrechnung &amp; Faktura im SD/Service</t>
        </is>
      </c>
      <c r="D239" t="inlineStr">
        <is>
          <t>Faktura Anzeigen für Wasserspender</t>
        </is>
      </c>
      <c r="E239">
        <f>IFERROR(IF(NOT(BTT[[#This Row],[Manuelle Änderung des Verantwortliches TP
(Auswahl - bei Bedarf)]]=""),BTT[[#This Row],[Manuelle Änderung des Verantwortliches TP
(Auswahl - bei Bedarf)]],VLOOKUP(BTT[[#This Row],[Hauptprozess
(Pflichtauswahl)]],Hauptprozesse[],3,FALSE)),"")</f>
        <v/>
      </c>
      <c r="G239" t="inlineStr">
        <is>
          <t>KS</t>
        </is>
      </c>
      <c r="H239" t="inlineStr">
        <is>
          <t>SD</t>
        </is>
      </c>
      <c r="I239" t="inlineStr">
        <is>
          <t>VF03</t>
        </is>
      </c>
      <c r="J239">
        <f>IFERROR(VLOOKUP(BTT[[#This Row],[Verwendete Transaktion (Pflichtauswahl)]],Transaktionen[[Transaktionen]:[Langtext]],2,FALSE),"")</f>
        <v/>
      </c>
      <c r="R239" t="inlineStr">
        <is>
          <t>SAP CRM</t>
        </is>
      </c>
      <c r="V239">
        <f>IFERROR(VLOOKUP(BTT[[#This Row],[Verwendetes Formular
(Auswahl falls relevant)]],Formulare[[Formularbezeichnung]:[Formularname (technisch)]],2,FALSE),"")</f>
        <v/>
      </c>
      <c r="Y239" s="4" t="n"/>
      <c r="AK239">
        <f>IF(BTT[[#This Row],[Subprozess
(optionale Auswahl)]]="","okay",IF(VLOOKUP(BTT[[#This Row],[Subprozess
(optionale Auswahl)]],BPML[[Subprozess]:[Zugeordneter Hauptprozess]],3,FALSE)=BTT[[#This Row],[Hauptprozess
(Pflichtauswahl)]],"okay","falscher Subprozess"))</f>
        <v/>
      </c>
      <c r="AL239">
        <f>IF(aktives_Teilprojekt="Master","",IF(BTT[[#This Row],[Verantwortliches TP
(automatisch)]]=VLOOKUP(aktives_Teilprojekt,Teilprojekte[[Teilprojekte]:[Kürzel]],2,FALSE),"okay","Hauptprozess anderes TP"))</f>
        <v/>
      </c>
      <c r="AM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
        <f>IFERROR(IF(BTT[[#This Row],[SAP-Modul
(Pflichtauswahl)]]&lt;&gt;VLOOKUP(BTT[[#This Row],[Verwendete Transaktion (Pflichtauswahl)]],Transaktionen[[Transaktionen]:[Modul]],3,FALSE),"Modul anders","okay"),"")</f>
        <v/>
      </c>
      <c r="AP239">
        <f>IFERROR(IF(COUNTIFS(BTT[Verwendete Transaktion (Pflichtauswahl)],BTT[[#This Row],[Verwendete Transaktion (Pflichtauswahl)]],BTT[SAP-Modul
(Pflichtauswahl)],"&lt;&gt;"&amp;BTT[[#This Row],[SAP-Modul
(Pflichtauswahl)]])&gt;0,"Modul anders","okay"),"")</f>
        <v/>
      </c>
      <c r="AQ239">
        <f>IFERROR(IF(COUNTIFS(BTT[Verwendete Transaktion (Pflichtauswahl)],BTT[[#This Row],[Verwendete Transaktion (Pflichtauswahl)]],BTT[Verantwortliches TP
(automatisch)],"&lt;&gt;"&amp;BTT[[#This Row],[Verantwortliches TP
(automatisch)]])&gt;0,"Transaktion mehrfach","okay"),"")</f>
        <v/>
      </c>
      <c r="AR239">
        <f>IFERROR(IF(COUNTIFS(BTT[Verwendete Transaktion (Pflichtauswahl)],BTT[[#This Row],[Verwendete Transaktion (Pflichtauswahl)]],BTT[Verantwortliches TP
(automatisch)],"&lt;&gt;"&amp;VLOOKUP(aktives_Teilprojekt,Teilprojekte[[Teilprojekte]:[Kürzel]],2,FALSE))&gt;0,"Transaktion mehrfach","okay"),"")</f>
        <v/>
      </c>
      <c r="AS239" t="inlineStr">
        <is>
          <t>NL334</t>
        </is>
      </c>
    </row>
    <row r="240">
      <c r="A240">
        <f>IFERROR(IF(BTT[[#This Row],[Lfd Nr. 
(aus konsolidierter Datei)]]&lt;&gt;"",BTT[[#This Row],[Lfd Nr. 
(aus konsolidierter Datei)]],VLOOKUP(aktives_Teilprojekt,Teilprojekte[[Teilprojekte]:[Kürzel]],2,FALSE)&amp;ROW(BTT[[#This Row],[Lfd Nr.
(automatisch)]])-2),"")</f>
        <v/>
      </c>
      <c r="B240" t="inlineStr">
        <is>
          <t>Abrechnung &amp; Faktura im SD/Service</t>
        </is>
      </c>
      <c r="D240" t="inlineStr">
        <is>
          <t>Faktura zum Wasserspender bearbeiten</t>
        </is>
      </c>
      <c r="E240">
        <f>IFERROR(IF(NOT(BTT[[#This Row],[Manuelle Änderung des Verantwortliches TP
(Auswahl - bei Bedarf)]]=""),BTT[[#This Row],[Manuelle Änderung des Verantwortliches TP
(Auswahl - bei Bedarf)]],VLOOKUP(BTT[[#This Row],[Hauptprozess
(Pflichtauswahl)]],Hauptprozesse[],3,FALSE)),"")</f>
        <v/>
      </c>
      <c r="G240" t="inlineStr">
        <is>
          <t>KS</t>
        </is>
      </c>
      <c r="H240" t="inlineStr">
        <is>
          <t>SD</t>
        </is>
      </c>
      <c r="I240" t="inlineStr">
        <is>
          <t>VF04</t>
        </is>
      </c>
      <c r="J240">
        <f>IFERROR(VLOOKUP(BTT[[#This Row],[Verwendete Transaktion (Pflichtauswahl)]],Transaktionen[[Transaktionen]:[Langtext]],2,FALSE),"")</f>
        <v/>
      </c>
      <c r="R240" t="inlineStr">
        <is>
          <t>SAP CRM</t>
        </is>
      </c>
      <c r="V240">
        <f>IFERROR(VLOOKUP(BTT[[#This Row],[Verwendetes Formular
(Auswahl falls relevant)]],Formulare[[Formularbezeichnung]:[Formularname (technisch)]],2,FALSE),"")</f>
        <v/>
      </c>
      <c r="Y240" s="4" t="n"/>
      <c r="AK240">
        <f>IF(BTT[[#This Row],[Subprozess
(optionale Auswahl)]]="","okay",IF(VLOOKUP(BTT[[#This Row],[Subprozess
(optionale Auswahl)]],BPML[[Subprozess]:[Zugeordneter Hauptprozess]],3,FALSE)=BTT[[#This Row],[Hauptprozess
(Pflichtauswahl)]],"okay","falscher Subprozess"))</f>
        <v/>
      </c>
      <c r="AL240">
        <f>IF(aktives_Teilprojekt="Master","",IF(BTT[[#This Row],[Verantwortliches TP
(automatisch)]]=VLOOKUP(aktives_Teilprojekt,Teilprojekte[[Teilprojekte]:[Kürzel]],2,FALSE),"okay","Hauptprozess anderes TP"))</f>
        <v/>
      </c>
      <c r="AM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
        <f>IFERROR(IF(BTT[[#This Row],[SAP-Modul
(Pflichtauswahl)]]&lt;&gt;VLOOKUP(BTT[[#This Row],[Verwendete Transaktion (Pflichtauswahl)]],Transaktionen[[Transaktionen]:[Modul]],3,FALSE),"Modul anders","okay"),"")</f>
        <v/>
      </c>
      <c r="AP240">
        <f>IFERROR(IF(COUNTIFS(BTT[Verwendete Transaktion (Pflichtauswahl)],BTT[[#This Row],[Verwendete Transaktion (Pflichtauswahl)]],BTT[SAP-Modul
(Pflichtauswahl)],"&lt;&gt;"&amp;BTT[[#This Row],[SAP-Modul
(Pflichtauswahl)]])&gt;0,"Modul anders","okay"),"")</f>
        <v/>
      </c>
      <c r="AQ240">
        <f>IFERROR(IF(COUNTIFS(BTT[Verwendete Transaktion (Pflichtauswahl)],BTT[[#This Row],[Verwendete Transaktion (Pflichtauswahl)]],BTT[Verantwortliches TP
(automatisch)],"&lt;&gt;"&amp;BTT[[#This Row],[Verantwortliches TP
(automatisch)]])&gt;0,"Transaktion mehrfach","okay"),"")</f>
        <v/>
      </c>
      <c r="AR240">
        <f>IFERROR(IF(COUNTIFS(BTT[Verwendete Transaktion (Pflichtauswahl)],BTT[[#This Row],[Verwendete Transaktion (Pflichtauswahl)]],BTT[Verantwortliches TP
(automatisch)],"&lt;&gt;"&amp;VLOOKUP(aktives_Teilprojekt,Teilprojekte[[Teilprojekte]:[Kürzel]],2,FALSE))&gt;0,"Transaktion mehrfach","okay"),"")</f>
        <v/>
      </c>
      <c r="AS240" t="inlineStr">
        <is>
          <t>NL335</t>
        </is>
      </c>
    </row>
    <row r="241">
      <c r="A241">
        <f>IFERROR(IF(BTT[[#This Row],[Lfd Nr. 
(aus konsolidierter Datei)]]&lt;&gt;"",BTT[[#This Row],[Lfd Nr. 
(aus konsolidierter Datei)]],VLOOKUP(aktives_Teilprojekt,Teilprojekte[[Teilprojekte]:[Kürzel]],2,FALSE)&amp;ROW(BTT[[#This Row],[Lfd Nr.
(automatisch)]])-2),"")</f>
        <v/>
      </c>
      <c r="B241" t="inlineStr">
        <is>
          <t>Abrechnung &amp; Faktura im SD/Service</t>
        </is>
      </c>
      <c r="D241" t="inlineStr">
        <is>
          <t>Faktura stornieren für Wasserspender</t>
        </is>
      </c>
      <c r="E241">
        <f>IFERROR(IF(NOT(BTT[[#This Row],[Manuelle Änderung des Verantwortliches TP
(Auswahl - bei Bedarf)]]=""),BTT[[#This Row],[Manuelle Änderung des Verantwortliches TP
(Auswahl - bei Bedarf)]],VLOOKUP(BTT[[#This Row],[Hauptprozess
(Pflichtauswahl)]],Hauptprozesse[],3,FALSE)),"")</f>
        <v/>
      </c>
      <c r="G241" t="inlineStr">
        <is>
          <t>KS</t>
        </is>
      </c>
      <c r="H241" t="inlineStr">
        <is>
          <t>SD</t>
        </is>
      </c>
      <c r="I241" t="inlineStr">
        <is>
          <t>VF11</t>
        </is>
      </c>
      <c r="J241">
        <f>IFERROR(VLOOKUP(BTT[[#This Row],[Verwendete Transaktion (Pflichtauswahl)]],Transaktionen[[Transaktionen]:[Langtext]],2,FALSE),"")</f>
        <v/>
      </c>
      <c r="R241" t="inlineStr">
        <is>
          <t>SAP CRM</t>
        </is>
      </c>
      <c r="V241">
        <f>IFERROR(VLOOKUP(BTT[[#This Row],[Verwendetes Formular
(Auswahl falls relevant)]],Formulare[[Formularbezeichnung]:[Formularname (technisch)]],2,FALSE),"")</f>
        <v/>
      </c>
      <c r="Y241" s="4" t="n"/>
      <c r="AK241">
        <f>IF(BTT[[#This Row],[Subprozess
(optionale Auswahl)]]="","okay",IF(VLOOKUP(BTT[[#This Row],[Subprozess
(optionale Auswahl)]],BPML[[Subprozess]:[Zugeordneter Hauptprozess]],3,FALSE)=BTT[[#This Row],[Hauptprozess
(Pflichtauswahl)]],"okay","falscher Subprozess"))</f>
        <v/>
      </c>
      <c r="AL241">
        <f>IF(aktives_Teilprojekt="Master","",IF(BTT[[#This Row],[Verantwortliches TP
(automatisch)]]=VLOOKUP(aktives_Teilprojekt,Teilprojekte[[Teilprojekte]:[Kürzel]],2,FALSE),"okay","Hauptprozess anderes TP"))</f>
        <v/>
      </c>
      <c r="AM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
        <f>IFERROR(IF(BTT[[#This Row],[SAP-Modul
(Pflichtauswahl)]]&lt;&gt;VLOOKUP(BTT[[#This Row],[Verwendete Transaktion (Pflichtauswahl)]],Transaktionen[[Transaktionen]:[Modul]],3,FALSE),"Modul anders","okay"),"")</f>
        <v/>
      </c>
      <c r="AP241">
        <f>IFERROR(IF(COUNTIFS(BTT[Verwendete Transaktion (Pflichtauswahl)],BTT[[#This Row],[Verwendete Transaktion (Pflichtauswahl)]],BTT[SAP-Modul
(Pflichtauswahl)],"&lt;&gt;"&amp;BTT[[#This Row],[SAP-Modul
(Pflichtauswahl)]])&gt;0,"Modul anders","okay"),"")</f>
        <v/>
      </c>
      <c r="AQ241">
        <f>IFERROR(IF(COUNTIFS(BTT[Verwendete Transaktion (Pflichtauswahl)],BTT[[#This Row],[Verwendete Transaktion (Pflichtauswahl)]],BTT[Verantwortliches TP
(automatisch)],"&lt;&gt;"&amp;BTT[[#This Row],[Verantwortliches TP
(automatisch)]])&gt;0,"Transaktion mehrfach","okay"),"")</f>
        <v/>
      </c>
      <c r="AR241">
        <f>IFERROR(IF(COUNTIFS(BTT[Verwendete Transaktion (Pflichtauswahl)],BTT[[#This Row],[Verwendete Transaktion (Pflichtauswahl)]],BTT[Verantwortliches TP
(automatisch)],"&lt;&gt;"&amp;VLOOKUP(aktives_Teilprojekt,Teilprojekte[[Teilprojekte]:[Kürzel]],2,FALSE))&gt;0,"Transaktion mehrfach","okay"),"")</f>
        <v/>
      </c>
      <c r="AS241" t="inlineStr">
        <is>
          <t>NL336</t>
        </is>
      </c>
    </row>
    <row r="242">
      <c r="A242">
        <f>IFERROR(IF(BTT[[#This Row],[Lfd Nr. 
(aus konsolidierter Datei)]]&lt;&gt;"",BTT[[#This Row],[Lfd Nr. 
(aus konsolidierter Datei)]],VLOOKUP(aktives_Teilprojekt,Teilprojekte[[Teilprojekte]:[Kürzel]],2,FALSE)&amp;ROW(BTT[[#This Row],[Lfd Nr.
(automatisch)]])-2),"")</f>
        <v/>
      </c>
      <c r="B242" t="inlineStr">
        <is>
          <t>Vertriebs- und Produktcontrolling</t>
        </is>
      </c>
      <c r="D242" t="inlineStr">
        <is>
          <t>Übersicht zu techn. Strukturen für Wasserspender</t>
        </is>
      </c>
      <c r="E242">
        <f>IFERROR(IF(NOT(BTT[[#This Row],[Manuelle Änderung des Verantwortliches TP
(Auswahl - bei Bedarf)]]=""),BTT[[#This Row],[Manuelle Änderung des Verantwortliches TP
(Auswahl - bei Bedarf)]],VLOOKUP(BTT[[#This Row],[Hauptprozess
(Pflichtauswahl)]],Hauptprozesse[],3,FALSE)),"")</f>
        <v/>
      </c>
      <c r="G242" t="inlineStr">
        <is>
          <t>KS</t>
        </is>
      </c>
      <c r="H242" t="inlineStr">
        <is>
          <t>PM</t>
        </is>
      </c>
      <c r="I242" t="inlineStr">
        <is>
          <t>IH01</t>
        </is>
      </c>
      <c r="J242">
        <f>IFERROR(VLOOKUP(BTT[[#This Row],[Verwendete Transaktion (Pflichtauswahl)]],Transaktionen[[Transaktionen]:[Langtext]],2,FALSE),"")</f>
        <v/>
      </c>
      <c r="R242" t="inlineStr">
        <is>
          <t>SAP CRM</t>
        </is>
      </c>
      <c r="V242">
        <f>IFERROR(VLOOKUP(BTT[[#This Row],[Verwendetes Formular
(Auswahl falls relevant)]],Formulare[[Formularbezeichnung]:[Formularname (technisch)]],2,FALSE),"")</f>
        <v/>
      </c>
      <c r="Y242" s="4" t="n"/>
      <c r="AK242">
        <f>IF(BTT[[#This Row],[Subprozess
(optionale Auswahl)]]="","okay",IF(VLOOKUP(BTT[[#This Row],[Subprozess
(optionale Auswahl)]],BPML[[Subprozess]:[Zugeordneter Hauptprozess]],3,FALSE)=BTT[[#This Row],[Hauptprozess
(Pflichtauswahl)]],"okay","falscher Subprozess"))</f>
        <v/>
      </c>
      <c r="AL242">
        <f>IF(aktives_Teilprojekt="Master","",IF(BTT[[#This Row],[Verantwortliches TP
(automatisch)]]=VLOOKUP(aktives_Teilprojekt,Teilprojekte[[Teilprojekte]:[Kürzel]],2,FALSE),"okay","Hauptprozess anderes TP"))</f>
        <v/>
      </c>
      <c r="AM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
        <f>IFERROR(IF(BTT[[#This Row],[SAP-Modul
(Pflichtauswahl)]]&lt;&gt;VLOOKUP(BTT[[#This Row],[Verwendete Transaktion (Pflichtauswahl)]],Transaktionen[[Transaktionen]:[Modul]],3,FALSE),"Modul anders","okay"),"")</f>
        <v/>
      </c>
      <c r="AP242">
        <f>IFERROR(IF(COUNTIFS(BTT[Verwendete Transaktion (Pflichtauswahl)],BTT[[#This Row],[Verwendete Transaktion (Pflichtauswahl)]],BTT[SAP-Modul
(Pflichtauswahl)],"&lt;&gt;"&amp;BTT[[#This Row],[SAP-Modul
(Pflichtauswahl)]])&gt;0,"Modul anders","okay"),"")</f>
        <v/>
      </c>
      <c r="AQ242">
        <f>IFERROR(IF(COUNTIFS(BTT[Verwendete Transaktion (Pflichtauswahl)],BTT[[#This Row],[Verwendete Transaktion (Pflichtauswahl)]],BTT[Verantwortliches TP
(automatisch)],"&lt;&gt;"&amp;BTT[[#This Row],[Verantwortliches TP
(automatisch)]])&gt;0,"Transaktion mehrfach","okay"),"")</f>
        <v/>
      </c>
      <c r="AR242">
        <f>IFERROR(IF(COUNTIFS(BTT[Verwendete Transaktion (Pflichtauswahl)],BTT[[#This Row],[Verwendete Transaktion (Pflichtauswahl)]],BTT[Verantwortliches TP
(automatisch)],"&lt;&gt;"&amp;VLOOKUP(aktives_Teilprojekt,Teilprojekte[[Teilprojekte]:[Kürzel]],2,FALSE))&gt;0,"Transaktion mehrfach","okay"),"")</f>
        <v/>
      </c>
      <c r="AS242" t="inlineStr">
        <is>
          <t>NL337</t>
        </is>
      </c>
    </row>
    <row r="243">
      <c r="A243">
        <f>IFERROR(IF(BTT[[#This Row],[Lfd Nr. 
(aus konsolidierter Datei)]]&lt;&gt;"",BTT[[#This Row],[Lfd Nr. 
(aus konsolidierter Datei)]],VLOOKUP(aktives_Teilprojekt,Teilprojekte[[Teilprojekte]:[Kürzel]],2,FALSE)&amp;ROW(BTT[[#This Row],[Lfd Nr.
(automatisch)]])-2),"")</f>
        <v/>
      </c>
      <c r="B243" t="inlineStr">
        <is>
          <t>Vertriebs- und Produktcontrolling</t>
        </is>
      </c>
      <c r="D243" t="inlineStr">
        <is>
          <t>Anlagengitter für Wasserspender</t>
        </is>
      </c>
      <c r="E243">
        <f>IFERROR(IF(NOT(BTT[[#This Row],[Manuelle Änderung des Verantwortliches TP
(Auswahl - bei Bedarf)]]=""),BTT[[#This Row],[Manuelle Änderung des Verantwortliches TP
(Auswahl - bei Bedarf)]],VLOOKUP(BTT[[#This Row],[Hauptprozess
(Pflichtauswahl)]],Hauptprozesse[],3,FALSE)),"")</f>
        <v/>
      </c>
      <c r="G243" t="inlineStr">
        <is>
          <t>KS</t>
        </is>
      </c>
      <c r="H243" t="inlineStr">
        <is>
          <t>CA</t>
        </is>
      </c>
      <c r="I243" t="inlineStr">
        <is>
          <t>S_ALR_87011990</t>
        </is>
      </c>
      <c r="J243">
        <f>IFERROR(VLOOKUP(BTT[[#This Row],[Verwendete Transaktion (Pflichtauswahl)]],Transaktionen[[Transaktionen]:[Langtext]],2,FALSE),"")</f>
        <v/>
      </c>
      <c r="R243" t="inlineStr">
        <is>
          <t>SAP CRM</t>
        </is>
      </c>
      <c r="V243">
        <f>IFERROR(VLOOKUP(BTT[[#This Row],[Verwendetes Formular
(Auswahl falls relevant)]],Formulare[[Formularbezeichnung]:[Formularname (technisch)]],2,FALSE),"")</f>
        <v/>
      </c>
      <c r="Y243" s="4" t="n"/>
      <c r="AK243">
        <f>IF(BTT[[#This Row],[Subprozess
(optionale Auswahl)]]="","okay",IF(VLOOKUP(BTT[[#This Row],[Subprozess
(optionale Auswahl)]],BPML[[Subprozess]:[Zugeordneter Hauptprozess]],3,FALSE)=BTT[[#This Row],[Hauptprozess
(Pflichtauswahl)]],"okay","falscher Subprozess"))</f>
        <v/>
      </c>
      <c r="AL243">
        <f>IF(aktives_Teilprojekt="Master","",IF(BTT[[#This Row],[Verantwortliches TP
(automatisch)]]=VLOOKUP(aktives_Teilprojekt,Teilprojekte[[Teilprojekte]:[Kürzel]],2,FALSE),"okay","Hauptprozess anderes TP"))</f>
        <v/>
      </c>
      <c r="AM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
        <f>IFERROR(IF(BTT[[#This Row],[SAP-Modul
(Pflichtauswahl)]]&lt;&gt;VLOOKUP(BTT[[#This Row],[Verwendete Transaktion (Pflichtauswahl)]],Transaktionen[[Transaktionen]:[Modul]],3,FALSE),"Modul anders","okay"),"")</f>
        <v/>
      </c>
      <c r="AP243">
        <f>IFERROR(IF(COUNTIFS(BTT[Verwendete Transaktion (Pflichtauswahl)],BTT[[#This Row],[Verwendete Transaktion (Pflichtauswahl)]],BTT[SAP-Modul
(Pflichtauswahl)],"&lt;&gt;"&amp;BTT[[#This Row],[SAP-Modul
(Pflichtauswahl)]])&gt;0,"Modul anders","okay"),"")</f>
        <v/>
      </c>
      <c r="AQ243">
        <f>IFERROR(IF(COUNTIFS(BTT[Verwendete Transaktion (Pflichtauswahl)],BTT[[#This Row],[Verwendete Transaktion (Pflichtauswahl)]],BTT[Verantwortliches TP
(automatisch)],"&lt;&gt;"&amp;BTT[[#This Row],[Verantwortliches TP
(automatisch)]])&gt;0,"Transaktion mehrfach","okay"),"")</f>
        <v/>
      </c>
      <c r="AR243">
        <f>IFERROR(IF(COUNTIFS(BTT[Verwendete Transaktion (Pflichtauswahl)],BTT[[#This Row],[Verwendete Transaktion (Pflichtauswahl)]],BTT[Verantwortliches TP
(automatisch)],"&lt;&gt;"&amp;VLOOKUP(aktives_Teilprojekt,Teilprojekte[[Teilprojekte]:[Kürzel]],2,FALSE))&gt;0,"Transaktion mehrfach","okay"),"")</f>
        <v/>
      </c>
      <c r="AS243" t="inlineStr">
        <is>
          <t>NL344</t>
        </is>
      </c>
    </row>
    <row r="244">
      <c r="A244">
        <f>IFERROR(IF(BTT[[#This Row],[Lfd Nr. 
(aus konsolidierter Datei)]]&lt;&gt;"",BTT[[#This Row],[Lfd Nr. 
(aus konsolidierter Datei)]],VLOOKUP(aktives_Teilprojekt,Teilprojekte[[Teilprojekte]:[Kürzel]],2,FALSE)&amp;ROW(BTT[[#This Row],[Lfd Nr.
(automatisch)]])-2),"")</f>
        <v/>
      </c>
      <c r="B244" t="inlineStr">
        <is>
          <t>Vertriebs- und Produktcontrolling</t>
        </is>
      </c>
      <c r="D244" t="inlineStr">
        <is>
          <t>Anlagenbestand für Wasserspender</t>
        </is>
      </c>
      <c r="E244">
        <f>IFERROR(IF(NOT(BTT[[#This Row],[Manuelle Änderung des Verantwortliches TP
(Auswahl - bei Bedarf)]]=""),BTT[[#This Row],[Manuelle Änderung des Verantwortliches TP
(Auswahl - bei Bedarf)]],VLOOKUP(BTT[[#This Row],[Hauptprozess
(Pflichtauswahl)]],Hauptprozesse[],3,FALSE)),"")</f>
        <v/>
      </c>
      <c r="G244" t="inlineStr">
        <is>
          <t>KS</t>
        </is>
      </c>
      <c r="H244" t="inlineStr">
        <is>
          <t>CA</t>
        </is>
      </c>
      <c r="I244" t="inlineStr">
        <is>
          <t>S_ALR_87011966</t>
        </is>
      </c>
      <c r="J244">
        <f>IFERROR(VLOOKUP(BTT[[#This Row],[Verwendete Transaktion (Pflichtauswahl)]],Transaktionen[[Transaktionen]:[Langtext]],2,FALSE),"")</f>
        <v/>
      </c>
      <c r="R244" t="inlineStr">
        <is>
          <t>SAP CRM</t>
        </is>
      </c>
      <c r="V244">
        <f>IFERROR(VLOOKUP(BTT[[#This Row],[Verwendetes Formular
(Auswahl falls relevant)]],Formulare[[Formularbezeichnung]:[Formularname (technisch)]],2,FALSE),"")</f>
        <v/>
      </c>
      <c r="Y244" s="4" t="n"/>
      <c r="AK244">
        <f>IF(BTT[[#This Row],[Subprozess
(optionale Auswahl)]]="","okay",IF(VLOOKUP(BTT[[#This Row],[Subprozess
(optionale Auswahl)]],BPML[[Subprozess]:[Zugeordneter Hauptprozess]],3,FALSE)=BTT[[#This Row],[Hauptprozess
(Pflichtauswahl)]],"okay","falscher Subprozess"))</f>
        <v/>
      </c>
      <c r="AL244">
        <f>IF(aktives_Teilprojekt="Master","",IF(BTT[[#This Row],[Verantwortliches TP
(automatisch)]]=VLOOKUP(aktives_Teilprojekt,Teilprojekte[[Teilprojekte]:[Kürzel]],2,FALSE),"okay","Hauptprozess anderes TP"))</f>
        <v/>
      </c>
      <c r="AM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
        <f>IFERROR(IF(BTT[[#This Row],[SAP-Modul
(Pflichtauswahl)]]&lt;&gt;VLOOKUP(BTT[[#This Row],[Verwendete Transaktion (Pflichtauswahl)]],Transaktionen[[Transaktionen]:[Modul]],3,FALSE),"Modul anders","okay"),"")</f>
        <v/>
      </c>
      <c r="AP244">
        <f>IFERROR(IF(COUNTIFS(BTT[Verwendete Transaktion (Pflichtauswahl)],BTT[[#This Row],[Verwendete Transaktion (Pflichtauswahl)]],BTT[SAP-Modul
(Pflichtauswahl)],"&lt;&gt;"&amp;BTT[[#This Row],[SAP-Modul
(Pflichtauswahl)]])&gt;0,"Modul anders","okay"),"")</f>
        <v/>
      </c>
      <c r="AQ244">
        <f>IFERROR(IF(COUNTIFS(BTT[Verwendete Transaktion (Pflichtauswahl)],BTT[[#This Row],[Verwendete Transaktion (Pflichtauswahl)]],BTT[Verantwortliches TP
(automatisch)],"&lt;&gt;"&amp;BTT[[#This Row],[Verantwortliches TP
(automatisch)]])&gt;0,"Transaktion mehrfach","okay"),"")</f>
        <v/>
      </c>
      <c r="AR244">
        <f>IFERROR(IF(COUNTIFS(BTT[Verwendete Transaktion (Pflichtauswahl)],BTT[[#This Row],[Verwendete Transaktion (Pflichtauswahl)]],BTT[Verantwortliches TP
(automatisch)],"&lt;&gt;"&amp;VLOOKUP(aktives_Teilprojekt,Teilprojekte[[Teilprojekte]:[Kürzel]],2,FALSE))&gt;0,"Transaktion mehrfach","okay"),"")</f>
        <v/>
      </c>
      <c r="AS244" t="inlineStr">
        <is>
          <t>NL345</t>
        </is>
      </c>
    </row>
    <row r="245">
      <c r="A245">
        <f>IFERROR(IF(BTT[[#This Row],[Lfd Nr. 
(aus konsolidierter Datei)]]&lt;&gt;"",BTT[[#This Row],[Lfd Nr. 
(aus konsolidierter Datei)]],VLOOKUP(aktives_Teilprojekt,Teilprojekte[[Teilprojekte]:[Kürzel]],2,FALSE)&amp;ROW(BTT[[#This Row],[Lfd Nr.
(automatisch)]])-2),"")</f>
        <v/>
      </c>
      <c r="B245" t="inlineStr">
        <is>
          <t>Vertriebs- und Produktcontrolling</t>
        </is>
      </c>
      <c r="D245" t="inlineStr">
        <is>
          <t>Auswertung Faktura SD für Wasserspender</t>
        </is>
      </c>
      <c r="E245">
        <f>IFERROR(IF(NOT(BTT[[#This Row],[Manuelle Änderung des Verantwortliches TP
(Auswahl - bei Bedarf)]]=""),BTT[[#This Row],[Manuelle Änderung des Verantwortliches TP
(Auswahl - bei Bedarf)]],VLOOKUP(BTT[[#This Row],[Hauptprozess
(Pflichtauswahl)]],Hauptprozesse[],3,FALSE)),"")</f>
        <v/>
      </c>
      <c r="G245" t="inlineStr">
        <is>
          <t>KS</t>
        </is>
      </c>
      <c r="H245" t="inlineStr">
        <is>
          <t>SD</t>
        </is>
      </c>
      <c r="I245" t="inlineStr">
        <is>
          <t>ZSD21</t>
        </is>
      </c>
      <c r="J245">
        <f>IFERROR(VLOOKUP(BTT[[#This Row],[Verwendete Transaktion (Pflichtauswahl)]],Transaktionen[[Transaktionen]:[Langtext]],2,FALSE),"")</f>
        <v/>
      </c>
      <c r="R245" t="inlineStr">
        <is>
          <t>SAP CRM</t>
        </is>
      </c>
      <c r="V245">
        <f>IFERROR(VLOOKUP(BTT[[#This Row],[Verwendetes Formular
(Auswahl falls relevant)]],Formulare[[Formularbezeichnung]:[Formularname (technisch)]],2,FALSE),"")</f>
        <v/>
      </c>
      <c r="Y245" s="4" t="n"/>
      <c r="AK245">
        <f>IF(BTT[[#This Row],[Subprozess
(optionale Auswahl)]]="","okay",IF(VLOOKUP(BTT[[#This Row],[Subprozess
(optionale Auswahl)]],BPML[[Subprozess]:[Zugeordneter Hauptprozess]],3,FALSE)=BTT[[#This Row],[Hauptprozess
(Pflichtauswahl)]],"okay","falscher Subprozess"))</f>
        <v/>
      </c>
      <c r="AL245">
        <f>IF(aktives_Teilprojekt="Master","",IF(BTT[[#This Row],[Verantwortliches TP
(automatisch)]]=VLOOKUP(aktives_Teilprojekt,Teilprojekte[[Teilprojekte]:[Kürzel]],2,FALSE),"okay","Hauptprozess anderes TP"))</f>
        <v/>
      </c>
      <c r="AM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
        <f>IFERROR(IF(BTT[[#This Row],[SAP-Modul
(Pflichtauswahl)]]&lt;&gt;VLOOKUP(BTT[[#This Row],[Verwendete Transaktion (Pflichtauswahl)]],Transaktionen[[Transaktionen]:[Modul]],3,FALSE),"Modul anders","okay"),"")</f>
        <v/>
      </c>
      <c r="AP245">
        <f>IFERROR(IF(COUNTIFS(BTT[Verwendete Transaktion (Pflichtauswahl)],BTT[[#This Row],[Verwendete Transaktion (Pflichtauswahl)]],BTT[SAP-Modul
(Pflichtauswahl)],"&lt;&gt;"&amp;BTT[[#This Row],[SAP-Modul
(Pflichtauswahl)]])&gt;0,"Modul anders","okay"),"")</f>
        <v/>
      </c>
      <c r="AQ245">
        <f>IFERROR(IF(COUNTIFS(BTT[Verwendete Transaktion (Pflichtauswahl)],BTT[[#This Row],[Verwendete Transaktion (Pflichtauswahl)]],BTT[Verantwortliches TP
(automatisch)],"&lt;&gt;"&amp;BTT[[#This Row],[Verantwortliches TP
(automatisch)]])&gt;0,"Transaktion mehrfach","okay"),"")</f>
        <v/>
      </c>
      <c r="AR245">
        <f>IFERROR(IF(COUNTIFS(BTT[Verwendete Transaktion (Pflichtauswahl)],BTT[[#This Row],[Verwendete Transaktion (Pflichtauswahl)]],BTT[Verantwortliches TP
(automatisch)],"&lt;&gt;"&amp;VLOOKUP(aktives_Teilprojekt,Teilprojekte[[Teilprojekte]:[Kürzel]],2,FALSE))&gt;0,"Transaktion mehrfach","okay"),"")</f>
        <v/>
      </c>
      <c r="AS245" t="inlineStr">
        <is>
          <t>NL352</t>
        </is>
      </c>
    </row>
    <row r="246">
      <c r="A246">
        <f>IFERROR(IF(BTT[[#This Row],[Lfd Nr. 
(aus konsolidierter Datei)]]&lt;&gt;"",BTT[[#This Row],[Lfd Nr. 
(aus konsolidierter Datei)]],VLOOKUP(aktives_Teilprojekt,Teilprojekte[[Teilprojekte]:[Kürzel]],2,FALSE)&amp;ROW(BTT[[#This Row],[Lfd Nr.
(automatisch)]])-2),"")</f>
        <v/>
      </c>
      <c r="B246" t="inlineStr">
        <is>
          <t>Vertriebs- und Produktcontrolling</t>
        </is>
      </c>
      <c r="D246" t="inlineStr">
        <is>
          <t>Masseänderungen zum Wasserspender: Preisanpassung in Verträgen im CRM</t>
        </is>
      </c>
      <c r="E246">
        <f>IFERROR(IF(NOT(BTT[[#This Row],[Manuelle Änderung des Verantwortliches TP
(Auswahl - bei Bedarf)]]=""),BTT[[#This Row],[Manuelle Änderung des Verantwortliches TP
(Auswahl - bei Bedarf)]],VLOOKUP(BTT[[#This Row],[Hauptprozess
(Pflichtauswahl)]],Hauptprozesse[],3,FALSE)),"")</f>
        <v/>
      </c>
      <c r="G246" t="inlineStr">
        <is>
          <t>KS</t>
        </is>
      </c>
      <c r="H246" t="inlineStr">
        <is>
          <t>SAP CRM</t>
        </is>
      </c>
      <c r="I246" t="inlineStr">
        <is>
          <t>Drittsystem</t>
        </is>
      </c>
      <c r="J246">
        <f>IFERROR(VLOOKUP(BTT[[#This Row],[Verwendete Transaktion (Pflichtauswahl)]],Transaktionen[[Transaktionen]:[Langtext]],2,FALSE),"")</f>
        <v/>
      </c>
      <c r="R246" t="inlineStr">
        <is>
          <t>SAP CRM</t>
        </is>
      </c>
      <c r="V246">
        <f>IFERROR(VLOOKUP(BTT[[#This Row],[Verwendetes Formular
(Auswahl falls relevant)]],Formulare[[Formularbezeichnung]:[Formularname (technisch)]],2,FALSE),"")</f>
        <v/>
      </c>
      <c r="Y246" s="4" t="n"/>
      <c r="AK246">
        <f>IF(BTT[[#This Row],[Subprozess
(optionale Auswahl)]]="","okay",IF(VLOOKUP(BTT[[#This Row],[Subprozess
(optionale Auswahl)]],BPML[[Subprozess]:[Zugeordneter Hauptprozess]],3,FALSE)=BTT[[#This Row],[Hauptprozess
(Pflichtauswahl)]],"okay","falscher Subprozess"))</f>
        <v/>
      </c>
      <c r="AL246">
        <f>IF(aktives_Teilprojekt="Master","",IF(BTT[[#This Row],[Verantwortliches TP
(automatisch)]]=VLOOKUP(aktives_Teilprojekt,Teilprojekte[[Teilprojekte]:[Kürzel]],2,FALSE),"okay","Hauptprozess anderes TP"))</f>
        <v/>
      </c>
      <c r="AM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
        <f>IFERROR(IF(BTT[[#This Row],[SAP-Modul
(Pflichtauswahl)]]&lt;&gt;VLOOKUP(BTT[[#This Row],[Verwendete Transaktion (Pflichtauswahl)]],Transaktionen[[Transaktionen]:[Modul]],3,FALSE),"Modul anders","okay"),"")</f>
        <v/>
      </c>
      <c r="AP246">
        <f>IFERROR(IF(COUNTIFS(BTT[Verwendete Transaktion (Pflichtauswahl)],BTT[[#This Row],[Verwendete Transaktion (Pflichtauswahl)]],BTT[SAP-Modul
(Pflichtauswahl)],"&lt;&gt;"&amp;BTT[[#This Row],[SAP-Modul
(Pflichtauswahl)]])&gt;0,"Modul anders","okay"),"")</f>
        <v/>
      </c>
      <c r="AQ246">
        <f>IFERROR(IF(COUNTIFS(BTT[Verwendete Transaktion (Pflichtauswahl)],BTT[[#This Row],[Verwendete Transaktion (Pflichtauswahl)]],BTT[Verantwortliches TP
(automatisch)],"&lt;&gt;"&amp;BTT[[#This Row],[Verantwortliches TP
(automatisch)]])&gt;0,"Transaktion mehrfach","okay"),"")</f>
        <v/>
      </c>
      <c r="AR246">
        <f>IFERROR(IF(COUNTIFS(BTT[Verwendete Transaktion (Pflichtauswahl)],BTT[[#This Row],[Verwendete Transaktion (Pflichtauswahl)]],BTT[Verantwortliches TP
(automatisch)],"&lt;&gt;"&amp;VLOOKUP(aktives_Teilprojekt,Teilprojekte[[Teilprojekte]:[Kürzel]],2,FALSE))&gt;0,"Transaktion mehrfach","okay"),"")</f>
        <v/>
      </c>
      <c r="AS246" t="inlineStr">
        <is>
          <t>NL353</t>
        </is>
      </c>
    </row>
    <row r="247">
      <c r="A247">
        <f>IFERROR(IF(BTT[[#This Row],[Lfd Nr. 
(aus konsolidierter Datei)]]&lt;&gt;"",BTT[[#This Row],[Lfd Nr. 
(aus konsolidierter Datei)]],VLOOKUP(aktives_Teilprojekt,Teilprojekte[[Teilprojekte]:[Kürzel]],2,FALSE)&amp;ROW(BTT[[#This Row],[Lfd Nr.
(automatisch)]])-2),"")</f>
        <v/>
      </c>
      <c r="B247" t="inlineStr">
        <is>
          <t>Vertriebs- und Produktcontrolling</t>
        </is>
      </c>
      <c r="D247" t="inlineStr">
        <is>
          <t>Masseänderungen zum Wasserspender: Neukunde zu Bestandskunde im CRM</t>
        </is>
      </c>
      <c r="E247">
        <f>IFERROR(IF(NOT(BTT[[#This Row],[Manuelle Änderung des Verantwortliches TP
(Auswahl - bei Bedarf)]]=""),BTT[[#This Row],[Manuelle Änderung des Verantwortliches TP
(Auswahl - bei Bedarf)]],VLOOKUP(BTT[[#This Row],[Hauptprozess
(Pflichtauswahl)]],Hauptprozesse[],3,FALSE)),"")</f>
        <v/>
      </c>
      <c r="G247" t="inlineStr">
        <is>
          <t>KS</t>
        </is>
      </c>
      <c r="H247" t="inlineStr">
        <is>
          <t>SAP CRM</t>
        </is>
      </c>
      <c r="I247" t="inlineStr">
        <is>
          <t>Drittsystem</t>
        </is>
      </c>
      <c r="J247">
        <f>IFERROR(VLOOKUP(BTT[[#This Row],[Verwendete Transaktion (Pflichtauswahl)]],Transaktionen[[Transaktionen]:[Langtext]],2,FALSE),"")</f>
        <v/>
      </c>
      <c r="R247" t="inlineStr">
        <is>
          <t>SAP CRM</t>
        </is>
      </c>
      <c r="V247">
        <f>IFERROR(VLOOKUP(BTT[[#This Row],[Verwendetes Formular
(Auswahl falls relevant)]],Formulare[[Formularbezeichnung]:[Formularname (technisch)]],2,FALSE),"")</f>
        <v/>
      </c>
      <c r="Y247" s="4" t="n"/>
      <c r="AK247">
        <f>IF(BTT[[#This Row],[Subprozess
(optionale Auswahl)]]="","okay",IF(VLOOKUP(BTT[[#This Row],[Subprozess
(optionale Auswahl)]],BPML[[Subprozess]:[Zugeordneter Hauptprozess]],3,FALSE)=BTT[[#This Row],[Hauptprozess
(Pflichtauswahl)]],"okay","falscher Subprozess"))</f>
        <v/>
      </c>
      <c r="AL247">
        <f>IF(aktives_Teilprojekt="Master","",IF(BTT[[#This Row],[Verantwortliches TP
(automatisch)]]=VLOOKUP(aktives_Teilprojekt,Teilprojekte[[Teilprojekte]:[Kürzel]],2,FALSE),"okay","Hauptprozess anderes TP"))</f>
        <v/>
      </c>
      <c r="AM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
        <f>IFERROR(IF(BTT[[#This Row],[SAP-Modul
(Pflichtauswahl)]]&lt;&gt;VLOOKUP(BTT[[#This Row],[Verwendete Transaktion (Pflichtauswahl)]],Transaktionen[[Transaktionen]:[Modul]],3,FALSE),"Modul anders","okay"),"")</f>
        <v/>
      </c>
      <c r="AP247">
        <f>IFERROR(IF(COUNTIFS(BTT[Verwendete Transaktion (Pflichtauswahl)],BTT[[#This Row],[Verwendete Transaktion (Pflichtauswahl)]],BTT[SAP-Modul
(Pflichtauswahl)],"&lt;&gt;"&amp;BTT[[#This Row],[SAP-Modul
(Pflichtauswahl)]])&gt;0,"Modul anders","okay"),"")</f>
        <v/>
      </c>
      <c r="AQ247">
        <f>IFERROR(IF(COUNTIFS(BTT[Verwendete Transaktion (Pflichtauswahl)],BTT[[#This Row],[Verwendete Transaktion (Pflichtauswahl)]],BTT[Verantwortliches TP
(automatisch)],"&lt;&gt;"&amp;BTT[[#This Row],[Verantwortliches TP
(automatisch)]])&gt;0,"Transaktion mehrfach","okay"),"")</f>
        <v/>
      </c>
      <c r="AR247">
        <f>IFERROR(IF(COUNTIFS(BTT[Verwendete Transaktion (Pflichtauswahl)],BTT[[#This Row],[Verwendete Transaktion (Pflichtauswahl)]],BTT[Verantwortliches TP
(automatisch)],"&lt;&gt;"&amp;VLOOKUP(aktives_Teilprojekt,Teilprojekte[[Teilprojekte]:[Kürzel]],2,FALSE))&gt;0,"Transaktion mehrfach","okay"),"")</f>
        <v/>
      </c>
      <c r="AS247" t="inlineStr">
        <is>
          <t>NL354</t>
        </is>
      </c>
    </row>
    <row r="248">
      <c r="A248">
        <f>IFERROR(IF(BTT[[#This Row],[Lfd Nr. 
(aus konsolidierter Datei)]]&lt;&gt;"",BTT[[#This Row],[Lfd Nr. 
(aus konsolidierter Datei)]],VLOOKUP(aktives_Teilprojekt,Teilprojekte[[Teilprojekte]:[Kürzel]],2,FALSE)&amp;ROW(BTT[[#This Row],[Lfd Nr.
(automatisch)]])-2),"")</f>
        <v/>
      </c>
      <c r="B248" t="inlineStr">
        <is>
          <t>Vertriebs- und Produktcontrolling</t>
        </is>
      </c>
      <c r="D248" t="inlineStr">
        <is>
          <t>Auswertung Kundengruppen zu Wasserspendern im CRM</t>
        </is>
      </c>
      <c r="E248">
        <f>IFERROR(IF(NOT(BTT[[#This Row],[Manuelle Änderung des Verantwortliches TP
(Auswahl - bei Bedarf)]]=""),BTT[[#This Row],[Manuelle Änderung des Verantwortliches TP
(Auswahl - bei Bedarf)]],VLOOKUP(BTT[[#This Row],[Hauptprozess
(Pflichtauswahl)]],Hauptprozesse[],3,FALSE)),"")</f>
        <v/>
      </c>
      <c r="G248" t="inlineStr">
        <is>
          <t>KS</t>
        </is>
      </c>
      <c r="H248" t="inlineStr">
        <is>
          <t>SAP CRM</t>
        </is>
      </c>
      <c r="I248" t="inlineStr">
        <is>
          <t>Drittsystem</t>
        </is>
      </c>
      <c r="J248">
        <f>IFERROR(VLOOKUP(BTT[[#This Row],[Verwendete Transaktion (Pflichtauswahl)]],Transaktionen[[Transaktionen]:[Langtext]],2,FALSE),"")</f>
        <v/>
      </c>
      <c r="R248" t="inlineStr">
        <is>
          <t>SAP CRM</t>
        </is>
      </c>
      <c r="V248">
        <f>IFERROR(VLOOKUP(BTT[[#This Row],[Verwendetes Formular
(Auswahl falls relevant)]],Formulare[[Formularbezeichnung]:[Formularname (technisch)]],2,FALSE),"")</f>
        <v/>
      </c>
      <c r="Y248" s="4" t="n"/>
      <c r="AK248">
        <f>IF(BTT[[#This Row],[Subprozess
(optionale Auswahl)]]="","okay",IF(VLOOKUP(BTT[[#This Row],[Subprozess
(optionale Auswahl)]],BPML[[Subprozess]:[Zugeordneter Hauptprozess]],3,FALSE)=BTT[[#This Row],[Hauptprozess
(Pflichtauswahl)]],"okay","falscher Subprozess"))</f>
        <v/>
      </c>
      <c r="AL248">
        <f>IF(aktives_Teilprojekt="Master","",IF(BTT[[#This Row],[Verantwortliches TP
(automatisch)]]=VLOOKUP(aktives_Teilprojekt,Teilprojekte[[Teilprojekte]:[Kürzel]],2,FALSE),"okay","Hauptprozess anderes TP"))</f>
        <v/>
      </c>
      <c r="AM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
        <f>IFERROR(IF(BTT[[#This Row],[SAP-Modul
(Pflichtauswahl)]]&lt;&gt;VLOOKUP(BTT[[#This Row],[Verwendete Transaktion (Pflichtauswahl)]],Transaktionen[[Transaktionen]:[Modul]],3,FALSE),"Modul anders","okay"),"")</f>
        <v/>
      </c>
      <c r="AP248">
        <f>IFERROR(IF(COUNTIFS(BTT[Verwendete Transaktion (Pflichtauswahl)],BTT[[#This Row],[Verwendete Transaktion (Pflichtauswahl)]],BTT[SAP-Modul
(Pflichtauswahl)],"&lt;&gt;"&amp;BTT[[#This Row],[SAP-Modul
(Pflichtauswahl)]])&gt;0,"Modul anders","okay"),"")</f>
        <v/>
      </c>
      <c r="AQ248">
        <f>IFERROR(IF(COUNTIFS(BTT[Verwendete Transaktion (Pflichtauswahl)],BTT[[#This Row],[Verwendete Transaktion (Pflichtauswahl)]],BTT[Verantwortliches TP
(automatisch)],"&lt;&gt;"&amp;BTT[[#This Row],[Verantwortliches TP
(automatisch)]])&gt;0,"Transaktion mehrfach","okay"),"")</f>
        <v/>
      </c>
      <c r="AR248">
        <f>IFERROR(IF(COUNTIFS(BTT[Verwendete Transaktion (Pflichtauswahl)],BTT[[#This Row],[Verwendete Transaktion (Pflichtauswahl)]],BTT[Verantwortliches TP
(automatisch)],"&lt;&gt;"&amp;VLOOKUP(aktives_Teilprojekt,Teilprojekte[[Teilprojekte]:[Kürzel]],2,FALSE))&gt;0,"Transaktion mehrfach","okay"),"")</f>
        <v/>
      </c>
      <c r="AS248" t="inlineStr">
        <is>
          <t>NL355</t>
        </is>
      </c>
    </row>
    <row r="249">
      <c r="A249">
        <f>IFERROR(IF(BTT[[#This Row],[Lfd Nr. 
(aus konsolidierter Datei)]]&lt;&gt;"",BTT[[#This Row],[Lfd Nr. 
(aus konsolidierter Datei)]],VLOOKUP(aktives_Teilprojekt,Teilprojekte[[Teilprojekte]:[Kürzel]],2,FALSE)&amp;ROW(BTT[[#This Row],[Lfd Nr.
(automatisch)]])-2),"")</f>
        <v/>
      </c>
      <c r="B249" t="inlineStr">
        <is>
          <t>Vertriebs- und Produktcontrolling</t>
        </is>
      </c>
      <c r="D249" t="inlineStr">
        <is>
          <t>Auswertung Opportunitymanagement im CRM</t>
        </is>
      </c>
      <c r="E249">
        <f>IFERROR(IF(NOT(BTT[[#This Row],[Manuelle Änderung des Verantwortliches TP
(Auswahl - bei Bedarf)]]=""),BTT[[#This Row],[Manuelle Änderung des Verantwortliches TP
(Auswahl - bei Bedarf)]],VLOOKUP(BTT[[#This Row],[Hauptprozess
(Pflichtauswahl)]],Hauptprozesse[],3,FALSE)),"")</f>
        <v/>
      </c>
      <c r="G249" t="inlineStr">
        <is>
          <t>KS</t>
        </is>
      </c>
      <c r="H249" t="inlineStr">
        <is>
          <t>SAP CRM</t>
        </is>
      </c>
      <c r="I249" t="inlineStr">
        <is>
          <t>Drittsystem</t>
        </is>
      </c>
      <c r="J249">
        <f>IFERROR(VLOOKUP(BTT[[#This Row],[Verwendete Transaktion (Pflichtauswahl)]],Transaktionen[[Transaktionen]:[Langtext]],2,FALSE),"")</f>
        <v/>
      </c>
      <c r="R249" t="inlineStr">
        <is>
          <t>SAP CRM</t>
        </is>
      </c>
      <c r="V249">
        <f>IFERROR(VLOOKUP(BTT[[#This Row],[Verwendetes Formular
(Auswahl falls relevant)]],Formulare[[Formularbezeichnung]:[Formularname (technisch)]],2,FALSE),"")</f>
        <v/>
      </c>
      <c r="Y249" s="4" t="n"/>
      <c r="AK249">
        <f>IF(BTT[[#This Row],[Subprozess
(optionale Auswahl)]]="","okay",IF(VLOOKUP(BTT[[#This Row],[Subprozess
(optionale Auswahl)]],BPML[[Subprozess]:[Zugeordneter Hauptprozess]],3,FALSE)=BTT[[#This Row],[Hauptprozess
(Pflichtauswahl)]],"okay","falscher Subprozess"))</f>
        <v/>
      </c>
      <c r="AL249">
        <f>IF(aktives_Teilprojekt="Master","",IF(BTT[[#This Row],[Verantwortliches TP
(automatisch)]]=VLOOKUP(aktives_Teilprojekt,Teilprojekte[[Teilprojekte]:[Kürzel]],2,FALSE),"okay","Hauptprozess anderes TP"))</f>
        <v/>
      </c>
      <c r="AM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
        <f>IFERROR(IF(BTT[[#This Row],[SAP-Modul
(Pflichtauswahl)]]&lt;&gt;VLOOKUP(BTT[[#This Row],[Verwendete Transaktion (Pflichtauswahl)]],Transaktionen[[Transaktionen]:[Modul]],3,FALSE),"Modul anders","okay"),"")</f>
        <v/>
      </c>
      <c r="AP249">
        <f>IFERROR(IF(COUNTIFS(BTT[Verwendete Transaktion (Pflichtauswahl)],BTT[[#This Row],[Verwendete Transaktion (Pflichtauswahl)]],BTT[SAP-Modul
(Pflichtauswahl)],"&lt;&gt;"&amp;BTT[[#This Row],[SAP-Modul
(Pflichtauswahl)]])&gt;0,"Modul anders","okay"),"")</f>
        <v/>
      </c>
      <c r="AQ249">
        <f>IFERROR(IF(COUNTIFS(BTT[Verwendete Transaktion (Pflichtauswahl)],BTT[[#This Row],[Verwendete Transaktion (Pflichtauswahl)]],BTT[Verantwortliches TP
(automatisch)],"&lt;&gt;"&amp;BTT[[#This Row],[Verantwortliches TP
(automatisch)]])&gt;0,"Transaktion mehrfach","okay"),"")</f>
        <v/>
      </c>
      <c r="AR249">
        <f>IFERROR(IF(COUNTIFS(BTT[Verwendete Transaktion (Pflichtauswahl)],BTT[[#This Row],[Verwendete Transaktion (Pflichtauswahl)]],BTT[Verantwortliches TP
(automatisch)],"&lt;&gt;"&amp;VLOOKUP(aktives_Teilprojekt,Teilprojekte[[Teilprojekte]:[Kürzel]],2,FALSE))&gt;0,"Transaktion mehrfach","okay"),"")</f>
        <v/>
      </c>
      <c r="AS249" t="inlineStr">
        <is>
          <t>NL357</t>
        </is>
      </c>
    </row>
    <row r="250" ht="60" customHeight="1" s="15">
      <c r="A250">
        <f>IFERROR(IF(BTT[[#This Row],[Lfd Nr. 
(aus konsolidierter Datei)]]&lt;&gt;"",BTT[[#This Row],[Lfd Nr. 
(aus konsolidierter Datei)]],VLOOKUP(aktives_Teilprojekt,Teilprojekte[[Teilprojekte]:[Kürzel]],2,FALSE)&amp;ROW(BTT[[#This Row],[Lfd Nr.
(automatisch)]])-2),"")</f>
        <v/>
      </c>
      <c r="B250" t="inlineStr">
        <is>
          <t>Geräteverwaltung</t>
        </is>
      </c>
      <c r="D250" t="inlineStr">
        <is>
          <t>Vorgang für Reparatur GWZ/HWZ-Anlagen abschließen; ggf. abrechnen</t>
        </is>
      </c>
      <c r="E250">
        <f>IFERROR(IF(NOT(BTT[[#This Row],[Manuelle Änderung des Verantwortliches TP
(Auswahl - bei Bedarf)]]=""),BTT[[#This Row],[Manuelle Änderung des Verantwortliches TP
(Auswahl - bei Bedarf)]],VLOOKUP(BTT[[#This Row],[Hauptprozess
(Pflichtauswahl)]],Hauptprozesse[],3,FALSE)),"")</f>
        <v/>
      </c>
      <c r="F250" t="inlineStr">
        <is>
          <t>NL</t>
        </is>
      </c>
      <c r="G250" t="inlineStr">
        <is>
          <t>WV / KS</t>
        </is>
      </c>
      <c r="H250" t="inlineStr">
        <is>
          <t>Non-SAP</t>
        </is>
      </c>
      <c r="I250" t="inlineStr">
        <is>
          <t>Drittsystem</t>
        </is>
      </c>
      <c r="J250">
        <f>IFERROR(VLOOKUP(BTT[[#This Row],[Verwendete Transaktion (Pflichtauswahl)]],Transaktionen[[Transaktionen]:[Langtext]],2,FALSE),"")</f>
        <v/>
      </c>
      <c r="O250" t="inlineStr">
        <is>
          <t>nein</t>
        </is>
      </c>
      <c r="R250" t="inlineStr">
        <is>
          <t>UBI_HAHVSL_PROD</t>
        </is>
      </c>
      <c r="T250" t="inlineStr">
        <is>
          <t>SAP-Formular</t>
        </is>
      </c>
      <c r="U250" t="inlineStr">
        <is>
          <t>Formular fehlt in Liste --&gt; siehe Anmerkungen</t>
        </is>
      </c>
      <c r="V250">
        <f>IFERROR(VLOOKUP(BTT[[#This Row],[Verwendetes Formular
(Auswahl falls relevant)]],Formulare[[Formularbezeichnung]:[Formularname (technisch)]],2,FALSE),"")</f>
        <v/>
      </c>
      <c r="W250" t="inlineStr">
        <is>
          <t>Rechnung</t>
        </is>
      </c>
      <c r="Y250" s="4" t="inlineStr">
        <is>
          <t>Rep. Kann eine Rg. zur Folge haben, muss aber nicht.//Kosten auf den Auftrag Buchen</t>
        </is>
      </c>
      <c r="AK250">
        <f>IF(BTT[[#This Row],[Subprozess
(optionale Auswahl)]]="","okay",IF(VLOOKUP(BTT[[#This Row],[Subprozess
(optionale Auswahl)]],BPML[[Subprozess]:[Zugeordneter Hauptprozess]],3,FALSE)=BTT[[#This Row],[Hauptprozess
(Pflichtauswahl)]],"okay","falscher Subprozess"))</f>
        <v/>
      </c>
      <c r="AL250">
        <f>IF(aktives_Teilprojekt="Master","",IF(BTT[[#This Row],[Verantwortliches TP
(automatisch)]]=VLOOKUP(aktives_Teilprojekt,Teilprojekte[[Teilprojekte]:[Kürzel]],2,FALSE),"okay","Hauptprozess anderes TP"))</f>
        <v/>
      </c>
      <c r="AM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
        <f>IFERROR(IF(BTT[[#This Row],[SAP-Modul
(Pflichtauswahl)]]&lt;&gt;VLOOKUP(BTT[[#This Row],[Verwendete Transaktion (Pflichtauswahl)]],Transaktionen[[Transaktionen]:[Modul]],3,FALSE),"Modul anders","okay"),"")</f>
        <v/>
      </c>
      <c r="AP250">
        <f>IFERROR(IF(COUNTIFS(BTT[Verwendete Transaktion (Pflichtauswahl)],BTT[[#This Row],[Verwendete Transaktion (Pflichtauswahl)]],BTT[SAP-Modul
(Pflichtauswahl)],"&lt;&gt;"&amp;BTT[[#This Row],[SAP-Modul
(Pflichtauswahl)]])&gt;0,"Modul anders","okay"),"")</f>
        <v/>
      </c>
      <c r="AQ250">
        <f>IFERROR(IF(COUNTIFS(BTT[Verwendete Transaktion (Pflichtauswahl)],BTT[[#This Row],[Verwendete Transaktion (Pflichtauswahl)]],BTT[Verantwortliches TP
(automatisch)],"&lt;&gt;"&amp;BTT[[#This Row],[Verantwortliches TP
(automatisch)]])&gt;0,"Transaktion mehrfach","okay"),"")</f>
        <v/>
      </c>
      <c r="AR250">
        <f>IFERROR(IF(COUNTIFS(BTT[Verwendete Transaktion (Pflichtauswahl)],BTT[[#This Row],[Verwendete Transaktion (Pflichtauswahl)]],BTT[Verantwortliches TP
(automatisch)],"&lt;&gt;"&amp;VLOOKUP(aktives_Teilprojekt,Teilprojekte[[Teilprojekte]:[Kürzel]],2,FALSE))&gt;0,"Transaktion mehrfach","okay"),"")</f>
        <v/>
      </c>
      <c r="AS250" t="inlineStr">
        <is>
          <t>NL358</t>
        </is>
      </c>
    </row>
    <row r="251">
      <c r="A251">
        <f>IFERROR(IF(BTT[[#This Row],[Lfd Nr. 
(aus konsolidierter Datei)]]&lt;&gt;"",BTT[[#This Row],[Lfd Nr. 
(aus konsolidierter Datei)]],VLOOKUP(aktives_Teilprojekt,Teilprojekte[[Teilprojekte]:[Kürzel]],2,FALSE)&amp;ROW(BTT[[#This Row],[Lfd Nr.
(automatisch)]])-2),"")</f>
        <v/>
      </c>
      <c r="B251" t="inlineStr">
        <is>
          <t>Geräteverwaltung</t>
        </is>
      </c>
      <c r="C251" t="inlineStr">
        <is>
          <t>Wasserzähler/Einbau/Ausbau/Wechsel</t>
        </is>
      </c>
      <c r="D251" t="inlineStr">
        <is>
          <t>PWZ Wechsel anlegen</t>
        </is>
      </c>
      <c r="E251">
        <f>IFERROR(IF(NOT(BTT[[#This Row],[Manuelle Änderung des Verantwortliches TP
(Auswahl - bei Bedarf)]]=""),BTT[[#This Row],[Manuelle Änderung des Verantwortliches TP
(Auswahl - bei Bedarf)]],VLOOKUP(BTT[[#This Row],[Hauptprozess
(Pflichtauswahl)]],Hauptprozesse[],3,FALSE)),"")</f>
        <v/>
      </c>
      <c r="F251" t="inlineStr">
        <is>
          <t>NL</t>
        </is>
      </c>
      <c r="G251" t="inlineStr">
        <is>
          <t>WV</t>
        </is>
      </c>
      <c r="H251" t="inlineStr">
        <is>
          <t>Non-SAP</t>
        </is>
      </c>
      <c r="I251" t="inlineStr">
        <is>
          <t>Drittsystem</t>
        </is>
      </c>
      <c r="J251">
        <f>IFERROR(VLOOKUP(BTT[[#This Row],[Verwendete Transaktion (Pflichtauswahl)]],Transaktionen[[Transaktionen]:[Langtext]],2,FALSE),"")</f>
        <v/>
      </c>
      <c r="O251" t="inlineStr">
        <is>
          <t>nein</t>
        </is>
      </c>
      <c r="R251" t="inlineStr">
        <is>
          <t>UBI_HAHVSL_PROD</t>
        </is>
      </c>
      <c r="T251" t="inlineStr">
        <is>
          <t>weiterer</t>
        </is>
      </c>
      <c r="U251" t="inlineStr">
        <is>
          <t>Formular fehlt in Liste --&gt; siehe Anmerkungen</t>
        </is>
      </c>
      <c r="V251">
        <f>IFERROR(VLOOKUP(BTT[[#This Row],[Verwendetes Formular
(Auswahl falls relevant)]],Formulare[[Formularbezeichnung]:[Formularname (technisch)]],2,FALSE),"")</f>
        <v/>
      </c>
      <c r="W251" t="inlineStr">
        <is>
          <t>Kostenschätzung</t>
        </is>
      </c>
      <c r="Y251" s="4" t="n"/>
      <c r="Z251" t="inlineStr">
        <is>
          <t>Must-have</t>
        </is>
      </c>
      <c r="AK251">
        <f>IF(BTT[[#This Row],[Subprozess
(optionale Auswahl)]]="","okay",IF(VLOOKUP(BTT[[#This Row],[Subprozess
(optionale Auswahl)]],BPML[[Subprozess]:[Zugeordneter Hauptprozess]],3,FALSE)=BTT[[#This Row],[Hauptprozess
(Pflichtauswahl)]],"okay","falscher Subprozess"))</f>
        <v/>
      </c>
      <c r="AL251">
        <f>IF(aktives_Teilprojekt="Master","",IF(BTT[[#This Row],[Verantwortliches TP
(automatisch)]]=VLOOKUP(aktives_Teilprojekt,Teilprojekte[[Teilprojekte]:[Kürzel]],2,FALSE),"okay","Hauptprozess anderes TP"))</f>
        <v/>
      </c>
      <c r="AM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
        <f>IFERROR(IF(BTT[[#This Row],[SAP-Modul
(Pflichtauswahl)]]&lt;&gt;VLOOKUP(BTT[[#This Row],[Verwendete Transaktion (Pflichtauswahl)]],Transaktionen[[Transaktionen]:[Modul]],3,FALSE),"Modul anders","okay"),"")</f>
        <v/>
      </c>
      <c r="AP251">
        <f>IFERROR(IF(COUNTIFS(BTT[Verwendete Transaktion (Pflichtauswahl)],BTT[[#This Row],[Verwendete Transaktion (Pflichtauswahl)]],BTT[SAP-Modul
(Pflichtauswahl)],"&lt;&gt;"&amp;BTT[[#This Row],[SAP-Modul
(Pflichtauswahl)]])&gt;0,"Modul anders","okay"),"")</f>
        <v/>
      </c>
      <c r="AQ251">
        <f>IFERROR(IF(COUNTIFS(BTT[Verwendete Transaktion (Pflichtauswahl)],BTT[[#This Row],[Verwendete Transaktion (Pflichtauswahl)]],BTT[Verantwortliches TP
(automatisch)],"&lt;&gt;"&amp;BTT[[#This Row],[Verantwortliches TP
(automatisch)]])&gt;0,"Transaktion mehrfach","okay"),"")</f>
        <v/>
      </c>
      <c r="AR251">
        <f>IFERROR(IF(COUNTIFS(BTT[Verwendete Transaktion (Pflichtauswahl)],BTT[[#This Row],[Verwendete Transaktion (Pflichtauswahl)]],BTT[Verantwortliches TP
(automatisch)],"&lt;&gt;"&amp;VLOOKUP(aktives_Teilprojekt,Teilprojekte[[Teilprojekte]:[Kürzel]],2,FALSE))&gt;0,"Transaktion mehrfach","okay"),"")</f>
        <v/>
      </c>
      <c r="AS251" t="inlineStr">
        <is>
          <t>NL359</t>
        </is>
      </c>
    </row>
    <row r="252">
      <c r="A252">
        <f>IFERROR(IF(BTT[[#This Row],[Lfd Nr. 
(aus konsolidierter Datei)]]&lt;&gt;"",BTT[[#This Row],[Lfd Nr. 
(aus konsolidierter Datei)]],VLOOKUP(aktives_Teilprojekt,Teilprojekte[[Teilprojekte]:[Kürzel]],2,FALSE)&amp;ROW(BTT[[#This Row],[Lfd Nr.
(automatisch)]])-2),"")</f>
        <v/>
      </c>
      <c r="B252" t="inlineStr">
        <is>
          <t>Geräteverwaltung</t>
        </is>
      </c>
      <c r="C252" t="inlineStr">
        <is>
          <t>Wasserzähler/Einbau/Ausbau/Wechsel</t>
        </is>
      </c>
      <c r="D252" t="inlineStr">
        <is>
          <t>PWZ Wechsel Annehmen/Planen/Ausführen</t>
        </is>
      </c>
      <c r="E252">
        <f>IFERROR(IF(NOT(BTT[[#This Row],[Manuelle Änderung des Verantwortliches TP
(Auswahl - bei Bedarf)]]=""),BTT[[#This Row],[Manuelle Änderung des Verantwortliches TP
(Auswahl - bei Bedarf)]],VLOOKUP(BTT[[#This Row],[Hauptprozess
(Pflichtauswahl)]],Hauptprozesse[],3,FALSE)),"")</f>
        <v/>
      </c>
      <c r="F252" t="inlineStr">
        <is>
          <t>NL</t>
        </is>
      </c>
      <c r="G252" t="inlineStr">
        <is>
          <t>WV</t>
        </is>
      </c>
      <c r="H252" t="inlineStr">
        <is>
          <t>Non-SAP</t>
        </is>
      </c>
      <c r="I252" t="inlineStr">
        <is>
          <t>Drittsystem</t>
        </is>
      </c>
      <c r="J252">
        <f>IFERROR(VLOOKUP(BTT[[#This Row],[Verwendete Transaktion (Pflichtauswahl)]],Transaktionen[[Transaktionen]:[Langtext]],2,FALSE),"")</f>
        <v/>
      </c>
      <c r="O252" t="inlineStr">
        <is>
          <t>nein</t>
        </is>
      </c>
      <c r="R252" t="inlineStr">
        <is>
          <t>UBI_HAHVSL_PROD</t>
        </is>
      </c>
      <c r="T252" t="inlineStr">
        <is>
          <t>weiterer</t>
        </is>
      </c>
      <c r="U252" t="inlineStr">
        <is>
          <t>Formular fehlt in Liste --&gt; siehe Anmerkungen</t>
        </is>
      </c>
      <c r="V252">
        <f>IFERROR(VLOOKUP(BTT[[#This Row],[Verwendetes Formular
(Auswahl falls relevant)]],Formulare[[Formularbezeichnung]:[Formularname (technisch)]],2,FALSE),"")</f>
        <v/>
      </c>
      <c r="W252" t="inlineStr">
        <is>
          <t>Anschreiben/Wechselschein</t>
        </is>
      </c>
      <c r="Y252" s="4" t="inlineStr">
        <is>
          <t>Gründung SD Auftrag</t>
        </is>
      </c>
      <c r="Z252" t="inlineStr">
        <is>
          <t>Must-have</t>
        </is>
      </c>
      <c r="AK252">
        <f>IF(BTT[[#This Row],[Subprozess
(optionale Auswahl)]]="","okay",IF(VLOOKUP(BTT[[#This Row],[Subprozess
(optionale Auswahl)]],BPML[[Subprozess]:[Zugeordneter Hauptprozess]],3,FALSE)=BTT[[#This Row],[Hauptprozess
(Pflichtauswahl)]],"okay","falscher Subprozess"))</f>
        <v/>
      </c>
      <c r="AL252">
        <f>IF(aktives_Teilprojekt="Master","",IF(BTT[[#This Row],[Verantwortliches TP
(automatisch)]]=VLOOKUP(aktives_Teilprojekt,Teilprojekte[[Teilprojekte]:[Kürzel]],2,FALSE),"okay","Hauptprozess anderes TP"))</f>
        <v/>
      </c>
      <c r="AM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
        <f>IFERROR(IF(BTT[[#This Row],[SAP-Modul
(Pflichtauswahl)]]&lt;&gt;VLOOKUP(BTT[[#This Row],[Verwendete Transaktion (Pflichtauswahl)]],Transaktionen[[Transaktionen]:[Modul]],3,FALSE),"Modul anders","okay"),"")</f>
        <v/>
      </c>
      <c r="AP252">
        <f>IFERROR(IF(COUNTIFS(BTT[Verwendete Transaktion (Pflichtauswahl)],BTT[[#This Row],[Verwendete Transaktion (Pflichtauswahl)]],BTT[SAP-Modul
(Pflichtauswahl)],"&lt;&gt;"&amp;BTT[[#This Row],[SAP-Modul
(Pflichtauswahl)]])&gt;0,"Modul anders","okay"),"")</f>
        <v/>
      </c>
      <c r="AQ252">
        <f>IFERROR(IF(COUNTIFS(BTT[Verwendete Transaktion (Pflichtauswahl)],BTT[[#This Row],[Verwendete Transaktion (Pflichtauswahl)]],BTT[Verantwortliches TP
(automatisch)],"&lt;&gt;"&amp;BTT[[#This Row],[Verantwortliches TP
(automatisch)]])&gt;0,"Transaktion mehrfach","okay"),"")</f>
        <v/>
      </c>
      <c r="AR252">
        <f>IFERROR(IF(COUNTIFS(BTT[Verwendete Transaktion (Pflichtauswahl)],BTT[[#This Row],[Verwendete Transaktion (Pflichtauswahl)]],BTT[Verantwortliches TP
(automatisch)],"&lt;&gt;"&amp;VLOOKUP(aktives_Teilprojekt,Teilprojekte[[Teilprojekte]:[Kürzel]],2,FALSE))&gt;0,"Transaktion mehrfach","okay"),"")</f>
        <v/>
      </c>
      <c r="AS252" t="inlineStr">
        <is>
          <t>NL360</t>
        </is>
      </c>
    </row>
    <row r="253">
      <c r="A253">
        <f>IFERROR(IF(BTT[[#This Row],[Lfd Nr. 
(aus konsolidierter Datei)]]&lt;&gt;"",BTT[[#This Row],[Lfd Nr. 
(aus konsolidierter Datei)]],VLOOKUP(aktives_Teilprojekt,Teilprojekte[[Teilprojekte]:[Kürzel]],2,FALSE)&amp;ROW(BTT[[#This Row],[Lfd Nr.
(automatisch)]])-2),"")</f>
        <v/>
      </c>
      <c r="B253" t="inlineStr">
        <is>
          <t>Geräteverwaltung</t>
        </is>
      </c>
      <c r="C253" t="inlineStr">
        <is>
          <t>Wasserzähler/Einbau/Ausbau/Wechsel</t>
        </is>
      </c>
      <c r="D253" t="inlineStr">
        <is>
          <t>PWZ Wechsel Abschließen</t>
        </is>
      </c>
      <c r="E253">
        <f>IFERROR(IF(NOT(BTT[[#This Row],[Manuelle Änderung des Verantwortliches TP
(Auswahl - bei Bedarf)]]=""),BTT[[#This Row],[Manuelle Änderung des Verantwortliches TP
(Auswahl - bei Bedarf)]],VLOOKUP(BTT[[#This Row],[Hauptprozess
(Pflichtauswahl)]],Hauptprozesse[],3,FALSE)),"")</f>
        <v/>
      </c>
      <c r="F253" t="inlineStr">
        <is>
          <t>NL</t>
        </is>
      </c>
      <c r="G253" t="inlineStr">
        <is>
          <t>WV</t>
        </is>
      </c>
      <c r="H253" t="inlineStr">
        <is>
          <t>Non-SAP</t>
        </is>
      </c>
      <c r="I253" t="inlineStr">
        <is>
          <t>Drittsystem</t>
        </is>
      </c>
      <c r="J253">
        <f>IFERROR(VLOOKUP(BTT[[#This Row],[Verwendete Transaktion (Pflichtauswahl)]],Transaktionen[[Transaktionen]:[Langtext]],2,FALSE),"")</f>
        <v/>
      </c>
      <c r="O253" t="inlineStr">
        <is>
          <t>nein</t>
        </is>
      </c>
      <c r="R253" t="inlineStr">
        <is>
          <t>UBI_HAHVSL_PROD</t>
        </is>
      </c>
      <c r="T253" t="inlineStr">
        <is>
          <t>SAP-Formular</t>
        </is>
      </c>
      <c r="U253" t="inlineStr">
        <is>
          <t>Formular fehlt in Liste --&gt; siehe Anmerkungen</t>
        </is>
      </c>
      <c r="V253">
        <f>IFERROR(VLOOKUP(BTT[[#This Row],[Verwendetes Formular
(Auswahl falls relevant)]],Formulare[[Formularbezeichnung]:[Formularname (technisch)]],2,FALSE),"")</f>
        <v/>
      </c>
      <c r="W253" t="inlineStr">
        <is>
          <t>Rechnung</t>
        </is>
      </c>
      <c r="Y253" s="4" t="n"/>
      <c r="Z253" t="inlineStr">
        <is>
          <t>Must-have</t>
        </is>
      </c>
      <c r="AK253">
        <f>IF(BTT[[#This Row],[Subprozess
(optionale Auswahl)]]="","okay",IF(VLOOKUP(BTT[[#This Row],[Subprozess
(optionale Auswahl)]],BPML[[Subprozess]:[Zugeordneter Hauptprozess]],3,FALSE)=BTT[[#This Row],[Hauptprozess
(Pflichtauswahl)]],"okay","falscher Subprozess"))</f>
        <v/>
      </c>
      <c r="AL253">
        <f>IF(aktives_Teilprojekt="Master","",IF(BTT[[#This Row],[Verantwortliches TP
(automatisch)]]=VLOOKUP(aktives_Teilprojekt,Teilprojekte[[Teilprojekte]:[Kürzel]],2,FALSE),"okay","Hauptprozess anderes TP"))</f>
        <v/>
      </c>
      <c r="AM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
        <f>IFERROR(IF(BTT[[#This Row],[SAP-Modul
(Pflichtauswahl)]]&lt;&gt;VLOOKUP(BTT[[#This Row],[Verwendete Transaktion (Pflichtauswahl)]],Transaktionen[[Transaktionen]:[Modul]],3,FALSE),"Modul anders","okay"),"")</f>
        <v/>
      </c>
      <c r="AP253">
        <f>IFERROR(IF(COUNTIFS(BTT[Verwendete Transaktion (Pflichtauswahl)],BTT[[#This Row],[Verwendete Transaktion (Pflichtauswahl)]],BTT[SAP-Modul
(Pflichtauswahl)],"&lt;&gt;"&amp;BTT[[#This Row],[SAP-Modul
(Pflichtauswahl)]])&gt;0,"Modul anders","okay"),"")</f>
        <v/>
      </c>
      <c r="AQ253">
        <f>IFERROR(IF(COUNTIFS(BTT[Verwendete Transaktion (Pflichtauswahl)],BTT[[#This Row],[Verwendete Transaktion (Pflichtauswahl)]],BTT[Verantwortliches TP
(automatisch)],"&lt;&gt;"&amp;BTT[[#This Row],[Verantwortliches TP
(automatisch)]])&gt;0,"Transaktion mehrfach","okay"),"")</f>
        <v/>
      </c>
      <c r="AR253">
        <f>IFERROR(IF(COUNTIFS(BTT[Verwendete Transaktion (Pflichtauswahl)],BTT[[#This Row],[Verwendete Transaktion (Pflichtauswahl)]],BTT[Verantwortliches TP
(automatisch)],"&lt;&gt;"&amp;VLOOKUP(aktives_Teilprojekt,Teilprojekte[[Teilprojekte]:[Kürzel]],2,FALSE))&gt;0,"Transaktion mehrfach","okay"),"")</f>
        <v/>
      </c>
      <c r="AS253" t="inlineStr">
        <is>
          <t>NL361</t>
        </is>
      </c>
    </row>
    <row r="254">
      <c r="A254">
        <f>IFERROR(IF(BTT[[#This Row],[Lfd Nr. 
(aus konsolidierter Datei)]]&lt;&gt;"",BTT[[#This Row],[Lfd Nr. 
(aus konsolidierter Datei)]],VLOOKUP(aktives_Teilprojekt,Teilprojekte[[Teilprojekte]:[Kürzel]],2,FALSE)&amp;ROW(BTT[[#This Row],[Lfd Nr.
(automatisch)]])-2),"")</f>
        <v/>
      </c>
      <c r="B254" t="inlineStr">
        <is>
          <t>Geräteverwaltung</t>
        </is>
      </c>
      <c r="C254" t="inlineStr">
        <is>
          <t>Wasserzähler/Einbau/Ausbau/Wechsel</t>
        </is>
      </c>
      <c r="D254" t="inlineStr">
        <is>
          <t>Umverlegung der WZ-Anlage für Bauwasser anlegen</t>
        </is>
      </c>
      <c r="E254">
        <f>IFERROR(IF(NOT(BTT[[#This Row],[Manuelle Änderung des Verantwortliches TP
(Auswahl - bei Bedarf)]]=""),BTT[[#This Row],[Manuelle Änderung des Verantwortliches TP
(Auswahl - bei Bedarf)]],VLOOKUP(BTT[[#This Row],[Hauptprozess
(Pflichtauswahl)]],Hauptprozesse[],3,FALSE)),"")</f>
        <v/>
      </c>
      <c r="F254" t="inlineStr">
        <is>
          <t>NL</t>
        </is>
      </c>
      <c r="G254" t="inlineStr">
        <is>
          <t>WV</t>
        </is>
      </c>
      <c r="H254" t="inlineStr">
        <is>
          <t>Non-SAP</t>
        </is>
      </c>
      <c r="I254" t="inlineStr">
        <is>
          <t>Drittsystem</t>
        </is>
      </c>
      <c r="J254">
        <f>IFERROR(VLOOKUP(BTT[[#This Row],[Verwendete Transaktion (Pflichtauswahl)]],Transaktionen[[Transaktionen]:[Langtext]],2,FALSE),"")</f>
        <v/>
      </c>
      <c r="O254" t="inlineStr">
        <is>
          <t>nein</t>
        </is>
      </c>
      <c r="R254" t="inlineStr">
        <is>
          <t>UBI_HAHVSL_PROD</t>
        </is>
      </c>
      <c r="T254" t="inlineStr">
        <is>
          <t>weiterer</t>
        </is>
      </c>
      <c r="U254" t="inlineStr">
        <is>
          <t>Formular fehlt in Liste --&gt; siehe Anmerkungen</t>
        </is>
      </c>
      <c r="V254">
        <f>IFERROR(VLOOKUP(BTT[[#This Row],[Verwendetes Formular
(Auswahl falls relevant)]],Formulare[[Formularbezeichnung]:[Formularname (technisch)]],2,FALSE),"")</f>
        <v/>
      </c>
      <c r="W254" t="inlineStr">
        <is>
          <t>Bauwasserinformationen/Kostenschätzung</t>
        </is>
      </c>
      <c r="Y254" s="4" t="inlineStr">
        <is>
          <t>Gründung SD Auftrag</t>
        </is>
      </c>
      <c r="Z254" t="inlineStr">
        <is>
          <t>Must-have</t>
        </is>
      </c>
      <c r="AK254">
        <f>IF(BTT[[#This Row],[Subprozess
(optionale Auswahl)]]="","okay",IF(VLOOKUP(BTT[[#This Row],[Subprozess
(optionale Auswahl)]],BPML[[Subprozess]:[Zugeordneter Hauptprozess]],3,FALSE)=BTT[[#This Row],[Hauptprozess
(Pflichtauswahl)]],"okay","falscher Subprozess"))</f>
        <v/>
      </c>
      <c r="AL254">
        <f>IF(aktives_Teilprojekt="Master","",IF(BTT[[#This Row],[Verantwortliches TP
(automatisch)]]=VLOOKUP(aktives_Teilprojekt,Teilprojekte[[Teilprojekte]:[Kürzel]],2,FALSE),"okay","Hauptprozess anderes TP"))</f>
        <v/>
      </c>
      <c r="AM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
        <f>IFERROR(IF(BTT[[#This Row],[SAP-Modul
(Pflichtauswahl)]]&lt;&gt;VLOOKUP(BTT[[#This Row],[Verwendete Transaktion (Pflichtauswahl)]],Transaktionen[[Transaktionen]:[Modul]],3,FALSE),"Modul anders","okay"),"")</f>
        <v/>
      </c>
      <c r="AP254">
        <f>IFERROR(IF(COUNTIFS(BTT[Verwendete Transaktion (Pflichtauswahl)],BTT[[#This Row],[Verwendete Transaktion (Pflichtauswahl)]],BTT[SAP-Modul
(Pflichtauswahl)],"&lt;&gt;"&amp;BTT[[#This Row],[SAP-Modul
(Pflichtauswahl)]])&gt;0,"Modul anders","okay"),"")</f>
        <v/>
      </c>
      <c r="AQ254">
        <f>IFERROR(IF(COUNTIFS(BTT[Verwendete Transaktion (Pflichtauswahl)],BTT[[#This Row],[Verwendete Transaktion (Pflichtauswahl)]],BTT[Verantwortliches TP
(automatisch)],"&lt;&gt;"&amp;BTT[[#This Row],[Verantwortliches TP
(automatisch)]])&gt;0,"Transaktion mehrfach","okay"),"")</f>
        <v/>
      </c>
      <c r="AR254">
        <f>IFERROR(IF(COUNTIFS(BTT[Verwendete Transaktion (Pflichtauswahl)],BTT[[#This Row],[Verwendete Transaktion (Pflichtauswahl)]],BTT[Verantwortliches TP
(automatisch)],"&lt;&gt;"&amp;VLOOKUP(aktives_Teilprojekt,Teilprojekte[[Teilprojekte]:[Kürzel]],2,FALSE))&gt;0,"Transaktion mehrfach","okay"),"")</f>
        <v/>
      </c>
      <c r="AS254" t="inlineStr">
        <is>
          <t>NL362</t>
        </is>
      </c>
    </row>
    <row r="255">
      <c r="A255">
        <f>IFERROR(IF(BTT[[#This Row],[Lfd Nr. 
(aus konsolidierter Datei)]]&lt;&gt;"",BTT[[#This Row],[Lfd Nr. 
(aus konsolidierter Datei)]],VLOOKUP(aktives_Teilprojekt,Teilprojekte[[Teilprojekte]:[Kürzel]],2,FALSE)&amp;ROW(BTT[[#This Row],[Lfd Nr.
(automatisch)]])-2),"")</f>
        <v/>
      </c>
      <c r="B255" t="inlineStr">
        <is>
          <t>Geräteverwaltung</t>
        </is>
      </c>
      <c r="C255" t="inlineStr">
        <is>
          <t>Wasserzähler/Einbau/Ausbau/Wechsel</t>
        </is>
      </c>
      <c r="D255" t="inlineStr">
        <is>
          <t>Umverlegung der WZ-Anlage für Bauwasser Annehmen/Planen/Ausführen</t>
        </is>
      </c>
      <c r="E255">
        <f>IFERROR(IF(NOT(BTT[[#This Row],[Manuelle Änderung des Verantwortliches TP
(Auswahl - bei Bedarf)]]=""),BTT[[#This Row],[Manuelle Änderung des Verantwortliches TP
(Auswahl - bei Bedarf)]],VLOOKUP(BTT[[#This Row],[Hauptprozess
(Pflichtauswahl)]],Hauptprozesse[],3,FALSE)),"")</f>
        <v/>
      </c>
      <c r="F255" t="inlineStr">
        <is>
          <t>NL</t>
        </is>
      </c>
      <c r="G255" t="inlineStr">
        <is>
          <t>WV</t>
        </is>
      </c>
      <c r="H255" t="inlineStr">
        <is>
          <t>Non-SAP</t>
        </is>
      </c>
      <c r="I255" t="inlineStr">
        <is>
          <t>Drittsystem</t>
        </is>
      </c>
      <c r="J255">
        <f>IFERROR(VLOOKUP(BTT[[#This Row],[Verwendete Transaktion (Pflichtauswahl)]],Transaktionen[[Transaktionen]:[Langtext]],2,FALSE),"")</f>
        <v/>
      </c>
      <c r="O255" t="inlineStr">
        <is>
          <t>nein</t>
        </is>
      </c>
      <c r="R255" t="inlineStr">
        <is>
          <t>UBI_HAHVSL_PROD</t>
        </is>
      </c>
      <c r="T255" t="inlineStr">
        <is>
          <t>weiterer</t>
        </is>
      </c>
      <c r="U255" t="inlineStr">
        <is>
          <t>Formular fehlt in Liste --&gt; siehe Anmerkungen</t>
        </is>
      </c>
      <c r="V255">
        <f>IFERROR(VLOOKUP(BTT[[#This Row],[Verwendetes Formular
(Auswahl falls relevant)]],Formulare[[Formularbezeichnung]:[Formularname (technisch)]],2,FALSE),"")</f>
        <v/>
      </c>
      <c r="W255" t="inlineStr">
        <is>
          <t>Anschreiben/Kostenschätzung/Wechselschein</t>
        </is>
      </c>
      <c r="Y255" s="4" t="inlineStr">
        <is>
          <t>Material Reservieren</t>
        </is>
      </c>
      <c r="Z255" t="inlineStr">
        <is>
          <t>Must-have</t>
        </is>
      </c>
      <c r="AK255">
        <f>IF(BTT[[#This Row],[Subprozess
(optionale Auswahl)]]="","okay",IF(VLOOKUP(BTT[[#This Row],[Subprozess
(optionale Auswahl)]],BPML[[Subprozess]:[Zugeordneter Hauptprozess]],3,FALSE)=BTT[[#This Row],[Hauptprozess
(Pflichtauswahl)]],"okay","falscher Subprozess"))</f>
        <v/>
      </c>
      <c r="AL255">
        <f>IF(aktives_Teilprojekt="Master","",IF(BTT[[#This Row],[Verantwortliches TP
(automatisch)]]=VLOOKUP(aktives_Teilprojekt,Teilprojekte[[Teilprojekte]:[Kürzel]],2,FALSE),"okay","Hauptprozess anderes TP"))</f>
        <v/>
      </c>
      <c r="AM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
        <f>IFERROR(IF(BTT[[#This Row],[SAP-Modul
(Pflichtauswahl)]]&lt;&gt;VLOOKUP(BTT[[#This Row],[Verwendete Transaktion (Pflichtauswahl)]],Transaktionen[[Transaktionen]:[Modul]],3,FALSE),"Modul anders","okay"),"")</f>
        <v/>
      </c>
      <c r="AP255">
        <f>IFERROR(IF(COUNTIFS(BTT[Verwendete Transaktion (Pflichtauswahl)],BTT[[#This Row],[Verwendete Transaktion (Pflichtauswahl)]],BTT[SAP-Modul
(Pflichtauswahl)],"&lt;&gt;"&amp;BTT[[#This Row],[SAP-Modul
(Pflichtauswahl)]])&gt;0,"Modul anders","okay"),"")</f>
        <v/>
      </c>
      <c r="AQ255">
        <f>IFERROR(IF(COUNTIFS(BTT[Verwendete Transaktion (Pflichtauswahl)],BTT[[#This Row],[Verwendete Transaktion (Pflichtauswahl)]],BTT[Verantwortliches TP
(automatisch)],"&lt;&gt;"&amp;BTT[[#This Row],[Verantwortliches TP
(automatisch)]])&gt;0,"Transaktion mehrfach","okay"),"")</f>
        <v/>
      </c>
      <c r="AR255">
        <f>IFERROR(IF(COUNTIFS(BTT[Verwendete Transaktion (Pflichtauswahl)],BTT[[#This Row],[Verwendete Transaktion (Pflichtauswahl)]],BTT[Verantwortliches TP
(automatisch)],"&lt;&gt;"&amp;VLOOKUP(aktives_Teilprojekt,Teilprojekte[[Teilprojekte]:[Kürzel]],2,FALSE))&gt;0,"Transaktion mehrfach","okay"),"")</f>
        <v/>
      </c>
      <c r="AS255" t="inlineStr">
        <is>
          <t>NL363</t>
        </is>
      </c>
    </row>
    <row r="256">
      <c r="A256">
        <f>IFERROR(IF(BTT[[#This Row],[Lfd Nr. 
(aus konsolidierter Datei)]]&lt;&gt;"",BTT[[#This Row],[Lfd Nr. 
(aus konsolidierter Datei)]],VLOOKUP(aktives_Teilprojekt,Teilprojekte[[Teilprojekte]:[Kürzel]],2,FALSE)&amp;ROW(BTT[[#This Row],[Lfd Nr.
(automatisch)]])-2),"")</f>
        <v/>
      </c>
      <c r="B256" t="inlineStr">
        <is>
          <t>Geräteverwaltung</t>
        </is>
      </c>
      <c r="C256" t="inlineStr">
        <is>
          <t>Wasserzähler/Einbau/Ausbau/Wechsel</t>
        </is>
      </c>
      <c r="D256" t="inlineStr">
        <is>
          <t>Umverlegung der WZ-Anlage für Bauwasser Abschließen</t>
        </is>
      </c>
      <c r="E256">
        <f>IFERROR(IF(NOT(BTT[[#This Row],[Manuelle Änderung des Verantwortliches TP
(Auswahl - bei Bedarf)]]=""),BTT[[#This Row],[Manuelle Änderung des Verantwortliches TP
(Auswahl - bei Bedarf)]],VLOOKUP(BTT[[#This Row],[Hauptprozess
(Pflichtauswahl)]],Hauptprozesse[],3,FALSE)),"")</f>
        <v/>
      </c>
      <c r="F256" t="inlineStr">
        <is>
          <t>NL</t>
        </is>
      </c>
      <c r="G256" t="inlineStr">
        <is>
          <t>WV</t>
        </is>
      </c>
      <c r="H256" t="inlineStr">
        <is>
          <t>Non-SAP</t>
        </is>
      </c>
      <c r="I256" t="inlineStr">
        <is>
          <t>Drittsystem</t>
        </is>
      </c>
      <c r="J256">
        <f>IFERROR(VLOOKUP(BTT[[#This Row],[Verwendete Transaktion (Pflichtauswahl)]],Transaktionen[[Transaktionen]:[Langtext]],2,FALSE),"")</f>
        <v/>
      </c>
      <c r="O256" t="inlineStr">
        <is>
          <t>nein</t>
        </is>
      </c>
      <c r="R256" t="inlineStr">
        <is>
          <t>UBI_HAHVSL_PROD</t>
        </is>
      </c>
      <c r="T256" t="inlineStr">
        <is>
          <t>SAP-Formular</t>
        </is>
      </c>
      <c r="U256" t="inlineStr">
        <is>
          <t>Formular fehlt in Liste --&gt; siehe Anmerkungen</t>
        </is>
      </c>
      <c r="V256">
        <f>IFERROR(VLOOKUP(BTT[[#This Row],[Verwendetes Formular
(Auswahl falls relevant)]],Formulare[[Formularbezeichnung]:[Formularname (technisch)]],2,FALSE),"")</f>
        <v/>
      </c>
      <c r="W256" t="inlineStr">
        <is>
          <t>Rechnung</t>
        </is>
      </c>
      <c r="Y256" s="4" t="n"/>
      <c r="Z256" t="inlineStr">
        <is>
          <t>Must-have</t>
        </is>
      </c>
      <c r="AK256">
        <f>IF(BTT[[#This Row],[Subprozess
(optionale Auswahl)]]="","okay",IF(VLOOKUP(BTT[[#This Row],[Subprozess
(optionale Auswahl)]],BPML[[Subprozess]:[Zugeordneter Hauptprozess]],3,FALSE)=BTT[[#This Row],[Hauptprozess
(Pflichtauswahl)]],"okay","falscher Subprozess"))</f>
        <v/>
      </c>
      <c r="AL256">
        <f>IF(aktives_Teilprojekt="Master","",IF(BTT[[#This Row],[Verantwortliches TP
(automatisch)]]=VLOOKUP(aktives_Teilprojekt,Teilprojekte[[Teilprojekte]:[Kürzel]],2,FALSE),"okay","Hauptprozess anderes TP"))</f>
        <v/>
      </c>
      <c r="AM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
        <f>IFERROR(IF(BTT[[#This Row],[SAP-Modul
(Pflichtauswahl)]]&lt;&gt;VLOOKUP(BTT[[#This Row],[Verwendete Transaktion (Pflichtauswahl)]],Transaktionen[[Transaktionen]:[Modul]],3,FALSE),"Modul anders","okay"),"")</f>
        <v/>
      </c>
      <c r="AP256">
        <f>IFERROR(IF(COUNTIFS(BTT[Verwendete Transaktion (Pflichtauswahl)],BTT[[#This Row],[Verwendete Transaktion (Pflichtauswahl)]],BTT[SAP-Modul
(Pflichtauswahl)],"&lt;&gt;"&amp;BTT[[#This Row],[SAP-Modul
(Pflichtauswahl)]])&gt;0,"Modul anders","okay"),"")</f>
        <v/>
      </c>
      <c r="AQ256">
        <f>IFERROR(IF(COUNTIFS(BTT[Verwendete Transaktion (Pflichtauswahl)],BTT[[#This Row],[Verwendete Transaktion (Pflichtauswahl)]],BTT[Verantwortliches TP
(automatisch)],"&lt;&gt;"&amp;BTT[[#This Row],[Verantwortliches TP
(automatisch)]])&gt;0,"Transaktion mehrfach","okay"),"")</f>
        <v/>
      </c>
      <c r="AR256">
        <f>IFERROR(IF(COUNTIFS(BTT[Verwendete Transaktion (Pflichtauswahl)],BTT[[#This Row],[Verwendete Transaktion (Pflichtauswahl)]],BTT[Verantwortliches TP
(automatisch)],"&lt;&gt;"&amp;VLOOKUP(aktives_Teilprojekt,Teilprojekte[[Teilprojekte]:[Kürzel]],2,FALSE))&gt;0,"Transaktion mehrfach","okay"),"")</f>
        <v/>
      </c>
      <c r="AS256" t="inlineStr">
        <is>
          <t>NL364</t>
        </is>
      </c>
    </row>
    <row r="257">
      <c r="A257">
        <f>IFERROR(IF(BTT[[#This Row],[Lfd Nr. 
(aus konsolidierter Datei)]]&lt;&gt;"",BTT[[#This Row],[Lfd Nr. 
(aus konsolidierter Datei)]],VLOOKUP(aktives_Teilprojekt,Teilprojekte[[Teilprojekte]:[Kürzel]],2,FALSE)&amp;ROW(BTT[[#This Row],[Lfd Nr.
(automatisch)]])-2),"")</f>
        <v/>
      </c>
      <c r="B257" t="inlineStr">
        <is>
          <t>Geräteverwaltung</t>
        </is>
      </c>
      <c r="C257" t="inlineStr">
        <is>
          <t>Wasserzähler/Einbau/Ausbau/Wechsel</t>
        </is>
      </c>
      <c r="D257" t="inlineStr">
        <is>
          <t>Wiederinbetriebnahme mit Laborprobe anlegen</t>
        </is>
      </c>
      <c r="E257">
        <f>IFERROR(IF(NOT(BTT[[#This Row],[Manuelle Änderung des Verantwortliches TP
(Auswahl - bei Bedarf)]]=""),BTT[[#This Row],[Manuelle Änderung des Verantwortliches TP
(Auswahl - bei Bedarf)]],VLOOKUP(BTT[[#This Row],[Hauptprozess
(Pflichtauswahl)]],Hauptprozesse[],3,FALSE)),"")</f>
        <v/>
      </c>
      <c r="F257" t="inlineStr">
        <is>
          <t>NL</t>
        </is>
      </c>
      <c r="G257" t="inlineStr">
        <is>
          <t>WV</t>
        </is>
      </c>
      <c r="H257" t="inlineStr">
        <is>
          <t>Non-SAP</t>
        </is>
      </c>
      <c r="I257" t="inlineStr">
        <is>
          <t>Drittsystem</t>
        </is>
      </c>
      <c r="J257">
        <f>IFERROR(VLOOKUP(BTT[[#This Row],[Verwendete Transaktion (Pflichtauswahl)]],Transaktionen[[Transaktionen]:[Langtext]],2,FALSE),"")</f>
        <v/>
      </c>
      <c r="O257" t="inlineStr">
        <is>
          <t>nein</t>
        </is>
      </c>
      <c r="R257" t="inlineStr">
        <is>
          <t>UBI_HAHVSL_PROD</t>
        </is>
      </c>
      <c r="T257" t="inlineStr">
        <is>
          <t>weiterer</t>
        </is>
      </c>
      <c r="U257" t="inlineStr">
        <is>
          <t>Formular fehlt in Liste --&gt; siehe Anmerkungen</t>
        </is>
      </c>
      <c r="V257">
        <f>IFERROR(VLOOKUP(BTT[[#This Row],[Verwendetes Formular
(Auswahl falls relevant)]],Formulare[[Formularbezeichnung]:[Formularname (technisch)]],2,FALSE),"")</f>
        <v/>
      </c>
      <c r="W257" t="inlineStr">
        <is>
          <t>Kostenschätzung</t>
        </is>
      </c>
      <c r="Y257" s="4" t="inlineStr">
        <is>
          <t>SD Auftrag</t>
        </is>
      </c>
      <c r="Z257" t="inlineStr">
        <is>
          <t>Must-have</t>
        </is>
      </c>
      <c r="AK257">
        <f>IF(BTT[[#This Row],[Subprozess
(optionale Auswahl)]]="","okay",IF(VLOOKUP(BTT[[#This Row],[Subprozess
(optionale Auswahl)]],BPML[[Subprozess]:[Zugeordneter Hauptprozess]],3,FALSE)=BTT[[#This Row],[Hauptprozess
(Pflichtauswahl)]],"okay","falscher Subprozess"))</f>
        <v/>
      </c>
      <c r="AL257">
        <f>IF(aktives_Teilprojekt="Master","",IF(BTT[[#This Row],[Verantwortliches TP
(automatisch)]]=VLOOKUP(aktives_Teilprojekt,Teilprojekte[[Teilprojekte]:[Kürzel]],2,FALSE),"okay","Hauptprozess anderes TP"))</f>
        <v/>
      </c>
      <c r="AM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
        <f>IFERROR(IF(BTT[[#This Row],[SAP-Modul
(Pflichtauswahl)]]&lt;&gt;VLOOKUP(BTT[[#This Row],[Verwendete Transaktion (Pflichtauswahl)]],Transaktionen[[Transaktionen]:[Modul]],3,FALSE),"Modul anders","okay"),"")</f>
        <v/>
      </c>
      <c r="AP257">
        <f>IFERROR(IF(COUNTIFS(BTT[Verwendete Transaktion (Pflichtauswahl)],BTT[[#This Row],[Verwendete Transaktion (Pflichtauswahl)]],BTT[SAP-Modul
(Pflichtauswahl)],"&lt;&gt;"&amp;BTT[[#This Row],[SAP-Modul
(Pflichtauswahl)]])&gt;0,"Modul anders","okay"),"")</f>
        <v/>
      </c>
      <c r="AQ257">
        <f>IFERROR(IF(COUNTIFS(BTT[Verwendete Transaktion (Pflichtauswahl)],BTT[[#This Row],[Verwendete Transaktion (Pflichtauswahl)]],BTT[Verantwortliches TP
(automatisch)],"&lt;&gt;"&amp;BTT[[#This Row],[Verantwortliches TP
(automatisch)]])&gt;0,"Transaktion mehrfach","okay"),"")</f>
        <v/>
      </c>
      <c r="AR257">
        <f>IFERROR(IF(COUNTIFS(BTT[Verwendete Transaktion (Pflichtauswahl)],BTT[[#This Row],[Verwendete Transaktion (Pflichtauswahl)]],BTT[Verantwortliches TP
(automatisch)],"&lt;&gt;"&amp;VLOOKUP(aktives_Teilprojekt,Teilprojekte[[Teilprojekte]:[Kürzel]],2,FALSE))&gt;0,"Transaktion mehrfach","okay"),"")</f>
        <v/>
      </c>
      <c r="AS257" t="inlineStr">
        <is>
          <t>NL365</t>
        </is>
      </c>
    </row>
    <row r="258">
      <c r="A258">
        <f>IFERROR(IF(BTT[[#This Row],[Lfd Nr. 
(aus konsolidierter Datei)]]&lt;&gt;"",BTT[[#This Row],[Lfd Nr. 
(aus konsolidierter Datei)]],VLOOKUP(aktives_Teilprojekt,Teilprojekte[[Teilprojekte]:[Kürzel]],2,FALSE)&amp;ROW(BTT[[#This Row],[Lfd Nr.
(automatisch)]])-2),"")</f>
        <v/>
      </c>
      <c r="B258" t="inlineStr">
        <is>
          <t>Geräteverwaltung</t>
        </is>
      </c>
      <c r="C258" t="inlineStr">
        <is>
          <t>Spülung</t>
        </is>
      </c>
      <c r="D258" t="inlineStr">
        <is>
          <t>Wiederinbetriebnahme mit Laborprobe Annehmen/Planen/Ausführen</t>
        </is>
      </c>
      <c r="E258">
        <f>IFERROR(IF(NOT(BTT[[#This Row],[Manuelle Änderung des Verantwortliches TP
(Auswahl - bei Bedarf)]]=""),BTT[[#This Row],[Manuelle Änderung des Verantwortliches TP
(Auswahl - bei Bedarf)]],VLOOKUP(BTT[[#This Row],[Hauptprozess
(Pflichtauswahl)]],Hauptprozesse[],3,FALSE)),"")</f>
        <v/>
      </c>
      <c r="F258" t="inlineStr">
        <is>
          <t>NL</t>
        </is>
      </c>
      <c r="G258" t="inlineStr">
        <is>
          <t>WV</t>
        </is>
      </c>
      <c r="H258" t="inlineStr">
        <is>
          <t>Non-SAP</t>
        </is>
      </c>
      <c r="I258" t="inlineStr">
        <is>
          <t>Drittsystem</t>
        </is>
      </c>
      <c r="J258">
        <f>IFERROR(VLOOKUP(BTT[[#This Row],[Verwendete Transaktion (Pflichtauswahl)]],Transaktionen[[Transaktionen]:[Langtext]],2,FALSE),"")</f>
        <v/>
      </c>
      <c r="O258" t="inlineStr">
        <is>
          <t>nein</t>
        </is>
      </c>
      <c r="R258" t="inlineStr">
        <is>
          <t>UBI_HAHVSL_PROD</t>
        </is>
      </c>
      <c r="T258" t="inlineStr">
        <is>
          <t>weiterer</t>
        </is>
      </c>
      <c r="U258" t="inlineStr">
        <is>
          <t>Formular fehlt in Liste --&gt; siehe Anmerkungen</t>
        </is>
      </c>
      <c r="V258">
        <f>IFERROR(VLOOKUP(BTT[[#This Row],[Verwendetes Formular
(Auswahl falls relevant)]],Formulare[[Formularbezeichnung]:[Formularname (technisch)]],2,FALSE),"")</f>
        <v/>
      </c>
      <c r="W258" t="inlineStr">
        <is>
          <t>Anschreiben/Wechselschein</t>
        </is>
      </c>
      <c r="Y258" s="4" t="n"/>
      <c r="Z258" t="inlineStr">
        <is>
          <t>Must-have</t>
        </is>
      </c>
      <c r="AK258">
        <f>IF(BTT[[#This Row],[Subprozess
(optionale Auswahl)]]="","okay",IF(VLOOKUP(BTT[[#This Row],[Subprozess
(optionale Auswahl)]],BPML[[Subprozess]:[Zugeordneter Hauptprozess]],3,FALSE)=BTT[[#This Row],[Hauptprozess
(Pflichtauswahl)]],"okay","falscher Subprozess"))</f>
        <v/>
      </c>
      <c r="AL258">
        <f>IF(aktives_Teilprojekt="Master","",IF(BTT[[#This Row],[Verantwortliches TP
(automatisch)]]=VLOOKUP(aktives_Teilprojekt,Teilprojekte[[Teilprojekte]:[Kürzel]],2,FALSE),"okay","Hauptprozess anderes TP"))</f>
        <v/>
      </c>
      <c r="AM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
        <f>IFERROR(IF(BTT[[#This Row],[SAP-Modul
(Pflichtauswahl)]]&lt;&gt;VLOOKUP(BTT[[#This Row],[Verwendete Transaktion (Pflichtauswahl)]],Transaktionen[[Transaktionen]:[Modul]],3,FALSE),"Modul anders","okay"),"")</f>
        <v/>
      </c>
      <c r="AP258">
        <f>IFERROR(IF(COUNTIFS(BTT[Verwendete Transaktion (Pflichtauswahl)],BTT[[#This Row],[Verwendete Transaktion (Pflichtauswahl)]],BTT[SAP-Modul
(Pflichtauswahl)],"&lt;&gt;"&amp;BTT[[#This Row],[SAP-Modul
(Pflichtauswahl)]])&gt;0,"Modul anders","okay"),"")</f>
        <v/>
      </c>
      <c r="AQ258">
        <f>IFERROR(IF(COUNTIFS(BTT[Verwendete Transaktion (Pflichtauswahl)],BTT[[#This Row],[Verwendete Transaktion (Pflichtauswahl)]],BTT[Verantwortliches TP
(automatisch)],"&lt;&gt;"&amp;BTT[[#This Row],[Verantwortliches TP
(automatisch)]])&gt;0,"Transaktion mehrfach","okay"),"")</f>
        <v/>
      </c>
      <c r="AR258">
        <f>IFERROR(IF(COUNTIFS(BTT[Verwendete Transaktion (Pflichtauswahl)],BTT[[#This Row],[Verwendete Transaktion (Pflichtauswahl)]],BTT[Verantwortliches TP
(automatisch)],"&lt;&gt;"&amp;VLOOKUP(aktives_Teilprojekt,Teilprojekte[[Teilprojekte]:[Kürzel]],2,FALSE))&gt;0,"Transaktion mehrfach","okay"),"")</f>
        <v/>
      </c>
      <c r="AS258" t="inlineStr">
        <is>
          <t>NL366</t>
        </is>
      </c>
    </row>
    <row r="259" ht="105" customHeight="1" s="15">
      <c r="A259">
        <f>IFERROR(IF(BTT[[#This Row],[Lfd Nr. 
(aus konsolidierter Datei)]]&lt;&gt;"",BTT[[#This Row],[Lfd Nr. 
(aus konsolidierter Datei)]],VLOOKUP(aktives_Teilprojekt,Teilprojekte[[Teilprojekte]:[Kürzel]],2,FALSE)&amp;ROW(BTT[[#This Row],[Lfd Nr.
(automatisch)]])-2),"")</f>
        <v/>
      </c>
      <c r="B259" t="inlineStr">
        <is>
          <t>Geräteverwaltung</t>
        </is>
      </c>
      <c r="C259" t="inlineStr">
        <is>
          <t>Wasserzähler/Einbau/Ausbau/Wechsel</t>
        </is>
      </c>
      <c r="D259" t="inlineStr">
        <is>
          <t>Wiederinbetriebnahme mit Laborprobe Abschließen</t>
        </is>
      </c>
      <c r="E259">
        <f>IFERROR(IF(NOT(BTT[[#This Row],[Manuelle Änderung des Verantwortliches TP
(Auswahl - bei Bedarf)]]=""),BTT[[#This Row],[Manuelle Änderung des Verantwortliches TP
(Auswahl - bei Bedarf)]],VLOOKUP(BTT[[#This Row],[Hauptprozess
(Pflichtauswahl)]],Hauptprozesse[],3,FALSE)),"")</f>
        <v/>
      </c>
      <c r="F259" t="inlineStr">
        <is>
          <t>NL</t>
        </is>
      </c>
      <c r="G259" t="inlineStr">
        <is>
          <t>WV</t>
        </is>
      </c>
      <c r="H259" t="inlineStr">
        <is>
          <t>Non-SAP</t>
        </is>
      </c>
      <c r="I259" t="inlineStr">
        <is>
          <t>Drittsystem</t>
        </is>
      </c>
      <c r="J259">
        <f>IFERROR(VLOOKUP(BTT[[#This Row],[Verwendete Transaktion (Pflichtauswahl)]],Transaktionen[[Transaktionen]:[Langtext]],2,FALSE),"")</f>
        <v/>
      </c>
      <c r="O259" t="inlineStr">
        <is>
          <t>nein</t>
        </is>
      </c>
      <c r="R259" t="inlineStr">
        <is>
          <t>UBI_HAHVSL_PROD</t>
        </is>
      </c>
      <c r="T259" t="inlineStr">
        <is>
          <t>SAP-Formular</t>
        </is>
      </c>
      <c r="U259" t="inlineStr">
        <is>
          <t>Formular fehlt in Liste --&gt; siehe Anmerkungen</t>
        </is>
      </c>
      <c r="V259">
        <f>IFERROR(VLOOKUP(BTT[[#This Row],[Verwendetes Formular
(Auswahl falls relevant)]],Formulare[[Formularbezeichnung]:[Formularname (technisch)]],2,FALSE),"")</f>
        <v/>
      </c>
      <c r="W259" t="inlineStr">
        <is>
          <t>Rechnung/Befund</t>
        </is>
      </c>
      <c r="Y259" s="4" t="inlineStr">
        <is>
          <t>Wenn eine Verkeimung stattgefunden hat wird der Prozess zwei Mal wiederholt und nach dem dritten Positivergebnis wird eindgültig geschlossen</t>
        </is>
      </c>
      <c r="Z259" t="inlineStr">
        <is>
          <t>Must-have</t>
        </is>
      </c>
      <c r="AK259">
        <f>IF(BTT[[#This Row],[Subprozess
(optionale Auswahl)]]="","okay",IF(VLOOKUP(BTT[[#This Row],[Subprozess
(optionale Auswahl)]],BPML[[Subprozess]:[Zugeordneter Hauptprozess]],3,FALSE)=BTT[[#This Row],[Hauptprozess
(Pflichtauswahl)]],"okay","falscher Subprozess"))</f>
        <v/>
      </c>
      <c r="AL259">
        <f>IF(aktives_Teilprojekt="Master","",IF(BTT[[#This Row],[Verantwortliches TP
(automatisch)]]=VLOOKUP(aktives_Teilprojekt,Teilprojekte[[Teilprojekte]:[Kürzel]],2,FALSE),"okay","Hauptprozess anderes TP"))</f>
        <v/>
      </c>
      <c r="AM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
        <f>IFERROR(IF(BTT[[#This Row],[SAP-Modul
(Pflichtauswahl)]]&lt;&gt;VLOOKUP(BTT[[#This Row],[Verwendete Transaktion (Pflichtauswahl)]],Transaktionen[[Transaktionen]:[Modul]],3,FALSE),"Modul anders","okay"),"")</f>
        <v/>
      </c>
      <c r="AP259">
        <f>IFERROR(IF(COUNTIFS(BTT[Verwendete Transaktion (Pflichtauswahl)],BTT[[#This Row],[Verwendete Transaktion (Pflichtauswahl)]],BTT[SAP-Modul
(Pflichtauswahl)],"&lt;&gt;"&amp;BTT[[#This Row],[SAP-Modul
(Pflichtauswahl)]])&gt;0,"Modul anders","okay"),"")</f>
        <v/>
      </c>
      <c r="AQ259">
        <f>IFERROR(IF(COUNTIFS(BTT[Verwendete Transaktion (Pflichtauswahl)],BTT[[#This Row],[Verwendete Transaktion (Pflichtauswahl)]],BTT[Verantwortliches TP
(automatisch)],"&lt;&gt;"&amp;BTT[[#This Row],[Verantwortliches TP
(automatisch)]])&gt;0,"Transaktion mehrfach","okay"),"")</f>
        <v/>
      </c>
      <c r="AR259">
        <f>IFERROR(IF(COUNTIFS(BTT[Verwendete Transaktion (Pflichtauswahl)],BTT[[#This Row],[Verwendete Transaktion (Pflichtauswahl)]],BTT[Verantwortliches TP
(automatisch)],"&lt;&gt;"&amp;VLOOKUP(aktives_Teilprojekt,Teilprojekte[[Teilprojekte]:[Kürzel]],2,FALSE))&gt;0,"Transaktion mehrfach","okay"),"")</f>
        <v/>
      </c>
      <c r="AS259" t="inlineStr">
        <is>
          <t>NL367</t>
        </is>
      </c>
    </row>
    <row r="260" ht="30" customHeight="1" s="15">
      <c r="A260">
        <f>IFERROR(IF(BTT[[#This Row],[Lfd Nr. 
(aus konsolidierter Datei)]]&lt;&gt;"",BTT[[#This Row],[Lfd Nr. 
(aus konsolidierter Datei)]],VLOOKUP(aktives_Teilprojekt,Teilprojekte[[Teilprojekte]:[Kürzel]],2,FALSE)&amp;ROW(BTT[[#This Row],[Lfd Nr.
(automatisch)]])-2),"")</f>
        <v/>
      </c>
      <c r="B260" t="inlineStr">
        <is>
          <t>Kundenserviceprozesse</t>
        </is>
      </c>
      <c r="C260" t="inlineStr">
        <is>
          <t>Spülung</t>
        </is>
      </c>
      <c r="D260" t="inlineStr">
        <is>
          <t>Spülung anlegen</t>
        </is>
      </c>
      <c r="E260">
        <f>IFERROR(IF(NOT(BTT[[#This Row],[Manuelle Änderung des Verantwortliches TP
(Auswahl - bei Bedarf)]]=""),BTT[[#This Row],[Manuelle Änderung des Verantwortliches TP
(Auswahl - bei Bedarf)]],VLOOKUP(BTT[[#This Row],[Hauptprozess
(Pflichtauswahl)]],Hauptprozesse[],3,FALSE)),"")</f>
        <v/>
      </c>
      <c r="F260" t="inlineStr">
        <is>
          <t>NL</t>
        </is>
      </c>
      <c r="G260" t="inlineStr">
        <is>
          <t>WV</t>
        </is>
      </c>
      <c r="H260" t="inlineStr">
        <is>
          <t>Non-SAP</t>
        </is>
      </c>
      <c r="I260" t="inlineStr">
        <is>
          <t>Drittsystem</t>
        </is>
      </c>
      <c r="J260">
        <f>IFERROR(VLOOKUP(BTT[[#This Row],[Verwendete Transaktion (Pflichtauswahl)]],Transaktionen[[Transaktionen]:[Langtext]],2,FALSE),"")</f>
        <v/>
      </c>
      <c r="O260" t="inlineStr">
        <is>
          <t>nein</t>
        </is>
      </c>
      <c r="R260" t="inlineStr">
        <is>
          <t>UBI_HAHVSL_PROD</t>
        </is>
      </c>
      <c r="T260" t="inlineStr">
        <is>
          <t>weiterer</t>
        </is>
      </c>
      <c r="U260" t="inlineStr">
        <is>
          <t>Formular fehlt in Liste --&gt; siehe Anmerkungen</t>
        </is>
      </c>
      <c r="V260">
        <f>IFERROR(VLOOKUP(BTT[[#This Row],[Verwendetes Formular
(Auswahl falls relevant)]],Formulare[[Formularbezeichnung]:[Formularname (technisch)]],2,FALSE),"")</f>
        <v/>
      </c>
      <c r="W260" t="inlineStr">
        <is>
          <t>Kostenschätzung</t>
        </is>
      </c>
      <c r="Y260" s="4" t="inlineStr">
        <is>
          <t>Kann auch von KS gestartet werden</t>
        </is>
      </c>
      <c r="Z260" t="inlineStr">
        <is>
          <t>Must-have</t>
        </is>
      </c>
      <c r="AK260">
        <f>IF(BTT[[#This Row],[Subprozess
(optionale Auswahl)]]="","okay",IF(VLOOKUP(BTT[[#This Row],[Subprozess
(optionale Auswahl)]],BPML[[Subprozess]:[Zugeordneter Hauptprozess]],3,FALSE)=BTT[[#This Row],[Hauptprozess
(Pflichtauswahl)]],"okay","falscher Subprozess"))</f>
        <v/>
      </c>
      <c r="AL260">
        <f>IF(aktives_Teilprojekt="Master","",IF(BTT[[#This Row],[Verantwortliches TP
(automatisch)]]=VLOOKUP(aktives_Teilprojekt,Teilprojekte[[Teilprojekte]:[Kürzel]],2,FALSE),"okay","Hauptprozess anderes TP"))</f>
        <v/>
      </c>
      <c r="AM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
        <f>IFERROR(IF(BTT[[#This Row],[SAP-Modul
(Pflichtauswahl)]]&lt;&gt;VLOOKUP(BTT[[#This Row],[Verwendete Transaktion (Pflichtauswahl)]],Transaktionen[[Transaktionen]:[Modul]],3,FALSE),"Modul anders","okay"),"")</f>
        <v/>
      </c>
      <c r="AP260">
        <f>IFERROR(IF(COUNTIFS(BTT[Verwendete Transaktion (Pflichtauswahl)],BTT[[#This Row],[Verwendete Transaktion (Pflichtauswahl)]],BTT[SAP-Modul
(Pflichtauswahl)],"&lt;&gt;"&amp;BTT[[#This Row],[SAP-Modul
(Pflichtauswahl)]])&gt;0,"Modul anders","okay"),"")</f>
        <v/>
      </c>
      <c r="AQ260">
        <f>IFERROR(IF(COUNTIFS(BTT[Verwendete Transaktion (Pflichtauswahl)],BTT[[#This Row],[Verwendete Transaktion (Pflichtauswahl)]],BTT[Verantwortliches TP
(automatisch)],"&lt;&gt;"&amp;BTT[[#This Row],[Verantwortliches TP
(automatisch)]])&gt;0,"Transaktion mehrfach","okay"),"")</f>
        <v/>
      </c>
      <c r="AR260">
        <f>IFERROR(IF(COUNTIFS(BTT[Verwendete Transaktion (Pflichtauswahl)],BTT[[#This Row],[Verwendete Transaktion (Pflichtauswahl)]],BTT[Verantwortliches TP
(automatisch)],"&lt;&gt;"&amp;VLOOKUP(aktives_Teilprojekt,Teilprojekte[[Teilprojekte]:[Kürzel]],2,FALSE))&gt;0,"Transaktion mehrfach","okay"),"")</f>
        <v/>
      </c>
      <c r="AS260" t="inlineStr">
        <is>
          <t>NL368</t>
        </is>
      </c>
    </row>
    <row r="261">
      <c r="A261">
        <f>IFERROR(IF(BTT[[#This Row],[Lfd Nr. 
(aus konsolidierter Datei)]]&lt;&gt;"",BTT[[#This Row],[Lfd Nr. 
(aus konsolidierter Datei)]],VLOOKUP(aktives_Teilprojekt,Teilprojekte[[Teilprojekte]:[Kürzel]],2,FALSE)&amp;ROW(BTT[[#This Row],[Lfd Nr.
(automatisch)]])-2),"")</f>
        <v/>
      </c>
      <c r="B261" t="inlineStr">
        <is>
          <t>Kundenserviceprozesse</t>
        </is>
      </c>
      <c r="C261" t="inlineStr">
        <is>
          <t>Spülung</t>
        </is>
      </c>
      <c r="D261" t="inlineStr">
        <is>
          <t>Spülung Annehmen/Planen/Ausführen</t>
        </is>
      </c>
      <c r="E261">
        <f>IFERROR(IF(NOT(BTT[[#This Row],[Manuelle Änderung des Verantwortliches TP
(Auswahl - bei Bedarf)]]=""),BTT[[#This Row],[Manuelle Änderung des Verantwortliches TP
(Auswahl - bei Bedarf)]],VLOOKUP(BTT[[#This Row],[Hauptprozess
(Pflichtauswahl)]],Hauptprozesse[],3,FALSE)),"")</f>
        <v/>
      </c>
      <c r="F261" t="inlineStr">
        <is>
          <t>NL</t>
        </is>
      </c>
      <c r="G261" t="inlineStr">
        <is>
          <t>WV</t>
        </is>
      </c>
      <c r="H261" t="inlineStr">
        <is>
          <t>Non-SAP</t>
        </is>
      </c>
      <c r="I261" t="inlineStr">
        <is>
          <t>Drittsystem</t>
        </is>
      </c>
      <c r="J261">
        <f>IFERROR(VLOOKUP(BTT[[#This Row],[Verwendete Transaktion (Pflichtauswahl)]],Transaktionen[[Transaktionen]:[Langtext]],2,FALSE),"")</f>
        <v/>
      </c>
      <c r="O261" t="inlineStr">
        <is>
          <t>nein</t>
        </is>
      </c>
      <c r="R261" t="inlineStr">
        <is>
          <t>UBI_HAHVSL_PROD</t>
        </is>
      </c>
      <c r="T261" t="inlineStr">
        <is>
          <t>weiterer</t>
        </is>
      </c>
      <c r="U261" t="inlineStr">
        <is>
          <t>Formular fehlt in Liste --&gt; siehe Anmerkungen</t>
        </is>
      </c>
      <c r="V261">
        <f>IFERROR(VLOOKUP(BTT[[#This Row],[Verwendetes Formular
(Auswahl falls relevant)]],Formulare[[Formularbezeichnung]:[Formularname (technisch)]],2,FALSE),"")</f>
        <v/>
      </c>
      <c r="W261" t="inlineStr">
        <is>
          <t>Anschreiben</t>
        </is>
      </c>
      <c r="Y261" s="4" t="inlineStr">
        <is>
          <t>SD Auftrag gründen</t>
        </is>
      </c>
      <c r="Z261" t="inlineStr">
        <is>
          <t>Must-have</t>
        </is>
      </c>
      <c r="AK261">
        <f>IF(BTT[[#This Row],[Subprozess
(optionale Auswahl)]]="","okay",IF(VLOOKUP(BTT[[#This Row],[Subprozess
(optionale Auswahl)]],BPML[[Subprozess]:[Zugeordneter Hauptprozess]],3,FALSE)=BTT[[#This Row],[Hauptprozess
(Pflichtauswahl)]],"okay","falscher Subprozess"))</f>
        <v/>
      </c>
      <c r="AL261">
        <f>IF(aktives_Teilprojekt="Master","",IF(BTT[[#This Row],[Verantwortliches TP
(automatisch)]]=VLOOKUP(aktives_Teilprojekt,Teilprojekte[[Teilprojekte]:[Kürzel]],2,FALSE),"okay","Hauptprozess anderes TP"))</f>
        <v/>
      </c>
      <c r="AM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
        <f>IFERROR(IF(BTT[[#This Row],[SAP-Modul
(Pflichtauswahl)]]&lt;&gt;VLOOKUP(BTT[[#This Row],[Verwendete Transaktion (Pflichtauswahl)]],Transaktionen[[Transaktionen]:[Modul]],3,FALSE),"Modul anders","okay"),"")</f>
        <v/>
      </c>
      <c r="AP261">
        <f>IFERROR(IF(COUNTIFS(BTT[Verwendete Transaktion (Pflichtauswahl)],BTT[[#This Row],[Verwendete Transaktion (Pflichtauswahl)]],BTT[SAP-Modul
(Pflichtauswahl)],"&lt;&gt;"&amp;BTT[[#This Row],[SAP-Modul
(Pflichtauswahl)]])&gt;0,"Modul anders","okay"),"")</f>
        <v/>
      </c>
      <c r="AQ261">
        <f>IFERROR(IF(COUNTIFS(BTT[Verwendete Transaktion (Pflichtauswahl)],BTT[[#This Row],[Verwendete Transaktion (Pflichtauswahl)]],BTT[Verantwortliches TP
(automatisch)],"&lt;&gt;"&amp;BTT[[#This Row],[Verantwortliches TP
(automatisch)]])&gt;0,"Transaktion mehrfach","okay"),"")</f>
        <v/>
      </c>
      <c r="AR261">
        <f>IFERROR(IF(COUNTIFS(BTT[Verwendete Transaktion (Pflichtauswahl)],BTT[[#This Row],[Verwendete Transaktion (Pflichtauswahl)]],BTT[Verantwortliches TP
(automatisch)],"&lt;&gt;"&amp;VLOOKUP(aktives_Teilprojekt,Teilprojekte[[Teilprojekte]:[Kürzel]],2,FALSE))&gt;0,"Transaktion mehrfach","okay"),"")</f>
        <v/>
      </c>
      <c r="AS261" t="inlineStr">
        <is>
          <t>NL369</t>
        </is>
      </c>
    </row>
    <row r="262">
      <c r="A262">
        <f>IFERROR(IF(BTT[[#This Row],[Lfd Nr. 
(aus konsolidierter Datei)]]&lt;&gt;"",BTT[[#This Row],[Lfd Nr. 
(aus konsolidierter Datei)]],VLOOKUP(aktives_Teilprojekt,Teilprojekte[[Teilprojekte]:[Kürzel]],2,FALSE)&amp;ROW(BTT[[#This Row],[Lfd Nr.
(automatisch)]])-2),"")</f>
        <v/>
      </c>
      <c r="B262" t="inlineStr">
        <is>
          <t>Kundenserviceprozesse</t>
        </is>
      </c>
      <c r="C262" t="inlineStr">
        <is>
          <t>Spülung</t>
        </is>
      </c>
      <c r="D262" t="inlineStr">
        <is>
          <t>Spülung Abschließen</t>
        </is>
      </c>
      <c r="E262">
        <f>IFERROR(IF(NOT(BTT[[#This Row],[Manuelle Änderung des Verantwortliches TP
(Auswahl - bei Bedarf)]]=""),BTT[[#This Row],[Manuelle Änderung des Verantwortliches TP
(Auswahl - bei Bedarf)]],VLOOKUP(BTT[[#This Row],[Hauptprozess
(Pflichtauswahl)]],Hauptprozesse[],3,FALSE)),"")</f>
        <v/>
      </c>
      <c r="F262" t="inlineStr">
        <is>
          <t>NL</t>
        </is>
      </c>
      <c r="G262" t="inlineStr">
        <is>
          <t>WV</t>
        </is>
      </c>
      <c r="H262" t="inlineStr">
        <is>
          <t>Non-SAP</t>
        </is>
      </c>
      <c r="I262" t="inlineStr">
        <is>
          <t>Drittsystem</t>
        </is>
      </c>
      <c r="J262">
        <f>IFERROR(VLOOKUP(BTT[[#This Row],[Verwendete Transaktion (Pflichtauswahl)]],Transaktionen[[Transaktionen]:[Langtext]],2,FALSE),"")</f>
        <v/>
      </c>
      <c r="O262" t="inlineStr">
        <is>
          <t>nein</t>
        </is>
      </c>
      <c r="R262" t="inlineStr">
        <is>
          <t>UBI_HAHVSL_PROD</t>
        </is>
      </c>
      <c r="T262" t="inlineStr">
        <is>
          <t>SAP-Formular</t>
        </is>
      </c>
      <c r="U262" t="inlineStr">
        <is>
          <t>Formular fehlt in Liste --&gt; siehe Anmerkungen</t>
        </is>
      </c>
      <c r="V262">
        <f>IFERROR(VLOOKUP(BTT[[#This Row],[Verwendetes Formular
(Auswahl falls relevant)]],Formulare[[Formularbezeichnung]:[Formularname (technisch)]],2,FALSE),"")</f>
        <v/>
      </c>
      <c r="W262" t="inlineStr">
        <is>
          <t>Rechnung</t>
        </is>
      </c>
      <c r="Y262" s="4" t="n"/>
      <c r="Z262" t="inlineStr">
        <is>
          <t>Must-have</t>
        </is>
      </c>
      <c r="AK262">
        <f>IF(BTT[[#This Row],[Subprozess
(optionale Auswahl)]]="","okay",IF(VLOOKUP(BTT[[#This Row],[Subprozess
(optionale Auswahl)]],BPML[[Subprozess]:[Zugeordneter Hauptprozess]],3,FALSE)=BTT[[#This Row],[Hauptprozess
(Pflichtauswahl)]],"okay","falscher Subprozess"))</f>
        <v/>
      </c>
      <c r="AL262">
        <f>IF(aktives_Teilprojekt="Master","",IF(BTT[[#This Row],[Verantwortliches TP
(automatisch)]]=VLOOKUP(aktives_Teilprojekt,Teilprojekte[[Teilprojekte]:[Kürzel]],2,FALSE),"okay","Hauptprozess anderes TP"))</f>
        <v/>
      </c>
      <c r="AM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
        <f>IFERROR(IF(BTT[[#This Row],[SAP-Modul
(Pflichtauswahl)]]&lt;&gt;VLOOKUP(BTT[[#This Row],[Verwendete Transaktion (Pflichtauswahl)]],Transaktionen[[Transaktionen]:[Modul]],3,FALSE),"Modul anders","okay"),"")</f>
        <v/>
      </c>
      <c r="AP262">
        <f>IFERROR(IF(COUNTIFS(BTT[Verwendete Transaktion (Pflichtauswahl)],BTT[[#This Row],[Verwendete Transaktion (Pflichtauswahl)]],BTT[SAP-Modul
(Pflichtauswahl)],"&lt;&gt;"&amp;BTT[[#This Row],[SAP-Modul
(Pflichtauswahl)]])&gt;0,"Modul anders","okay"),"")</f>
        <v/>
      </c>
      <c r="AQ262">
        <f>IFERROR(IF(COUNTIFS(BTT[Verwendete Transaktion (Pflichtauswahl)],BTT[[#This Row],[Verwendete Transaktion (Pflichtauswahl)]],BTT[Verantwortliches TP
(automatisch)],"&lt;&gt;"&amp;BTT[[#This Row],[Verantwortliches TP
(automatisch)]])&gt;0,"Transaktion mehrfach","okay"),"")</f>
        <v/>
      </c>
      <c r="AR262">
        <f>IFERROR(IF(COUNTIFS(BTT[Verwendete Transaktion (Pflichtauswahl)],BTT[[#This Row],[Verwendete Transaktion (Pflichtauswahl)]],BTT[Verantwortliches TP
(automatisch)],"&lt;&gt;"&amp;VLOOKUP(aktives_Teilprojekt,Teilprojekte[[Teilprojekte]:[Kürzel]],2,FALSE))&gt;0,"Transaktion mehrfach","okay"),"")</f>
        <v/>
      </c>
      <c r="AS262" t="inlineStr">
        <is>
          <t>NL370</t>
        </is>
      </c>
    </row>
    <row r="263" ht="75" customHeight="1" s="15">
      <c r="A263">
        <f>IFERROR(IF(BTT[[#This Row],[Lfd Nr. 
(aus konsolidierter Datei)]]&lt;&gt;"",BTT[[#This Row],[Lfd Nr. 
(aus konsolidierter Datei)]],VLOOKUP(aktives_Teilprojekt,Teilprojekte[[Teilprojekte]:[Kürzel]],2,FALSE)&amp;ROW(BTT[[#This Row],[Lfd Nr.
(automatisch)]])-2),"")</f>
        <v/>
      </c>
      <c r="B263" t="inlineStr">
        <is>
          <t>Geräteverwaltung</t>
        </is>
      </c>
      <c r="C263" t="inlineStr">
        <is>
          <t>Wasserzähler/Einbau/Ausbau/Wechsel</t>
        </is>
      </c>
      <c r="D263" t="inlineStr">
        <is>
          <t>Dimensionsänderung (auch MUB) Anlegen</t>
        </is>
      </c>
      <c r="E263">
        <f>IFERROR(IF(NOT(BTT[[#This Row],[Manuelle Änderung des Verantwortliches TP
(Auswahl - bei Bedarf)]]=""),BTT[[#This Row],[Manuelle Änderung des Verantwortliches TP
(Auswahl - bei Bedarf)]],VLOOKUP(BTT[[#This Row],[Hauptprozess
(Pflichtauswahl)]],Hauptprozesse[],3,FALSE)),"")</f>
        <v/>
      </c>
      <c r="F263" t="inlineStr">
        <is>
          <t>NL</t>
        </is>
      </c>
      <c r="G263" t="inlineStr">
        <is>
          <t>WV</t>
        </is>
      </c>
      <c r="H263" t="inlineStr">
        <is>
          <t>Non-SAP</t>
        </is>
      </c>
      <c r="I263" t="inlineStr">
        <is>
          <t>Drittsystem</t>
        </is>
      </c>
      <c r="J263">
        <f>IFERROR(VLOOKUP(BTT[[#This Row],[Verwendete Transaktion (Pflichtauswahl)]],Transaktionen[[Transaktionen]:[Langtext]],2,FALSE),"")</f>
        <v/>
      </c>
      <c r="O263" t="inlineStr">
        <is>
          <t>nein</t>
        </is>
      </c>
      <c r="R263" t="inlineStr">
        <is>
          <t>UBI_HAHVSL_PROD</t>
        </is>
      </c>
      <c r="T263" t="inlineStr">
        <is>
          <t>weiterer</t>
        </is>
      </c>
      <c r="U263" t="inlineStr">
        <is>
          <t>Formular fehlt in Liste --&gt; siehe Anmerkungen</t>
        </is>
      </c>
      <c r="V263">
        <f>IFERROR(VLOOKUP(BTT[[#This Row],[Verwendetes Formular
(Auswahl falls relevant)]],Formulare[[Formularbezeichnung]:[Formularname (technisch)]],2,FALSE),"")</f>
        <v/>
      </c>
      <c r="W263" t="inlineStr">
        <is>
          <t>Bescheid zur Dimensionsänderung, eventuelle auch mit Kostenschätzung</t>
        </is>
      </c>
      <c r="Y263" s="4" t="inlineStr">
        <is>
          <t>Muss nicht Kostenpflichtig sein, dann gibt es nur den Bescheid zur Änderung Bsp. HWZ</t>
        </is>
      </c>
      <c r="Z263" t="inlineStr">
        <is>
          <t>Must-have</t>
        </is>
      </c>
      <c r="AK263">
        <f>IF(BTT[[#This Row],[Subprozess
(optionale Auswahl)]]="","okay",IF(VLOOKUP(BTT[[#This Row],[Subprozess
(optionale Auswahl)]],BPML[[Subprozess]:[Zugeordneter Hauptprozess]],3,FALSE)=BTT[[#This Row],[Hauptprozess
(Pflichtauswahl)]],"okay","falscher Subprozess"))</f>
        <v/>
      </c>
      <c r="AL263">
        <f>IF(aktives_Teilprojekt="Master","",IF(BTT[[#This Row],[Verantwortliches TP
(automatisch)]]=VLOOKUP(aktives_Teilprojekt,Teilprojekte[[Teilprojekte]:[Kürzel]],2,FALSE),"okay","Hauptprozess anderes TP"))</f>
        <v/>
      </c>
      <c r="AM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
        <f>IFERROR(IF(BTT[[#This Row],[SAP-Modul
(Pflichtauswahl)]]&lt;&gt;VLOOKUP(BTT[[#This Row],[Verwendete Transaktion (Pflichtauswahl)]],Transaktionen[[Transaktionen]:[Modul]],3,FALSE),"Modul anders","okay"),"")</f>
        <v/>
      </c>
      <c r="AP263">
        <f>IFERROR(IF(COUNTIFS(BTT[Verwendete Transaktion (Pflichtauswahl)],BTT[[#This Row],[Verwendete Transaktion (Pflichtauswahl)]],BTT[SAP-Modul
(Pflichtauswahl)],"&lt;&gt;"&amp;BTT[[#This Row],[SAP-Modul
(Pflichtauswahl)]])&gt;0,"Modul anders","okay"),"")</f>
        <v/>
      </c>
      <c r="AQ263">
        <f>IFERROR(IF(COUNTIFS(BTT[Verwendete Transaktion (Pflichtauswahl)],BTT[[#This Row],[Verwendete Transaktion (Pflichtauswahl)]],BTT[Verantwortliches TP
(automatisch)],"&lt;&gt;"&amp;BTT[[#This Row],[Verantwortliches TP
(automatisch)]])&gt;0,"Transaktion mehrfach","okay"),"")</f>
        <v/>
      </c>
      <c r="AR263">
        <f>IFERROR(IF(COUNTIFS(BTT[Verwendete Transaktion (Pflichtauswahl)],BTT[[#This Row],[Verwendete Transaktion (Pflichtauswahl)]],BTT[Verantwortliches TP
(automatisch)],"&lt;&gt;"&amp;VLOOKUP(aktives_Teilprojekt,Teilprojekte[[Teilprojekte]:[Kürzel]],2,FALSE))&gt;0,"Transaktion mehrfach","okay"),"")</f>
        <v/>
      </c>
      <c r="AS263" t="inlineStr">
        <is>
          <t>NL371</t>
        </is>
      </c>
    </row>
    <row r="264" ht="45" customHeight="1" s="15">
      <c r="A264">
        <f>IFERROR(IF(BTT[[#This Row],[Lfd Nr. 
(aus konsolidierter Datei)]]&lt;&gt;"",BTT[[#This Row],[Lfd Nr. 
(aus konsolidierter Datei)]],VLOOKUP(aktives_Teilprojekt,Teilprojekte[[Teilprojekte]:[Kürzel]],2,FALSE)&amp;ROW(BTT[[#This Row],[Lfd Nr.
(automatisch)]])-2),"")</f>
        <v/>
      </c>
      <c r="B264" t="inlineStr">
        <is>
          <t>Geräteverwaltung</t>
        </is>
      </c>
      <c r="C264" t="inlineStr">
        <is>
          <t>Wasserzähler/Einbau/Ausbau/Wechsel</t>
        </is>
      </c>
      <c r="D264" t="inlineStr">
        <is>
          <t>Dimensionsänderung (auch MUB) Annehmen/Planen/Ausführen</t>
        </is>
      </c>
      <c r="E264">
        <f>IFERROR(IF(NOT(BTT[[#This Row],[Manuelle Änderung des Verantwortliches TP
(Auswahl - bei Bedarf)]]=""),BTT[[#This Row],[Manuelle Änderung des Verantwortliches TP
(Auswahl - bei Bedarf)]],VLOOKUP(BTT[[#This Row],[Hauptprozess
(Pflichtauswahl)]],Hauptprozesse[],3,FALSE)),"")</f>
        <v/>
      </c>
      <c r="F264" t="inlineStr">
        <is>
          <t>NL</t>
        </is>
      </c>
      <c r="G264" t="inlineStr">
        <is>
          <t>WV</t>
        </is>
      </c>
      <c r="H264" t="inlineStr">
        <is>
          <t>Non-SAP</t>
        </is>
      </c>
      <c r="I264" t="inlineStr">
        <is>
          <t>Drittsystem</t>
        </is>
      </c>
      <c r="J264">
        <f>IFERROR(VLOOKUP(BTT[[#This Row],[Verwendete Transaktion (Pflichtauswahl)]],Transaktionen[[Transaktionen]:[Langtext]],2,FALSE),"")</f>
        <v/>
      </c>
      <c r="O264" t="inlineStr">
        <is>
          <t>nein</t>
        </is>
      </c>
      <c r="R264" t="inlineStr">
        <is>
          <t>UBI_HAHVSL_PROD</t>
        </is>
      </c>
      <c r="T264" t="inlineStr">
        <is>
          <t>weiterer</t>
        </is>
      </c>
      <c r="U264" t="inlineStr">
        <is>
          <t>Formular fehlt in Liste --&gt; siehe Anmerkungen</t>
        </is>
      </c>
      <c r="V264">
        <f>IFERROR(VLOOKUP(BTT[[#This Row],[Verwendetes Formular
(Auswahl falls relevant)]],Formulare[[Formularbezeichnung]:[Formularname (technisch)]],2,FALSE),"")</f>
        <v/>
      </c>
      <c r="W264" t="inlineStr">
        <is>
          <t>Anschreiben/Wechselschein</t>
        </is>
      </c>
      <c r="Y264" s="4" t="inlineStr">
        <is>
          <t>eventuell SD Auftrag Gründen und Material reservieren</t>
        </is>
      </c>
      <c r="Z264" t="inlineStr">
        <is>
          <t>Must-have</t>
        </is>
      </c>
      <c r="AK264">
        <f>IF(BTT[[#This Row],[Subprozess
(optionale Auswahl)]]="","okay",IF(VLOOKUP(BTT[[#This Row],[Subprozess
(optionale Auswahl)]],BPML[[Subprozess]:[Zugeordneter Hauptprozess]],3,FALSE)=BTT[[#This Row],[Hauptprozess
(Pflichtauswahl)]],"okay","falscher Subprozess"))</f>
        <v/>
      </c>
      <c r="AL264">
        <f>IF(aktives_Teilprojekt="Master","",IF(BTT[[#This Row],[Verantwortliches TP
(automatisch)]]=VLOOKUP(aktives_Teilprojekt,Teilprojekte[[Teilprojekte]:[Kürzel]],2,FALSE),"okay","Hauptprozess anderes TP"))</f>
        <v/>
      </c>
      <c r="AM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
        <f>IFERROR(IF(BTT[[#This Row],[SAP-Modul
(Pflichtauswahl)]]&lt;&gt;VLOOKUP(BTT[[#This Row],[Verwendete Transaktion (Pflichtauswahl)]],Transaktionen[[Transaktionen]:[Modul]],3,FALSE),"Modul anders","okay"),"")</f>
        <v/>
      </c>
      <c r="AP264">
        <f>IFERROR(IF(COUNTIFS(BTT[Verwendete Transaktion (Pflichtauswahl)],BTT[[#This Row],[Verwendete Transaktion (Pflichtauswahl)]],BTT[SAP-Modul
(Pflichtauswahl)],"&lt;&gt;"&amp;BTT[[#This Row],[SAP-Modul
(Pflichtauswahl)]])&gt;0,"Modul anders","okay"),"")</f>
        <v/>
      </c>
      <c r="AQ264">
        <f>IFERROR(IF(COUNTIFS(BTT[Verwendete Transaktion (Pflichtauswahl)],BTT[[#This Row],[Verwendete Transaktion (Pflichtauswahl)]],BTT[Verantwortliches TP
(automatisch)],"&lt;&gt;"&amp;BTT[[#This Row],[Verantwortliches TP
(automatisch)]])&gt;0,"Transaktion mehrfach","okay"),"")</f>
        <v/>
      </c>
      <c r="AR264">
        <f>IFERROR(IF(COUNTIFS(BTT[Verwendete Transaktion (Pflichtauswahl)],BTT[[#This Row],[Verwendete Transaktion (Pflichtauswahl)]],BTT[Verantwortliches TP
(automatisch)],"&lt;&gt;"&amp;VLOOKUP(aktives_Teilprojekt,Teilprojekte[[Teilprojekte]:[Kürzel]],2,FALSE))&gt;0,"Transaktion mehrfach","okay"),"")</f>
        <v/>
      </c>
      <c r="AS264" t="inlineStr">
        <is>
          <t>NL372</t>
        </is>
      </c>
    </row>
    <row r="265" ht="105" customHeight="1" s="15">
      <c r="A265">
        <f>IFERROR(IF(BTT[[#This Row],[Lfd Nr. 
(aus konsolidierter Datei)]]&lt;&gt;"",BTT[[#This Row],[Lfd Nr. 
(aus konsolidierter Datei)]],VLOOKUP(aktives_Teilprojekt,Teilprojekte[[Teilprojekte]:[Kürzel]],2,FALSE)&amp;ROW(BTT[[#This Row],[Lfd Nr.
(automatisch)]])-2),"")</f>
        <v/>
      </c>
      <c r="B265" t="inlineStr">
        <is>
          <t>Geräteverwaltung</t>
        </is>
      </c>
      <c r="C265" t="inlineStr">
        <is>
          <t>Wasserzähler/Einbau/Ausbau/Wechsel</t>
        </is>
      </c>
      <c r="D265" t="inlineStr">
        <is>
          <t>Dimensionsänderung (auch MUB) Abschließen</t>
        </is>
      </c>
      <c r="E265">
        <f>IFERROR(IF(NOT(BTT[[#This Row],[Manuelle Änderung des Verantwortliches TP
(Auswahl - bei Bedarf)]]=""),BTT[[#This Row],[Manuelle Änderung des Verantwortliches TP
(Auswahl - bei Bedarf)]],VLOOKUP(BTT[[#This Row],[Hauptprozess
(Pflichtauswahl)]],Hauptprozesse[],3,FALSE)),"")</f>
        <v/>
      </c>
      <c r="F265" t="inlineStr">
        <is>
          <t>NL</t>
        </is>
      </c>
      <c r="G265" t="inlineStr">
        <is>
          <t>WV</t>
        </is>
      </c>
      <c r="H265" t="inlineStr">
        <is>
          <t>Non-SAP</t>
        </is>
      </c>
      <c r="I265" t="inlineStr">
        <is>
          <t>Drittsystem</t>
        </is>
      </c>
      <c r="J265">
        <f>IFERROR(VLOOKUP(BTT[[#This Row],[Verwendete Transaktion (Pflichtauswahl)]],Transaktionen[[Transaktionen]:[Langtext]],2,FALSE),"")</f>
        <v/>
      </c>
      <c r="O265" t="inlineStr">
        <is>
          <t>nein</t>
        </is>
      </c>
      <c r="R265" t="inlineStr">
        <is>
          <t>UBI_HAHVSL_PROD</t>
        </is>
      </c>
      <c r="T265" t="inlineStr">
        <is>
          <t>SAP-Formular</t>
        </is>
      </c>
      <c r="U265" t="inlineStr">
        <is>
          <t>Formular fehlt in Liste --&gt; siehe Anmerkungen</t>
        </is>
      </c>
      <c r="V265">
        <f>IFERROR(VLOOKUP(BTT[[#This Row],[Verwendetes Formular
(Auswahl falls relevant)]],Formulare[[Formularbezeichnung]:[Formularname (technisch)]],2,FALSE),"")</f>
        <v/>
      </c>
      <c r="W265" t="inlineStr">
        <is>
          <t>Rechnung</t>
        </is>
      </c>
      <c r="Y265" s="4" t="inlineStr">
        <is>
          <t>Tarif muss angepasst werden und eventuel muss ein Zähler eingepflegt werden wenn es zur Parallelanlage umgebaut wird</t>
        </is>
      </c>
      <c r="Z265" t="inlineStr">
        <is>
          <t>Must-have</t>
        </is>
      </c>
      <c r="AK265">
        <f>IF(BTT[[#This Row],[Subprozess
(optionale Auswahl)]]="","okay",IF(VLOOKUP(BTT[[#This Row],[Subprozess
(optionale Auswahl)]],BPML[[Subprozess]:[Zugeordneter Hauptprozess]],3,FALSE)=BTT[[#This Row],[Hauptprozess
(Pflichtauswahl)]],"okay","falscher Subprozess"))</f>
        <v/>
      </c>
      <c r="AL265">
        <f>IF(aktives_Teilprojekt="Master","",IF(BTT[[#This Row],[Verantwortliches TP
(automatisch)]]=VLOOKUP(aktives_Teilprojekt,Teilprojekte[[Teilprojekte]:[Kürzel]],2,FALSE),"okay","Hauptprozess anderes TP"))</f>
        <v/>
      </c>
      <c r="AM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
        <f>IFERROR(IF(BTT[[#This Row],[SAP-Modul
(Pflichtauswahl)]]&lt;&gt;VLOOKUP(BTT[[#This Row],[Verwendete Transaktion (Pflichtauswahl)]],Transaktionen[[Transaktionen]:[Modul]],3,FALSE),"Modul anders","okay"),"")</f>
        <v/>
      </c>
      <c r="AP265">
        <f>IFERROR(IF(COUNTIFS(BTT[Verwendete Transaktion (Pflichtauswahl)],BTT[[#This Row],[Verwendete Transaktion (Pflichtauswahl)]],BTT[SAP-Modul
(Pflichtauswahl)],"&lt;&gt;"&amp;BTT[[#This Row],[SAP-Modul
(Pflichtauswahl)]])&gt;0,"Modul anders","okay"),"")</f>
        <v/>
      </c>
      <c r="AQ265">
        <f>IFERROR(IF(COUNTIFS(BTT[Verwendete Transaktion (Pflichtauswahl)],BTT[[#This Row],[Verwendete Transaktion (Pflichtauswahl)]],BTT[Verantwortliches TP
(automatisch)],"&lt;&gt;"&amp;BTT[[#This Row],[Verantwortliches TP
(automatisch)]])&gt;0,"Transaktion mehrfach","okay"),"")</f>
        <v/>
      </c>
      <c r="AR265">
        <f>IFERROR(IF(COUNTIFS(BTT[Verwendete Transaktion (Pflichtauswahl)],BTT[[#This Row],[Verwendete Transaktion (Pflichtauswahl)]],BTT[Verantwortliches TP
(automatisch)],"&lt;&gt;"&amp;VLOOKUP(aktives_Teilprojekt,Teilprojekte[[Teilprojekte]:[Kürzel]],2,FALSE))&gt;0,"Transaktion mehrfach","okay"),"")</f>
        <v/>
      </c>
      <c r="AS265" t="inlineStr">
        <is>
          <t>NL373</t>
        </is>
      </c>
    </row>
    <row r="266">
      <c r="A266">
        <f>IFERROR(IF(BTT[[#This Row],[Lfd Nr. 
(aus konsolidierter Datei)]]&lt;&gt;"",BTT[[#This Row],[Lfd Nr. 
(aus konsolidierter Datei)]],VLOOKUP(aktives_Teilprojekt,Teilprojekte[[Teilprojekte]:[Kürzel]],2,FALSE)&amp;ROW(BTT[[#This Row],[Lfd Nr.
(automatisch)]])-2),"")</f>
        <v/>
      </c>
      <c r="B266" t="inlineStr">
        <is>
          <t>Geräteverwaltung</t>
        </is>
      </c>
      <c r="C266" t="inlineStr">
        <is>
          <t>Wasserzähler/Einbau/Ausbau/Wechsel</t>
        </is>
      </c>
      <c r="D266" t="inlineStr">
        <is>
          <t>Rückflussverhinderer Einbauen/Wechseln Anlegen</t>
        </is>
      </c>
      <c r="E266">
        <f>IFERROR(IF(NOT(BTT[[#This Row],[Manuelle Änderung des Verantwortliches TP
(Auswahl - bei Bedarf)]]=""),BTT[[#This Row],[Manuelle Änderung des Verantwortliches TP
(Auswahl - bei Bedarf)]],VLOOKUP(BTT[[#This Row],[Hauptprozess
(Pflichtauswahl)]],Hauptprozesse[],3,FALSE)),"")</f>
        <v/>
      </c>
      <c r="F266" t="inlineStr">
        <is>
          <t>NL</t>
        </is>
      </c>
      <c r="G266" t="inlineStr">
        <is>
          <t>WV</t>
        </is>
      </c>
      <c r="H266" t="inlineStr">
        <is>
          <t>Non-SAP</t>
        </is>
      </c>
      <c r="I266" t="inlineStr">
        <is>
          <t>Drittsystem</t>
        </is>
      </c>
      <c r="J266">
        <f>IFERROR(VLOOKUP(BTT[[#This Row],[Verwendete Transaktion (Pflichtauswahl)]],Transaktionen[[Transaktionen]:[Langtext]],2,FALSE),"")</f>
        <v/>
      </c>
      <c r="O266" t="inlineStr">
        <is>
          <t>nein</t>
        </is>
      </c>
      <c r="R266" t="inlineStr">
        <is>
          <t>UBI_HAHVSL_PROD</t>
        </is>
      </c>
      <c r="T266" t="inlineStr">
        <is>
          <t>weiterer</t>
        </is>
      </c>
      <c r="U266" t="inlineStr">
        <is>
          <t>Formular fehlt in Liste --&gt; siehe Anmerkungen</t>
        </is>
      </c>
      <c r="V266">
        <f>IFERROR(VLOOKUP(BTT[[#This Row],[Verwendetes Formular
(Auswahl falls relevant)]],Formulare[[Formularbezeichnung]:[Formularname (technisch)]],2,FALSE),"")</f>
        <v/>
      </c>
      <c r="W266" t="inlineStr">
        <is>
          <t>Kostenschätzung</t>
        </is>
      </c>
      <c r="Y266" s="4" t="n"/>
      <c r="Z266" t="inlineStr">
        <is>
          <t>Must-have</t>
        </is>
      </c>
      <c r="AK266">
        <f>IF(BTT[[#This Row],[Subprozess
(optionale Auswahl)]]="","okay",IF(VLOOKUP(BTT[[#This Row],[Subprozess
(optionale Auswahl)]],BPML[[Subprozess]:[Zugeordneter Hauptprozess]],3,FALSE)=BTT[[#This Row],[Hauptprozess
(Pflichtauswahl)]],"okay","falscher Subprozess"))</f>
        <v/>
      </c>
      <c r="AL266">
        <f>IF(aktives_Teilprojekt="Master","",IF(BTT[[#This Row],[Verantwortliches TP
(automatisch)]]=VLOOKUP(aktives_Teilprojekt,Teilprojekte[[Teilprojekte]:[Kürzel]],2,FALSE),"okay","Hauptprozess anderes TP"))</f>
        <v/>
      </c>
      <c r="AM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
        <f>IFERROR(IF(BTT[[#This Row],[SAP-Modul
(Pflichtauswahl)]]&lt;&gt;VLOOKUP(BTT[[#This Row],[Verwendete Transaktion (Pflichtauswahl)]],Transaktionen[[Transaktionen]:[Modul]],3,FALSE),"Modul anders","okay"),"")</f>
        <v/>
      </c>
      <c r="AP266">
        <f>IFERROR(IF(COUNTIFS(BTT[Verwendete Transaktion (Pflichtauswahl)],BTT[[#This Row],[Verwendete Transaktion (Pflichtauswahl)]],BTT[SAP-Modul
(Pflichtauswahl)],"&lt;&gt;"&amp;BTT[[#This Row],[SAP-Modul
(Pflichtauswahl)]])&gt;0,"Modul anders","okay"),"")</f>
        <v/>
      </c>
      <c r="AQ266">
        <f>IFERROR(IF(COUNTIFS(BTT[Verwendete Transaktion (Pflichtauswahl)],BTT[[#This Row],[Verwendete Transaktion (Pflichtauswahl)]],BTT[Verantwortliches TP
(automatisch)],"&lt;&gt;"&amp;BTT[[#This Row],[Verantwortliches TP
(automatisch)]])&gt;0,"Transaktion mehrfach","okay"),"")</f>
        <v/>
      </c>
      <c r="AR266">
        <f>IFERROR(IF(COUNTIFS(BTT[Verwendete Transaktion (Pflichtauswahl)],BTT[[#This Row],[Verwendete Transaktion (Pflichtauswahl)]],BTT[Verantwortliches TP
(automatisch)],"&lt;&gt;"&amp;VLOOKUP(aktives_Teilprojekt,Teilprojekte[[Teilprojekte]:[Kürzel]],2,FALSE))&gt;0,"Transaktion mehrfach","okay"),"")</f>
        <v/>
      </c>
      <c r="AS266" t="inlineStr">
        <is>
          <t>NL374</t>
        </is>
      </c>
    </row>
    <row r="267" ht="30" customHeight="1" s="15">
      <c r="A267">
        <f>IFERROR(IF(BTT[[#This Row],[Lfd Nr. 
(aus konsolidierter Datei)]]&lt;&gt;"",BTT[[#This Row],[Lfd Nr. 
(aus konsolidierter Datei)]],VLOOKUP(aktives_Teilprojekt,Teilprojekte[[Teilprojekte]:[Kürzel]],2,FALSE)&amp;ROW(BTT[[#This Row],[Lfd Nr.
(automatisch)]])-2),"")</f>
        <v/>
      </c>
      <c r="B267" t="inlineStr">
        <is>
          <t>Geräteverwaltung</t>
        </is>
      </c>
      <c r="C267" t="inlineStr">
        <is>
          <t>Wasserzähler/Einbau/Ausbau/Wechsel</t>
        </is>
      </c>
      <c r="D267" t="inlineStr">
        <is>
          <t>Rückflussverhinderer Einbauen/Wechseln Annehmen/Planen/Ausführen</t>
        </is>
      </c>
      <c r="E267">
        <f>IFERROR(IF(NOT(BTT[[#This Row],[Manuelle Änderung des Verantwortliches TP
(Auswahl - bei Bedarf)]]=""),BTT[[#This Row],[Manuelle Änderung des Verantwortliches TP
(Auswahl - bei Bedarf)]],VLOOKUP(BTT[[#This Row],[Hauptprozess
(Pflichtauswahl)]],Hauptprozesse[],3,FALSE)),"")</f>
        <v/>
      </c>
      <c r="F267" t="inlineStr">
        <is>
          <t>NL</t>
        </is>
      </c>
      <c r="G267" t="inlineStr">
        <is>
          <t>WV</t>
        </is>
      </c>
      <c r="H267" t="inlineStr">
        <is>
          <t>Non-SAP</t>
        </is>
      </c>
      <c r="I267" t="inlineStr">
        <is>
          <t>Drittsystem</t>
        </is>
      </c>
      <c r="J267">
        <f>IFERROR(VLOOKUP(BTT[[#This Row],[Verwendete Transaktion (Pflichtauswahl)]],Transaktionen[[Transaktionen]:[Langtext]],2,FALSE),"")</f>
        <v/>
      </c>
      <c r="O267" t="inlineStr">
        <is>
          <t>nein</t>
        </is>
      </c>
      <c r="R267" t="inlineStr">
        <is>
          <t>UBI_HAHVSL_PROD</t>
        </is>
      </c>
      <c r="T267" t="inlineStr">
        <is>
          <t>weiterer</t>
        </is>
      </c>
      <c r="U267" t="inlineStr">
        <is>
          <t>Formular fehlt in Liste --&gt; siehe Anmerkungen</t>
        </is>
      </c>
      <c r="V267">
        <f>IFERROR(VLOOKUP(BTT[[#This Row],[Verwendetes Formular
(Auswahl falls relevant)]],Formulare[[Formularbezeichnung]:[Formularname (technisch)]],2,FALSE),"")</f>
        <v/>
      </c>
      <c r="W267" t="inlineStr">
        <is>
          <t>Anschreiben</t>
        </is>
      </c>
      <c r="Y267" s="4" t="inlineStr">
        <is>
          <t>SD Auftrag Gründen und Material reservieren</t>
        </is>
      </c>
      <c r="Z267" t="inlineStr">
        <is>
          <t>Must-have</t>
        </is>
      </c>
      <c r="AK267">
        <f>IF(BTT[[#This Row],[Subprozess
(optionale Auswahl)]]="","okay",IF(VLOOKUP(BTT[[#This Row],[Subprozess
(optionale Auswahl)]],BPML[[Subprozess]:[Zugeordneter Hauptprozess]],3,FALSE)=BTT[[#This Row],[Hauptprozess
(Pflichtauswahl)]],"okay","falscher Subprozess"))</f>
        <v/>
      </c>
      <c r="AL267">
        <f>IF(aktives_Teilprojekt="Master","",IF(BTT[[#This Row],[Verantwortliches TP
(automatisch)]]=VLOOKUP(aktives_Teilprojekt,Teilprojekte[[Teilprojekte]:[Kürzel]],2,FALSE),"okay","Hauptprozess anderes TP"))</f>
        <v/>
      </c>
      <c r="AM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
        <f>IFERROR(IF(BTT[[#This Row],[SAP-Modul
(Pflichtauswahl)]]&lt;&gt;VLOOKUP(BTT[[#This Row],[Verwendete Transaktion (Pflichtauswahl)]],Transaktionen[[Transaktionen]:[Modul]],3,FALSE),"Modul anders","okay"),"")</f>
        <v/>
      </c>
      <c r="AP267">
        <f>IFERROR(IF(COUNTIFS(BTT[Verwendete Transaktion (Pflichtauswahl)],BTT[[#This Row],[Verwendete Transaktion (Pflichtauswahl)]],BTT[SAP-Modul
(Pflichtauswahl)],"&lt;&gt;"&amp;BTT[[#This Row],[SAP-Modul
(Pflichtauswahl)]])&gt;0,"Modul anders","okay"),"")</f>
        <v/>
      </c>
      <c r="AQ267">
        <f>IFERROR(IF(COUNTIFS(BTT[Verwendete Transaktion (Pflichtauswahl)],BTT[[#This Row],[Verwendete Transaktion (Pflichtauswahl)]],BTT[Verantwortliches TP
(automatisch)],"&lt;&gt;"&amp;BTT[[#This Row],[Verantwortliches TP
(automatisch)]])&gt;0,"Transaktion mehrfach","okay"),"")</f>
        <v/>
      </c>
      <c r="AR267">
        <f>IFERROR(IF(COUNTIFS(BTT[Verwendete Transaktion (Pflichtauswahl)],BTT[[#This Row],[Verwendete Transaktion (Pflichtauswahl)]],BTT[Verantwortliches TP
(automatisch)],"&lt;&gt;"&amp;VLOOKUP(aktives_Teilprojekt,Teilprojekte[[Teilprojekte]:[Kürzel]],2,FALSE))&gt;0,"Transaktion mehrfach","okay"),"")</f>
        <v/>
      </c>
      <c r="AS267" t="inlineStr">
        <is>
          <t>NL375</t>
        </is>
      </c>
    </row>
    <row r="268">
      <c r="A268">
        <f>IFERROR(IF(BTT[[#This Row],[Lfd Nr. 
(aus konsolidierter Datei)]]&lt;&gt;"",BTT[[#This Row],[Lfd Nr. 
(aus konsolidierter Datei)]],VLOOKUP(aktives_Teilprojekt,Teilprojekte[[Teilprojekte]:[Kürzel]],2,FALSE)&amp;ROW(BTT[[#This Row],[Lfd Nr.
(automatisch)]])-2),"")</f>
        <v/>
      </c>
      <c r="B268" t="inlineStr">
        <is>
          <t>Geräteverwaltung</t>
        </is>
      </c>
      <c r="C268" t="inlineStr">
        <is>
          <t>Wasserzähler/Einbau/Ausbau/Wechsel</t>
        </is>
      </c>
      <c r="D268" t="inlineStr">
        <is>
          <t>Rückflussverhinderer Einbauen/Wechseln Abschließen</t>
        </is>
      </c>
      <c r="E268">
        <f>IFERROR(IF(NOT(BTT[[#This Row],[Manuelle Änderung des Verantwortliches TP
(Auswahl - bei Bedarf)]]=""),BTT[[#This Row],[Manuelle Änderung des Verantwortliches TP
(Auswahl - bei Bedarf)]],VLOOKUP(BTT[[#This Row],[Hauptprozess
(Pflichtauswahl)]],Hauptprozesse[],3,FALSE)),"")</f>
        <v/>
      </c>
      <c r="F268" t="inlineStr">
        <is>
          <t>NL</t>
        </is>
      </c>
      <c r="G268" t="inlineStr">
        <is>
          <t>WV</t>
        </is>
      </c>
      <c r="H268" t="inlineStr">
        <is>
          <t>Non-SAP</t>
        </is>
      </c>
      <c r="I268" t="inlineStr">
        <is>
          <t>Drittsystem</t>
        </is>
      </c>
      <c r="J268">
        <f>IFERROR(VLOOKUP(BTT[[#This Row],[Verwendete Transaktion (Pflichtauswahl)]],Transaktionen[[Transaktionen]:[Langtext]],2,FALSE),"")</f>
        <v/>
      </c>
      <c r="O268" t="inlineStr">
        <is>
          <t>nein</t>
        </is>
      </c>
      <c r="R268" t="inlineStr">
        <is>
          <t>UBI_HAHVSL_PROD</t>
        </is>
      </c>
      <c r="T268" t="inlineStr">
        <is>
          <t>SAP-Formular</t>
        </is>
      </c>
      <c r="U268" t="inlineStr">
        <is>
          <t>Formular fehlt in Liste --&gt; siehe Anmerkungen</t>
        </is>
      </c>
      <c r="V268">
        <f>IFERROR(VLOOKUP(BTT[[#This Row],[Verwendetes Formular
(Auswahl falls relevant)]],Formulare[[Formularbezeichnung]:[Formularname (technisch)]],2,FALSE),"")</f>
        <v/>
      </c>
      <c r="W268" t="inlineStr">
        <is>
          <t>Rechnung</t>
        </is>
      </c>
      <c r="Y268" s="4" t="n"/>
      <c r="Z268" t="inlineStr">
        <is>
          <t>Must-have</t>
        </is>
      </c>
      <c r="AK268">
        <f>IF(BTT[[#This Row],[Subprozess
(optionale Auswahl)]]="","okay",IF(VLOOKUP(BTT[[#This Row],[Subprozess
(optionale Auswahl)]],BPML[[Subprozess]:[Zugeordneter Hauptprozess]],3,FALSE)=BTT[[#This Row],[Hauptprozess
(Pflichtauswahl)]],"okay","falscher Subprozess"))</f>
        <v/>
      </c>
      <c r="AL268">
        <f>IF(aktives_Teilprojekt="Master","",IF(BTT[[#This Row],[Verantwortliches TP
(automatisch)]]=VLOOKUP(aktives_Teilprojekt,Teilprojekte[[Teilprojekte]:[Kürzel]],2,FALSE),"okay","Hauptprozess anderes TP"))</f>
        <v/>
      </c>
      <c r="AM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
        <f>IFERROR(IF(BTT[[#This Row],[SAP-Modul
(Pflichtauswahl)]]&lt;&gt;VLOOKUP(BTT[[#This Row],[Verwendete Transaktion (Pflichtauswahl)]],Transaktionen[[Transaktionen]:[Modul]],3,FALSE),"Modul anders","okay"),"")</f>
        <v/>
      </c>
      <c r="AP268">
        <f>IFERROR(IF(COUNTIFS(BTT[Verwendete Transaktion (Pflichtauswahl)],BTT[[#This Row],[Verwendete Transaktion (Pflichtauswahl)]],BTT[SAP-Modul
(Pflichtauswahl)],"&lt;&gt;"&amp;BTT[[#This Row],[SAP-Modul
(Pflichtauswahl)]])&gt;0,"Modul anders","okay"),"")</f>
        <v/>
      </c>
      <c r="AQ268">
        <f>IFERROR(IF(COUNTIFS(BTT[Verwendete Transaktion (Pflichtauswahl)],BTT[[#This Row],[Verwendete Transaktion (Pflichtauswahl)]],BTT[Verantwortliches TP
(automatisch)],"&lt;&gt;"&amp;BTT[[#This Row],[Verantwortliches TP
(automatisch)]])&gt;0,"Transaktion mehrfach","okay"),"")</f>
        <v/>
      </c>
      <c r="AR268">
        <f>IFERROR(IF(COUNTIFS(BTT[Verwendete Transaktion (Pflichtauswahl)],BTT[[#This Row],[Verwendete Transaktion (Pflichtauswahl)]],BTT[Verantwortliches TP
(automatisch)],"&lt;&gt;"&amp;VLOOKUP(aktives_Teilprojekt,Teilprojekte[[Teilprojekte]:[Kürzel]],2,FALSE))&gt;0,"Transaktion mehrfach","okay"),"")</f>
        <v/>
      </c>
      <c r="AS268" t="inlineStr">
        <is>
          <t>NL376</t>
        </is>
      </c>
    </row>
    <row r="269">
      <c r="A269">
        <f>IFERROR(IF(BTT[[#This Row],[Lfd Nr. 
(aus konsolidierter Datei)]]&lt;&gt;"",BTT[[#This Row],[Lfd Nr. 
(aus konsolidierter Datei)]],VLOOKUP(aktives_Teilprojekt,Teilprojekte[[Teilprojekte]:[Kürzel]],2,FALSE)&amp;ROW(BTT[[#This Row],[Lfd Nr.
(automatisch)]])-2),"")</f>
        <v/>
      </c>
      <c r="B269" t="inlineStr">
        <is>
          <t>Geräteverwaltung</t>
        </is>
      </c>
      <c r="C269" t="inlineStr">
        <is>
          <t>Wasserzähler/Einbau/Ausbau/Wechsel</t>
        </is>
      </c>
      <c r="D269" t="inlineStr">
        <is>
          <t>Rückflussverhinderer Wartung Anlegen</t>
        </is>
      </c>
      <c r="E269">
        <f>IFERROR(IF(NOT(BTT[[#This Row],[Manuelle Änderung des Verantwortliches TP
(Auswahl - bei Bedarf)]]=""),BTT[[#This Row],[Manuelle Änderung des Verantwortliches TP
(Auswahl - bei Bedarf)]],VLOOKUP(BTT[[#This Row],[Hauptprozess
(Pflichtauswahl)]],Hauptprozesse[],3,FALSE)),"")</f>
        <v/>
      </c>
      <c r="F269" t="inlineStr">
        <is>
          <t>NL</t>
        </is>
      </c>
      <c r="G269" t="inlineStr">
        <is>
          <t>WV</t>
        </is>
      </c>
      <c r="H269" t="inlineStr">
        <is>
          <t>Non-SAP</t>
        </is>
      </c>
      <c r="I269" t="inlineStr">
        <is>
          <t>Drittsystem</t>
        </is>
      </c>
      <c r="J269">
        <f>IFERROR(VLOOKUP(BTT[[#This Row],[Verwendete Transaktion (Pflichtauswahl)]],Transaktionen[[Transaktionen]:[Langtext]],2,FALSE),"")</f>
        <v/>
      </c>
      <c r="O269" t="inlineStr">
        <is>
          <t>nein</t>
        </is>
      </c>
      <c r="R269" t="inlineStr">
        <is>
          <t>UBI_HAHVSL_PROD</t>
        </is>
      </c>
      <c r="T269" t="inlineStr">
        <is>
          <t>weiterer</t>
        </is>
      </c>
      <c r="U269" t="inlineStr">
        <is>
          <t>Formular fehlt in Liste --&gt; siehe Anmerkungen</t>
        </is>
      </c>
      <c r="V269">
        <f>IFERROR(VLOOKUP(BTT[[#This Row],[Verwendetes Formular
(Auswahl falls relevant)]],Formulare[[Formularbezeichnung]:[Formularname (technisch)]],2,FALSE),"")</f>
        <v/>
      </c>
      <c r="W269" t="inlineStr">
        <is>
          <t>Kostenschätzung</t>
        </is>
      </c>
      <c r="Y269" s="4" t="n"/>
      <c r="Z269" t="inlineStr">
        <is>
          <t>Must-have</t>
        </is>
      </c>
      <c r="AK269">
        <f>IF(BTT[[#This Row],[Subprozess
(optionale Auswahl)]]="","okay",IF(VLOOKUP(BTT[[#This Row],[Subprozess
(optionale Auswahl)]],BPML[[Subprozess]:[Zugeordneter Hauptprozess]],3,FALSE)=BTT[[#This Row],[Hauptprozess
(Pflichtauswahl)]],"okay","falscher Subprozess"))</f>
        <v/>
      </c>
      <c r="AL269">
        <f>IF(aktives_Teilprojekt="Master","",IF(BTT[[#This Row],[Verantwortliches TP
(automatisch)]]=VLOOKUP(aktives_Teilprojekt,Teilprojekte[[Teilprojekte]:[Kürzel]],2,FALSE),"okay","Hauptprozess anderes TP"))</f>
        <v/>
      </c>
      <c r="AM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
        <f>IFERROR(IF(BTT[[#This Row],[SAP-Modul
(Pflichtauswahl)]]&lt;&gt;VLOOKUP(BTT[[#This Row],[Verwendete Transaktion (Pflichtauswahl)]],Transaktionen[[Transaktionen]:[Modul]],3,FALSE),"Modul anders","okay"),"")</f>
        <v/>
      </c>
      <c r="AP269">
        <f>IFERROR(IF(COUNTIFS(BTT[Verwendete Transaktion (Pflichtauswahl)],BTT[[#This Row],[Verwendete Transaktion (Pflichtauswahl)]],BTT[SAP-Modul
(Pflichtauswahl)],"&lt;&gt;"&amp;BTT[[#This Row],[SAP-Modul
(Pflichtauswahl)]])&gt;0,"Modul anders","okay"),"")</f>
        <v/>
      </c>
      <c r="AQ269">
        <f>IFERROR(IF(COUNTIFS(BTT[Verwendete Transaktion (Pflichtauswahl)],BTT[[#This Row],[Verwendete Transaktion (Pflichtauswahl)]],BTT[Verantwortliches TP
(automatisch)],"&lt;&gt;"&amp;BTT[[#This Row],[Verantwortliches TP
(automatisch)]])&gt;0,"Transaktion mehrfach","okay"),"")</f>
        <v/>
      </c>
      <c r="AR269">
        <f>IFERROR(IF(COUNTIFS(BTT[Verwendete Transaktion (Pflichtauswahl)],BTT[[#This Row],[Verwendete Transaktion (Pflichtauswahl)]],BTT[Verantwortliches TP
(automatisch)],"&lt;&gt;"&amp;VLOOKUP(aktives_Teilprojekt,Teilprojekte[[Teilprojekte]:[Kürzel]],2,FALSE))&gt;0,"Transaktion mehrfach","okay"),"")</f>
        <v/>
      </c>
      <c r="AS269" t="inlineStr">
        <is>
          <t>NL377</t>
        </is>
      </c>
    </row>
    <row r="270">
      <c r="A270">
        <f>IFERROR(IF(BTT[[#This Row],[Lfd Nr. 
(aus konsolidierter Datei)]]&lt;&gt;"",BTT[[#This Row],[Lfd Nr. 
(aus konsolidierter Datei)]],VLOOKUP(aktives_Teilprojekt,Teilprojekte[[Teilprojekte]:[Kürzel]],2,FALSE)&amp;ROW(BTT[[#This Row],[Lfd Nr.
(automatisch)]])-2),"")</f>
        <v/>
      </c>
      <c r="B270" t="inlineStr">
        <is>
          <t>Geräteverwaltung</t>
        </is>
      </c>
      <c r="C270" t="inlineStr">
        <is>
          <t>Wasserzähler/Einbau/Ausbau/Wechsel</t>
        </is>
      </c>
      <c r="D270" t="inlineStr">
        <is>
          <t>Rückflussverhinderer Wartung Annehmen/Planen/Ausführen</t>
        </is>
      </c>
      <c r="E270">
        <f>IFERROR(IF(NOT(BTT[[#This Row],[Manuelle Änderung des Verantwortliches TP
(Auswahl - bei Bedarf)]]=""),BTT[[#This Row],[Manuelle Änderung des Verantwortliches TP
(Auswahl - bei Bedarf)]],VLOOKUP(BTT[[#This Row],[Hauptprozess
(Pflichtauswahl)]],Hauptprozesse[],3,FALSE)),"")</f>
        <v/>
      </c>
      <c r="F270" t="inlineStr">
        <is>
          <t>NL</t>
        </is>
      </c>
      <c r="G270" t="inlineStr">
        <is>
          <t>WV</t>
        </is>
      </c>
      <c r="H270" t="inlineStr">
        <is>
          <t>Non-SAP</t>
        </is>
      </c>
      <c r="I270" t="inlineStr">
        <is>
          <t>Drittsystem</t>
        </is>
      </c>
      <c r="J270">
        <f>IFERROR(VLOOKUP(BTT[[#This Row],[Verwendete Transaktion (Pflichtauswahl)]],Transaktionen[[Transaktionen]:[Langtext]],2,FALSE),"")</f>
        <v/>
      </c>
      <c r="O270" t="inlineStr">
        <is>
          <t>nein</t>
        </is>
      </c>
      <c r="R270" t="inlineStr">
        <is>
          <t>UBI_HAHVSL_PROD</t>
        </is>
      </c>
      <c r="T270" t="inlineStr">
        <is>
          <t>weiterer</t>
        </is>
      </c>
      <c r="U270" t="inlineStr">
        <is>
          <t>Formular fehlt in Liste --&gt; siehe Anmerkungen</t>
        </is>
      </c>
      <c r="V270">
        <f>IFERROR(VLOOKUP(BTT[[#This Row],[Verwendetes Formular
(Auswahl falls relevant)]],Formulare[[Formularbezeichnung]:[Formularname (technisch)]],2,FALSE),"")</f>
        <v/>
      </c>
      <c r="W270" t="inlineStr">
        <is>
          <t>Anschreiben</t>
        </is>
      </c>
      <c r="Y270" s="4" t="n"/>
      <c r="Z270" t="inlineStr">
        <is>
          <t>Must-have</t>
        </is>
      </c>
      <c r="AK270">
        <f>IF(BTT[[#This Row],[Subprozess
(optionale Auswahl)]]="","okay",IF(VLOOKUP(BTT[[#This Row],[Subprozess
(optionale Auswahl)]],BPML[[Subprozess]:[Zugeordneter Hauptprozess]],3,FALSE)=BTT[[#This Row],[Hauptprozess
(Pflichtauswahl)]],"okay","falscher Subprozess"))</f>
        <v/>
      </c>
      <c r="AL270">
        <f>IF(aktives_Teilprojekt="Master","",IF(BTT[[#This Row],[Verantwortliches TP
(automatisch)]]=VLOOKUP(aktives_Teilprojekt,Teilprojekte[[Teilprojekte]:[Kürzel]],2,FALSE),"okay","Hauptprozess anderes TP"))</f>
        <v/>
      </c>
      <c r="AM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
        <f>IFERROR(IF(BTT[[#This Row],[SAP-Modul
(Pflichtauswahl)]]&lt;&gt;VLOOKUP(BTT[[#This Row],[Verwendete Transaktion (Pflichtauswahl)]],Transaktionen[[Transaktionen]:[Modul]],3,FALSE),"Modul anders","okay"),"")</f>
        <v/>
      </c>
      <c r="AP270">
        <f>IFERROR(IF(COUNTIFS(BTT[Verwendete Transaktion (Pflichtauswahl)],BTT[[#This Row],[Verwendete Transaktion (Pflichtauswahl)]],BTT[SAP-Modul
(Pflichtauswahl)],"&lt;&gt;"&amp;BTT[[#This Row],[SAP-Modul
(Pflichtauswahl)]])&gt;0,"Modul anders","okay"),"")</f>
        <v/>
      </c>
      <c r="AQ270">
        <f>IFERROR(IF(COUNTIFS(BTT[Verwendete Transaktion (Pflichtauswahl)],BTT[[#This Row],[Verwendete Transaktion (Pflichtauswahl)]],BTT[Verantwortliches TP
(automatisch)],"&lt;&gt;"&amp;BTT[[#This Row],[Verantwortliches TP
(automatisch)]])&gt;0,"Transaktion mehrfach","okay"),"")</f>
        <v/>
      </c>
      <c r="AR270">
        <f>IFERROR(IF(COUNTIFS(BTT[Verwendete Transaktion (Pflichtauswahl)],BTT[[#This Row],[Verwendete Transaktion (Pflichtauswahl)]],BTT[Verantwortliches TP
(automatisch)],"&lt;&gt;"&amp;VLOOKUP(aktives_Teilprojekt,Teilprojekte[[Teilprojekte]:[Kürzel]],2,FALSE))&gt;0,"Transaktion mehrfach","okay"),"")</f>
        <v/>
      </c>
      <c r="AS270" t="inlineStr">
        <is>
          <t>NL378</t>
        </is>
      </c>
    </row>
    <row r="271">
      <c r="A271">
        <f>IFERROR(IF(BTT[[#This Row],[Lfd Nr. 
(aus konsolidierter Datei)]]&lt;&gt;"",BTT[[#This Row],[Lfd Nr. 
(aus konsolidierter Datei)]],VLOOKUP(aktives_Teilprojekt,Teilprojekte[[Teilprojekte]:[Kürzel]],2,FALSE)&amp;ROW(BTT[[#This Row],[Lfd Nr.
(automatisch)]])-2),"")</f>
        <v/>
      </c>
      <c r="B271" t="inlineStr">
        <is>
          <t>Geräteverwaltung</t>
        </is>
      </c>
      <c r="C271" t="inlineStr">
        <is>
          <t>Wasserzähler/Einbau/Ausbau/Wechsel</t>
        </is>
      </c>
      <c r="D271" t="inlineStr">
        <is>
          <t>Rückflussverhinderer Wartung Abschließen</t>
        </is>
      </c>
      <c r="E271">
        <f>IFERROR(IF(NOT(BTT[[#This Row],[Manuelle Änderung des Verantwortliches TP
(Auswahl - bei Bedarf)]]=""),BTT[[#This Row],[Manuelle Änderung des Verantwortliches TP
(Auswahl - bei Bedarf)]],VLOOKUP(BTT[[#This Row],[Hauptprozess
(Pflichtauswahl)]],Hauptprozesse[],3,FALSE)),"")</f>
        <v/>
      </c>
      <c r="F271" t="inlineStr">
        <is>
          <t>NL</t>
        </is>
      </c>
      <c r="G271" t="inlineStr">
        <is>
          <t>WV</t>
        </is>
      </c>
      <c r="H271" t="inlineStr">
        <is>
          <t>Non-SAP</t>
        </is>
      </c>
      <c r="I271" t="inlineStr">
        <is>
          <t>Drittsystem</t>
        </is>
      </c>
      <c r="J271">
        <f>IFERROR(VLOOKUP(BTT[[#This Row],[Verwendete Transaktion (Pflichtauswahl)]],Transaktionen[[Transaktionen]:[Langtext]],2,FALSE),"")</f>
        <v/>
      </c>
      <c r="O271" t="inlineStr">
        <is>
          <t>nein</t>
        </is>
      </c>
      <c r="R271" t="inlineStr">
        <is>
          <t>UBI_HAHVSL_PROD</t>
        </is>
      </c>
      <c r="T271" t="inlineStr">
        <is>
          <t>SAP-Formular</t>
        </is>
      </c>
      <c r="U271" t="inlineStr">
        <is>
          <t>Formular fehlt in Liste --&gt; siehe Anmerkungen</t>
        </is>
      </c>
      <c r="V271">
        <f>IFERROR(VLOOKUP(BTT[[#This Row],[Verwendetes Formular
(Auswahl falls relevant)]],Formulare[[Formularbezeichnung]:[Formularname (technisch)]],2,FALSE),"")</f>
        <v/>
      </c>
      <c r="W271" t="inlineStr">
        <is>
          <t>Rechnung</t>
        </is>
      </c>
      <c r="Y271" s="4" t="n"/>
      <c r="Z271" t="inlineStr">
        <is>
          <t>Must-have</t>
        </is>
      </c>
      <c r="AK271">
        <f>IF(BTT[[#This Row],[Subprozess
(optionale Auswahl)]]="","okay",IF(VLOOKUP(BTT[[#This Row],[Subprozess
(optionale Auswahl)]],BPML[[Subprozess]:[Zugeordneter Hauptprozess]],3,FALSE)=BTT[[#This Row],[Hauptprozess
(Pflichtauswahl)]],"okay","falscher Subprozess"))</f>
        <v/>
      </c>
      <c r="AL271">
        <f>IF(aktives_Teilprojekt="Master","",IF(BTT[[#This Row],[Verantwortliches TP
(automatisch)]]=VLOOKUP(aktives_Teilprojekt,Teilprojekte[[Teilprojekte]:[Kürzel]],2,FALSE),"okay","Hauptprozess anderes TP"))</f>
        <v/>
      </c>
      <c r="AM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
        <f>IFERROR(IF(BTT[[#This Row],[SAP-Modul
(Pflichtauswahl)]]&lt;&gt;VLOOKUP(BTT[[#This Row],[Verwendete Transaktion (Pflichtauswahl)]],Transaktionen[[Transaktionen]:[Modul]],3,FALSE),"Modul anders","okay"),"")</f>
        <v/>
      </c>
      <c r="AP271">
        <f>IFERROR(IF(COUNTIFS(BTT[Verwendete Transaktion (Pflichtauswahl)],BTT[[#This Row],[Verwendete Transaktion (Pflichtauswahl)]],BTT[SAP-Modul
(Pflichtauswahl)],"&lt;&gt;"&amp;BTT[[#This Row],[SAP-Modul
(Pflichtauswahl)]])&gt;0,"Modul anders","okay"),"")</f>
        <v/>
      </c>
      <c r="AQ271">
        <f>IFERROR(IF(COUNTIFS(BTT[Verwendete Transaktion (Pflichtauswahl)],BTT[[#This Row],[Verwendete Transaktion (Pflichtauswahl)]],BTT[Verantwortliches TP
(automatisch)],"&lt;&gt;"&amp;BTT[[#This Row],[Verantwortliches TP
(automatisch)]])&gt;0,"Transaktion mehrfach","okay"),"")</f>
        <v/>
      </c>
      <c r="AR271">
        <f>IFERROR(IF(COUNTIFS(BTT[Verwendete Transaktion (Pflichtauswahl)],BTT[[#This Row],[Verwendete Transaktion (Pflichtauswahl)]],BTT[Verantwortliches TP
(automatisch)],"&lt;&gt;"&amp;VLOOKUP(aktives_Teilprojekt,Teilprojekte[[Teilprojekte]:[Kürzel]],2,FALSE))&gt;0,"Transaktion mehrfach","okay"),"")</f>
        <v/>
      </c>
      <c r="AS271" t="inlineStr">
        <is>
          <t>NL379</t>
        </is>
      </c>
    </row>
    <row r="272">
      <c r="A272">
        <f>IFERROR(IF(BTT[[#This Row],[Lfd Nr. 
(aus konsolidierter Datei)]]&lt;&gt;"",BTT[[#This Row],[Lfd Nr. 
(aus konsolidierter Datei)]],VLOOKUP(aktives_Teilprojekt,Teilprojekte[[Teilprojekte]:[Kürzel]],2,FALSE)&amp;ROW(BTT[[#This Row],[Lfd Nr.
(automatisch)]])-2),"")</f>
        <v/>
      </c>
      <c r="B272" t="inlineStr">
        <is>
          <t>Geräteverwaltung</t>
        </is>
      </c>
      <c r="C272" t="inlineStr">
        <is>
          <t>Wasserzähler/Einbau/Ausbau/Wechsel</t>
        </is>
      </c>
      <c r="D272" t="inlineStr">
        <is>
          <t>Umbaumaßnahme für Notversorgung Anlegen</t>
        </is>
      </c>
      <c r="E272">
        <f>IFERROR(IF(NOT(BTT[[#This Row],[Manuelle Änderung des Verantwortliches TP
(Auswahl - bei Bedarf)]]=""),BTT[[#This Row],[Manuelle Änderung des Verantwortliches TP
(Auswahl - bei Bedarf)]],VLOOKUP(BTT[[#This Row],[Hauptprozess
(Pflichtauswahl)]],Hauptprozesse[],3,FALSE)),"")</f>
        <v/>
      </c>
      <c r="F272" t="inlineStr">
        <is>
          <t>NL</t>
        </is>
      </c>
      <c r="G272" t="inlineStr">
        <is>
          <t>WV</t>
        </is>
      </c>
      <c r="H272" t="inlineStr">
        <is>
          <t>Non-SAP</t>
        </is>
      </c>
      <c r="I272" t="inlineStr">
        <is>
          <t>Drittsystem</t>
        </is>
      </c>
      <c r="J272">
        <f>IFERROR(VLOOKUP(BTT[[#This Row],[Verwendete Transaktion (Pflichtauswahl)]],Transaktionen[[Transaktionen]:[Langtext]],2,FALSE),"")</f>
        <v/>
      </c>
      <c r="O272" t="inlineStr">
        <is>
          <t>nein</t>
        </is>
      </c>
      <c r="R272" t="inlineStr">
        <is>
          <t>UBI_HAHVSL_PROD</t>
        </is>
      </c>
      <c r="T272" t="inlineStr">
        <is>
          <t>weiterer</t>
        </is>
      </c>
      <c r="U272" t="inlineStr">
        <is>
          <t>Formular fehlt in Liste --&gt; siehe Anmerkungen</t>
        </is>
      </c>
      <c r="V272">
        <f>IFERROR(VLOOKUP(BTT[[#This Row],[Verwendetes Formular
(Auswahl falls relevant)]],Formulare[[Formularbezeichnung]:[Formularname (technisch)]],2,FALSE),"")</f>
        <v/>
      </c>
      <c r="W272" t="inlineStr">
        <is>
          <t>Kostenschätzung</t>
        </is>
      </c>
      <c r="Y272" s="4" t="n"/>
      <c r="Z272" t="inlineStr">
        <is>
          <t>Must-have</t>
        </is>
      </c>
      <c r="AK272">
        <f>IF(BTT[[#This Row],[Subprozess
(optionale Auswahl)]]="","okay",IF(VLOOKUP(BTT[[#This Row],[Subprozess
(optionale Auswahl)]],BPML[[Subprozess]:[Zugeordneter Hauptprozess]],3,FALSE)=BTT[[#This Row],[Hauptprozess
(Pflichtauswahl)]],"okay","falscher Subprozess"))</f>
        <v/>
      </c>
      <c r="AL272">
        <f>IF(aktives_Teilprojekt="Master","",IF(BTT[[#This Row],[Verantwortliches TP
(automatisch)]]=VLOOKUP(aktives_Teilprojekt,Teilprojekte[[Teilprojekte]:[Kürzel]],2,FALSE),"okay","Hauptprozess anderes TP"))</f>
        <v/>
      </c>
      <c r="AM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
        <f>IFERROR(IF(BTT[[#This Row],[SAP-Modul
(Pflichtauswahl)]]&lt;&gt;VLOOKUP(BTT[[#This Row],[Verwendete Transaktion (Pflichtauswahl)]],Transaktionen[[Transaktionen]:[Modul]],3,FALSE),"Modul anders","okay"),"")</f>
        <v/>
      </c>
      <c r="AP272">
        <f>IFERROR(IF(COUNTIFS(BTT[Verwendete Transaktion (Pflichtauswahl)],BTT[[#This Row],[Verwendete Transaktion (Pflichtauswahl)]],BTT[SAP-Modul
(Pflichtauswahl)],"&lt;&gt;"&amp;BTT[[#This Row],[SAP-Modul
(Pflichtauswahl)]])&gt;0,"Modul anders","okay"),"")</f>
        <v/>
      </c>
      <c r="AQ272">
        <f>IFERROR(IF(COUNTIFS(BTT[Verwendete Transaktion (Pflichtauswahl)],BTT[[#This Row],[Verwendete Transaktion (Pflichtauswahl)]],BTT[Verantwortliches TP
(automatisch)],"&lt;&gt;"&amp;BTT[[#This Row],[Verantwortliches TP
(automatisch)]])&gt;0,"Transaktion mehrfach","okay"),"")</f>
        <v/>
      </c>
      <c r="AR272">
        <f>IFERROR(IF(COUNTIFS(BTT[Verwendete Transaktion (Pflichtauswahl)],BTT[[#This Row],[Verwendete Transaktion (Pflichtauswahl)]],BTT[Verantwortliches TP
(automatisch)],"&lt;&gt;"&amp;VLOOKUP(aktives_Teilprojekt,Teilprojekte[[Teilprojekte]:[Kürzel]],2,FALSE))&gt;0,"Transaktion mehrfach","okay"),"")</f>
        <v/>
      </c>
      <c r="AS272" t="inlineStr">
        <is>
          <t>NL380</t>
        </is>
      </c>
    </row>
    <row r="273" ht="30" customHeight="1" s="15">
      <c r="A273">
        <f>IFERROR(IF(BTT[[#This Row],[Lfd Nr. 
(aus konsolidierter Datei)]]&lt;&gt;"",BTT[[#This Row],[Lfd Nr. 
(aus konsolidierter Datei)]],VLOOKUP(aktives_Teilprojekt,Teilprojekte[[Teilprojekte]:[Kürzel]],2,FALSE)&amp;ROW(BTT[[#This Row],[Lfd Nr.
(automatisch)]])-2),"")</f>
        <v/>
      </c>
      <c r="B273" t="inlineStr">
        <is>
          <t>Geräteverwaltung</t>
        </is>
      </c>
      <c r="C273" t="inlineStr">
        <is>
          <t>Wasserzähler/Einbau/Ausbau/Wechsel</t>
        </is>
      </c>
      <c r="D273" t="inlineStr">
        <is>
          <t>Umbaumaßnahme für Notversorgung Annehmen/Planen/Ausführen</t>
        </is>
      </c>
      <c r="E273">
        <f>IFERROR(IF(NOT(BTT[[#This Row],[Manuelle Änderung des Verantwortliches TP
(Auswahl - bei Bedarf)]]=""),BTT[[#This Row],[Manuelle Änderung des Verantwortliches TP
(Auswahl - bei Bedarf)]],VLOOKUP(BTT[[#This Row],[Hauptprozess
(Pflichtauswahl)]],Hauptprozesse[],3,FALSE)),"")</f>
        <v/>
      </c>
      <c r="F273" t="inlineStr">
        <is>
          <t>NL</t>
        </is>
      </c>
      <c r="G273" t="inlineStr">
        <is>
          <t>WV</t>
        </is>
      </c>
      <c r="H273" t="inlineStr">
        <is>
          <t>Non-SAP</t>
        </is>
      </c>
      <c r="I273" t="inlineStr">
        <is>
          <t>Drittsystem</t>
        </is>
      </c>
      <c r="J273">
        <f>IFERROR(VLOOKUP(BTT[[#This Row],[Verwendete Transaktion (Pflichtauswahl)]],Transaktionen[[Transaktionen]:[Langtext]],2,FALSE),"")</f>
        <v/>
      </c>
      <c r="O273" t="inlineStr">
        <is>
          <t>nein</t>
        </is>
      </c>
      <c r="R273" t="inlineStr">
        <is>
          <t>UBI_HAHVSL_PROD</t>
        </is>
      </c>
      <c r="T273" t="inlineStr">
        <is>
          <t>weiterer</t>
        </is>
      </c>
      <c r="U273" t="inlineStr">
        <is>
          <t>Formular fehlt in Liste --&gt; siehe Anmerkungen</t>
        </is>
      </c>
      <c r="V273">
        <f>IFERROR(VLOOKUP(BTT[[#This Row],[Verwendetes Formular
(Auswahl falls relevant)]],Formulare[[Formularbezeichnung]:[Formularname (technisch)]],2,FALSE),"")</f>
        <v/>
      </c>
      <c r="W273" t="inlineStr">
        <is>
          <t>Anschreiben</t>
        </is>
      </c>
      <c r="Y273" s="4" t="inlineStr">
        <is>
          <t>SD Auftrag Gründen und Material reservieren</t>
        </is>
      </c>
      <c r="Z273" t="inlineStr">
        <is>
          <t>Must-have</t>
        </is>
      </c>
      <c r="AK273">
        <f>IF(BTT[[#This Row],[Subprozess
(optionale Auswahl)]]="","okay",IF(VLOOKUP(BTT[[#This Row],[Subprozess
(optionale Auswahl)]],BPML[[Subprozess]:[Zugeordneter Hauptprozess]],3,FALSE)=BTT[[#This Row],[Hauptprozess
(Pflichtauswahl)]],"okay","falscher Subprozess"))</f>
        <v/>
      </c>
      <c r="AL273">
        <f>IF(aktives_Teilprojekt="Master","",IF(BTT[[#This Row],[Verantwortliches TP
(automatisch)]]=VLOOKUP(aktives_Teilprojekt,Teilprojekte[[Teilprojekte]:[Kürzel]],2,FALSE),"okay","Hauptprozess anderes TP"))</f>
        <v/>
      </c>
      <c r="AM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
        <f>IFERROR(IF(BTT[[#This Row],[SAP-Modul
(Pflichtauswahl)]]&lt;&gt;VLOOKUP(BTT[[#This Row],[Verwendete Transaktion (Pflichtauswahl)]],Transaktionen[[Transaktionen]:[Modul]],3,FALSE),"Modul anders","okay"),"")</f>
        <v/>
      </c>
      <c r="AP273">
        <f>IFERROR(IF(COUNTIFS(BTT[Verwendete Transaktion (Pflichtauswahl)],BTT[[#This Row],[Verwendete Transaktion (Pflichtauswahl)]],BTT[SAP-Modul
(Pflichtauswahl)],"&lt;&gt;"&amp;BTT[[#This Row],[SAP-Modul
(Pflichtauswahl)]])&gt;0,"Modul anders","okay"),"")</f>
        <v/>
      </c>
      <c r="AQ273">
        <f>IFERROR(IF(COUNTIFS(BTT[Verwendete Transaktion (Pflichtauswahl)],BTT[[#This Row],[Verwendete Transaktion (Pflichtauswahl)]],BTT[Verantwortliches TP
(automatisch)],"&lt;&gt;"&amp;BTT[[#This Row],[Verantwortliches TP
(automatisch)]])&gt;0,"Transaktion mehrfach","okay"),"")</f>
        <v/>
      </c>
      <c r="AR273">
        <f>IFERROR(IF(COUNTIFS(BTT[Verwendete Transaktion (Pflichtauswahl)],BTT[[#This Row],[Verwendete Transaktion (Pflichtauswahl)]],BTT[Verantwortliches TP
(automatisch)],"&lt;&gt;"&amp;VLOOKUP(aktives_Teilprojekt,Teilprojekte[[Teilprojekte]:[Kürzel]],2,FALSE))&gt;0,"Transaktion mehrfach","okay"),"")</f>
        <v/>
      </c>
      <c r="AS273" t="inlineStr">
        <is>
          <t>NL381</t>
        </is>
      </c>
    </row>
    <row r="274">
      <c r="A274">
        <f>IFERROR(IF(BTT[[#This Row],[Lfd Nr. 
(aus konsolidierter Datei)]]&lt;&gt;"",BTT[[#This Row],[Lfd Nr. 
(aus konsolidierter Datei)]],VLOOKUP(aktives_Teilprojekt,Teilprojekte[[Teilprojekte]:[Kürzel]],2,FALSE)&amp;ROW(BTT[[#This Row],[Lfd Nr.
(automatisch)]])-2),"")</f>
        <v/>
      </c>
      <c r="B274" t="inlineStr">
        <is>
          <t>Geräteverwaltung</t>
        </is>
      </c>
      <c r="C274" t="inlineStr">
        <is>
          <t>Wasserzähler/Einbau/Ausbau/Wechsel</t>
        </is>
      </c>
      <c r="D274" t="inlineStr">
        <is>
          <t>Umbaumaßnahme für Notversorgung Abschließen</t>
        </is>
      </c>
      <c r="E274">
        <f>IFERROR(IF(NOT(BTT[[#This Row],[Manuelle Änderung des Verantwortliches TP
(Auswahl - bei Bedarf)]]=""),BTT[[#This Row],[Manuelle Änderung des Verantwortliches TP
(Auswahl - bei Bedarf)]],VLOOKUP(BTT[[#This Row],[Hauptprozess
(Pflichtauswahl)]],Hauptprozesse[],3,FALSE)),"")</f>
        <v/>
      </c>
      <c r="F274" t="inlineStr">
        <is>
          <t>NL</t>
        </is>
      </c>
      <c r="G274" t="inlineStr">
        <is>
          <t>WV</t>
        </is>
      </c>
      <c r="H274" t="inlineStr">
        <is>
          <t>Non-SAP</t>
        </is>
      </c>
      <c r="I274" t="inlineStr">
        <is>
          <t>Drittsystem</t>
        </is>
      </c>
      <c r="J274">
        <f>IFERROR(VLOOKUP(BTT[[#This Row],[Verwendete Transaktion (Pflichtauswahl)]],Transaktionen[[Transaktionen]:[Langtext]],2,FALSE),"")</f>
        <v/>
      </c>
      <c r="O274" t="inlineStr">
        <is>
          <t>nein</t>
        </is>
      </c>
      <c r="R274" t="inlineStr">
        <is>
          <t>UBI_HAHVSL_PROD</t>
        </is>
      </c>
      <c r="T274" t="inlineStr">
        <is>
          <t>SAP-Formular</t>
        </is>
      </c>
      <c r="U274" t="inlineStr">
        <is>
          <t>Formular fehlt in Liste --&gt; siehe Anmerkungen</t>
        </is>
      </c>
      <c r="V274">
        <f>IFERROR(VLOOKUP(BTT[[#This Row],[Verwendetes Formular
(Auswahl falls relevant)]],Formulare[[Formularbezeichnung]:[Formularname (technisch)]],2,FALSE),"")</f>
        <v/>
      </c>
      <c r="W274" t="inlineStr">
        <is>
          <t>Rechnung</t>
        </is>
      </c>
      <c r="Y274" s="4" t="n"/>
      <c r="Z274" t="inlineStr">
        <is>
          <t>Must-have</t>
        </is>
      </c>
      <c r="AK274">
        <f>IF(BTT[[#This Row],[Subprozess
(optionale Auswahl)]]="","okay",IF(VLOOKUP(BTT[[#This Row],[Subprozess
(optionale Auswahl)]],BPML[[Subprozess]:[Zugeordneter Hauptprozess]],3,FALSE)=BTT[[#This Row],[Hauptprozess
(Pflichtauswahl)]],"okay","falscher Subprozess"))</f>
        <v/>
      </c>
      <c r="AL274">
        <f>IF(aktives_Teilprojekt="Master","",IF(BTT[[#This Row],[Verantwortliches TP
(automatisch)]]=VLOOKUP(aktives_Teilprojekt,Teilprojekte[[Teilprojekte]:[Kürzel]],2,FALSE),"okay","Hauptprozess anderes TP"))</f>
        <v/>
      </c>
      <c r="AM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
        <f>IFERROR(IF(BTT[[#This Row],[SAP-Modul
(Pflichtauswahl)]]&lt;&gt;VLOOKUP(BTT[[#This Row],[Verwendete Transaktion (Pflichtauswahl)]],Transaktionen[[Transaktionen]:[Modul]],3,FALSE),"Modul anders","okay"),"")</f>
        <v/>
      </c>
      <c r="AP274">
        <f>IFERROR(IF(COUNTIFS(BTT[Verwendete Transaktion (Pflichtauswahl)],BTT[[#This Row],[Verwendete Transaktion (Pflichtauswahl)]],BTT[SAP-Modul
(Pflichtauswahl)],"&lt;&gt;"&amp;BTT[[#This Row],[SAP-Modul
(Pflichtauswahl)]])&gt;0,"Modul anders","okay"),"")</f>
        <v/>
      </c>
      <c r="AQ274">
        <f>IFERROR(IF(COUNTIFS(BTT[Verwendete Transaktion (Pflichtauswahl)],BTT[[#This Row],[Verwendete Transaktion (Pflichtauswahl)]],BTT[Verantwortliches TP
(automatisch)],"&lt;&gt;"&amp;BTT[[#This Row],[Verantwortliches TP
(automatisch)]])&gt;0,"Transaktion mehrfach","okay"),"")</f>
        <v/>
      </c>
      <c r="AR274">
        <f>IFERROR(IF(COUNTIFS(BTT[Verwendete Transaktion (Pflichtauswahl)],BTT[[#This Row],[Verwendete Transaktion (Pflichtauswahl)]],BTT[Verantwortliches TP
(automatisch)],"&lt;&gt;"&amp;VLOOKUP(aktives_Teilprojekt,Teilprojekte[[Teilprojekte]:[Kürzel]],2,FALSE))&gt;0,"Transaktion mehrfach","okay"),"")</f>
        <v/>
      </c>
      <c r="AS274" t="inlineStr">
        <is>
          <t>NL382</t>
        </is>
      </c>
    </row>
    <row r="275">
      <c r="A275">
        <f>IFERROR(IF(BTT[[#This Row],[Lfd Nr. 
(aus konsolidierter Datei)]]&lt;&gt;"",BTT[[#This Row],[Lfd Nr. 
(aus konsolidierter Datei)]],VLOOKUP(aktives_Teilprojekt,Teilprojekte[[Teilprojekte]:[Kürzel]],2,FALSE)&amp;ROW(BTT[[#This Row],[Lfd Nr.
(automatisch)]])-2),"")</f>
        <v/>
      </c>
      <c r="B275" t="inlineStr">
        <is>
          <t>Stammdaten pflegen</t>
        </is>
      </c>
      <c r="D275" t="inlineStr">
        <is>
          <t>Massenlauf Servicemeldungen zu außerplanm. Zählerwechsel (alle Arten von Servicemeldungen möglich)</t>
        </is>
      </c>
      <c r="E275">
        <f>IFERROR(IF(NOT(BTT[[#This Row],[Manuelle Änderung des Verantwortliches TP
(Auswahl - bei Bedarf)]]=""),BTT[[#This Row],[Manuelle Änderung des Verantwortliches TP
(Auswahl - bei Bedarf)]],VLOOKUP(BTT[[#This Row],[Hauptprozess
(Pflichtauswahl)]],Hauptprozesse[],3,FALSE)),"")</f>
        <v/>
      </c>
      <c r="F275" t="inlineStr">
        <is>
          <t>NL</t>
        </is>
      </c>
      <c r="G275" t="inlineStr">
        <is>
          <t>KS</t>
        </is>
      </c>
      <c r="H275" t="inlineStr">
        <is>
          <t>CS</t>
        </is>
      </c>
      <c r="I275" t="inlineStr">
        <is>
          <t>ZCS01</t>
        </is>
      </c>
      <c r="J275">
        <f>IFERROR(VLOOKUP(BTT[[#This Row],[Verwendete Transaktion (Pflichtauswahl)]],Transaktionen[[Transaktionen]:[Langtext]],2,FALSE),"")</f>
        <v/>
      </c>
      <c r="M275" t="inlineStr">
        <is>
          <t>ja</t>
        </is>
      </c>
      <c r="O275" t="inlineStr">
        <is>
          <t>nein</t>
        </is>
      </c>
      <c r="R275" t="inlineStr">
        <is>
          <t>UBI_HAHVSL_PROD</t>
        </is>
      </c>
      <c r="T275" t="inlineStr">
        <is>
          <t>keiner</t>
        </is>
      </c>
      <c r="V275">
        <f>IFERROR(VLOOKUP(BTT[[#This Row],[Verwendetes Formular
(Auswahl falls relevant)]],Formulare[[Formularbezeichnung]:[Formularname (technisch)]],2,FALSE),"")</f>
        <v/>
      </c>
      <c r="Y275" s="4" t="n"/>
      <c r="AK275">
        <f>IF(BTT[[#This Row],[Subprozess
(optionale Auswahl)]]="","okay",IF(VLOOKUP(BTT[[#This Row],[Subprozess
(optionale Auswahl)]],BPML[[Subprozess]:[Zugeordneter Hauptprozess]],3,FALSE)=BTT[[#This Row],[Hauptprozess
(Pflichtauswahl)]],"okay","falscher Subprozess"))</f>
        <v/>
      </c>
      <c r="AL275">
        <f>IF(aktives_Teilprojekt="Master","",IF(BTT[[#This Row],[Verantwortliches TP
(automatisch)]]=VLOOKUP(aktives_Teilprojekt,Teilprojekte[[Teilprojekte]:[Kürzel]],2,FALSE),"okay","Hauptprozess anderes TP"))</f>
        <v/>
      </c>
      <c r="AM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
        <f>IFERROR(IF(BTT[[#This Row],[SAP-Modul
(Pflichtauswahl)]]&lt;&gt;VLOOKUP(BTT[[#This Row],[Verwendete Transaktion (Pflichtauswahl)]],Transaktionen[[Transaktionen]:[Modul]],3,FALSE),"Modul anders","okay"),"")</f>
        <v/>
      </c>
      <c r="AP275">
        <f>IFERROR(IF(COUNTIFS(BTT[Verwendete Transaktion (Pflichtauswahl)],BTT[[#This Row],[Verwendete Transaktion (Pflichtauswahl)]],BTT[SAP-Modul
(Pflichtauswahl)],"&lt;&gt;"&amp;BTT[[#This Row],[SAP-Modul
(Pflichtauswahl)]])&gt;0,"Modul anders","okay"),"")</f>
        <v/>
      </c>
      <c r="AQ275">
        <f>IFERROR(IF(COUNTIFS(BTT[Verwendete Transaktion (Pflichtauswahl)],BTT[[#This Row],[Verwendete Transaktion (Pflichtauswahl)]],BTT[Verantwortliches TP
(automatisch)],"&lt;&gt;"&amp;BTT[[#This Row],[Verantwortliches TP
(automatisch)]])&gt;0,"Transaktion mehrfach","okay"),"")</f>
        <v/>
      </c>
      <c r="AR275">
        <f>IFERROR(IF(COUNTIFS(BTT[Verwendete Transaktion (Pflichtauswahl)],BTT[[#This Row],[Verwendete Transaktion (Pflichtauswahl)]],BTT[Verantwortliches TP
(automatisch)],"&lt;&gt;"&amp;VLOOKUP(aktives_Teilprojekt,Teilprojekte[[Teilprojekte]:[Kürzel]],2,FALSE))&gt;0,"Transaktion mehrfach","okay"),"")</f>
        <v/>
      </c>
      <c r="AS275" t="inlineStr">
        <is>
          <t>HL31</t>
        </is>
      </c>
    </row>
    <row r="276">
      <c r="A276">
        <f>IFERROR(IF(BTT[[#This Row],[Lfd Nr. 
(aus konsolidierter Datei)]]&lt;&gt;"",BTT[[#This Row],[Lfd Nr. 
(aus konsolidierter Datei)]],VLOOKUP(aktives_Teilprojekt,Teilprojekte[[Teilprojekte]:[Kürzel]],2,FALSE)&amp;ROW(BTT[[#This Row],[Lfd Nr.
(automatisch)]])-2),"")</f>
        <v/>
      </c>
      <c r="B276" t="inlineStr">
        <is>
          <t>Auswertungen/Reporting Hauptleistung</t>
        </is>
      </c>
      <c r="C276" t="inlineStr">
        <is>
          <t>Hauptleistungsreporting</t>
        </is>
      </c>
      <c r="D276" t="inlineStr">
        <is>
          <t>Auswertung UBI-Maßnahmen</t>
        </is>
      </c>
      <c r="E276">
        <f>IFERROR(IF(NOT(BTT[[#This Row],[Manuelle Änderung des Verantwortliches TP
(Auswahl - bei Bedarf)]]=""),BTT[[#This Row],[Manuelle Änderung des Verantwortliches TP
(Auswahl - bei Bedarf)]],VLOOKUP(BTT[[#This Row],[Hauptprozess
(Pflichtauswahl)]],Hauptprozesse[],3,FALSE)),"")</f>
        <v/>
      </c>
      <c r="F276" t="inlineStr">
        <is>
          <t>NL</t>
        </is>
      </c>
      <c r="G276" t="inlineStr">
        <is>
          <t>KS</t>
        </is>
      </c>
      <c r="H276" t="inlineStr">
        <is>
          <t>PM</t>
        </is>
      </c>
      <c r="I276" t="inlineStr">
        <is>
          <t>IW67</t>
        </is>
      </c>
      <c r="J276">
        <f>IFERROR(VLOOKUP(BTT[[#This Row],[Verwendete Transaktion (Pflichtauswahl)]],Transaktionen[[Transaktionen]:[Langtext]],2,FALSE),"")</f>
        <v/>
      </c>
      <c r="O276" t="inlineStr">
        <is>
          <t>nein</t>
        </is>
      </c>
      <c r="R276" t="inlineStr">
        <is>
          <t>UBI_HAHVSL_PROD</t>
        </is>
      </c>
      <c r="T276" t="inlineStr">
        <is>
          <t>keiner</t>
        </is>
      </c>
      <c r="V276">
        <f>IFERROR(VLOOKUP(BTT[[#This Row],[Verwendetes Formular
(Auswahl falls relevant)]],Formulare[[Formularbezeichnung]:[Formularname (technisch)]],2,FALSE),"")</f>
        <v/>
      </c>
      <c r="Y276" s="4" t="n"/>
      <c r="AK276">
        <f>IF(BTT[[#This Row],[Subprozess
(optionale Auswahl)]]="","okay",IF(VLOOKUP(BTT[[#This Row],[Subprozess
(optionale Auswahl)]],BPML[[Subprozess]:[Zugeordneter Hauptprozess]],3,FALSE)=BTT[[#This Row],[Hauptprozess
(Pflichtauswahl)]],"okay","falscher Subprozess"))</f>
        <v/>
      </c>
      <c r="AL276">
        <f>IF(aktives_Teilprojekt="Master","",IF(BTT[[#This Row],[Verantwortliches TP
(automatisch)]]=VLOOKUP(aktives_Teilprojekt,Teilprojekte[[Teilprojekte]:[Kürzel]],2,FALSE),"okay","Hauptprozess anderes TP"))</f>
        <v/>
      </c>
      <c r="AM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
        <f>IFERROR(IF(BTT[[#This Row],[SAP-Modul
(Pflichtauswahl)]]&lt;&gt;VLOOKUP(BTT[[#This Row],[Verwendete Transaktion (Pflichtauswahl)]],Transaktionen[[Transaktionen]:[Modul]],3,FALSE),"Modul anders","okay"),"")</f>
        <v/>
      </c>
      <c r="AP276">
        <f>IFERROR(IF(COUNTIFS(BTT[Verwendete Transaktion (Pflichtauswahl)],BTT[[#This Row],[Verwendete Transaktion (Pflichtauswahl)]],BTT[SAP-Modul
(Pflichtauswahl)],"&lt;&gt;"&amp;BTT[[#This Row],[SAP-Modul
(Pflichtauswahl)]])&gt;0,"Modul anders","okay"),"")</f>
        <v/>
      </c>
      <c r="AQ276">
        <f>IFERROR(IF(COUNTIFS(BTT[Verwendete Transaktion (Pflichtauswahl)],BTT[[#This Row],[Verwendete Transaktion (Pflichtauswahl)]],BTT[Verantwortliches TP
(automatisch)],"&lt;&gt;"&amp;BTT[[#This Row],[Verantwortliches TP
(automatisch)]])&gt;0,"Transaktion mehrfach","okay"),"")</f>
        <v/>
      </c>
      <c r="AR276">
        <f>IFERROR(IF(COUNTIFS(BTT[Verwendete Transaktion (Pflichtauswahl)],BTT[[#This Row],[Verwendete Transaktion (Pflichtauswahl)]],BTT[Verantwortliches TP
(automatisch)],"&lt;&gt;"&amp;VLOOKUP(aktives_Teilprojekt,Teilprojekte[[Teilprojekte]:[Kürzel]],2,FALSE))&gt;0,"Transaktion mehrfach","okay"),"")</f>
        <v/>
      </c>
      <c r="AS276" t="inlineStr">
        <is>
          <t>HL32</t>
        </is>
      </c>
    </row>
    <row r="277">
      <c r="A277">
        <f>IFERROR(IF(BTT[[#This Row],[Lfd Nr. 
(aus konsolidierter Datei)]]&lt;&gt;"",BTT[[#This Row],[Lfd Nr. 
(aus konsolidierter Datei)]],VLOOKUP(aktives_Teilprojekt,Teilprojekte[[Teilprojekte]:[Kürzel]],2,FALSE)&amp;ROW(BTT[[#This Row],[Lfd Nr.
(automatisch)]])-2),"")</f>
        <v/>
      </c>
      <c r="B277" t="inlineStr">
        <is>
          <t>Stammdaten pflegen</t>
        </is>
      </c>
      <c r="C277" t="inlineStr">
        <is>
          <t>kaufm. Stammdaten ändern</t>
        </is>
      </c>
      <c r="D277" t="inlineStr">
        <is>
          <t>Schließung Stammdatenkonstrukt veranlassen</t>
        </is>
      </c>
      <c r="E277">
        <f>IFERROR(IF(NOT(BTT[[#This Row],[Manuelle Änderung des Verantwortliches TP
(Auswahl - bei Bedarf)]]=""),BTT[[#This Row],[Manuelle Änderung des Verantwortliches TP
(Auswahl - bei Bedarf)]],VLOOKUP(BTT[[#This Row],[Hauptprozess
(Pflichtauswahl)]],Hauptprozesse[],3,FALSE)),"")</f>
        <v/>
      </c>
      <c r="F277" t="inlineStr">
        <is>
          <t>NL</t>
        </is>
      </c>
      <c r="G277" t="inlineStr">
        <is>
          <t>WV</t>
        </is>
      </c>
      <c r="H277" t="inlineStr">
        <is>
          <t>SD</t>
        </is>
      </c>
      <c r="I277" t="inlineStr">
        <is>
          <t>/TUHAV/HAVORGC</t>
        </is>
      </c>
      <c r="J277">
        <f>IFERROR(VLOOKUP(BTT[[#This Row],[Verwendete Transaktion (Pflichtauswahl)]],Transaktionen[[Transaktionen]:[Langtext]],2,FALSE),"")</f>
        <v/>
      </c>
      <c r="M277" t="inlineStr">
        <is>
          <t>ja</t>
        </is>
      </c>
      <c r="N277" t="inlineStr">
        <is>
          <t>Cronos TUHAV</t>
        </is>
      </c>
      <c r="T277" t="inlineStr">
        <is>
          <t>keiner</t>
        </is>
      </c>
      <c r="V277">
        <f>IFERROR(VLOOKUP(BTT[[#This Row],[Verwendetes Formular
(Auswahl falls relevant)]],Formulare[[Formularbezeichnung]:[Formularname (technisch)]],2,FALSE),"")</f>
        <v/>
      </c>
      <c r="Y277" s="4" t="n"/>
      <c r="AK277">
        <f>IF(BTT[[#This Row],[Subprozess
(optionale Auswahl)]]="","okay",IF(VLOOKUP(BTT[[#This Row],[Subprozess
(optionale Auswahl)]],BPML[[Subprozess]:[Zugeordneter Hauptprozess]],3,FALSE)=BTT[[#This Row],[Hauptprozess
(Pflichtauswahl)]],"okay","falscher Subprozess"))</f>
        <v/>
      </c>
      <c r="AL277">
        <f>IF(aktives_Teilprojekt="Master","",IF(BTT[[#This Row],[Verantwortliches TP
(automatisch)]]=VLOOKUP(aktives_Teilprojekt,Teilprojekte[[Teilprojekte]:[Kürzel]],2,FALSE),"okay","Hauptprozess anderes TP"))</f>
        <v/>
      </c>
      <c r="AM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
        <f>IFERROR(IF(BTT[[#This Row],[SAP-Modul
(Pflichtauswahl)]]&lt;&gt;VLOOKUP(BTT[[#This Row],[Verwendete Transaktion (Pflichtauswahl)]],Transaktionen[[Transaktionen]:[Modul]],3,FALSE),"Modul anders","okay"),"")</f>
        <v/>
      </c>
      <c r="AP277">
        <f>IFERROR(IF(COUNTIFS(BTT[Verwendete Transaktion (Pflichtauswahl)],BTT[[#This Row],[Verwendete Transaktion (Pflichtauswahl)]],BTT[SAP-Modul
(Pflichtauswahl)],"&lt;&gt;"&amp;BTT[[#This Row],[SAP-Modul
(Pflichtauswahl)]])&gt;0,"Modul anders","okay"),"")</f>
        <v/>
      </c>
      <c r="AQ277">
        <f>IFERROR(IF(COUNTIFS(BTT[Verwendete Transaktion (Pflichtauswahl)],BTT[[#This Row],[Verwendete Transaktion (Pflichtauswahl)]],BTT[Verantwortliches TP
(automatisch)],"&lt;&gt;"&amp;BTT[[#This Row],[Verantwortliches TP
(automatisch)]])&gt;0,"Transaktion mehrfach","okay"),"")</f>
        <v/>
      </c>
      <c r="AR277">
        <f>IFERROR(IF(COUNTIFS(BTT[Verwendete Transaktion (Pflichtauswahl)],BTT[[#This Row],[Verwendete Transaktion (Pflichtauswahl)]],BTT[Verantwortliches TP
(automatisch)],"&lt;&gt;"&amp;VLOOKUP(aktives_Teilprojekt,Teilprojekte[[Teilprojekte]:[Kürzel]],2,FALSE))&gt;0,"Transaktion mehrfach","okay"),"")</f>
        <v/>
      </c>
      <c r="AS277" t="inlineStr">
        <is>
          <t>HL38</t>
        </is>
      </c>
    </row>
    <row r="278">
      <c r="A278">
        <f>IFERROR(IF(BTT[[#This Row],[Lfd Nr. 
(aus konsolidierter Datei)]]&lt;&gt;"",BTT[[#This Row],[Lfd Nr. 
(aus konsolidierter Datei)]],VLOOKUP(aktives_Teilprojekt,Teilprojekte[[Teilprojekte]:[Kürzel]],2,FALSE)&amp;ROW(BTT[[#This Row],[Lfd Nr.
(automatisch)]])-2),"")</f>
        <v/>
      </c>
      <c r="B278" t="inlineStr">
        <is>
          <t>Stammdaten pflegen</t>
        </is>
      </c>
      <c r="C278" t="inlineStr">
        <is>
          <t>techn. Stammdaten ändern</t>
        </is>
      </c>
      <c r="D278" t="inlineStr">
        <is>
          <t>Schließung Stammdatenkonstrukt veranlassen</t>
        </is>
      </c>
      <c r="E278">
        <f>IFERROR(IF(NOT(BTT[[#This Row],[Manuelle Änderung des Verantwortliches TP
(Auswahl - bei Bedarf)]]=""),BTT[[#This Row],[Manuelle Änderung des Verantwortliches TP
(Auswahl - bei Bedarf)]],VLOOKUP(BTT[[#This Row],[Hauptprozess
(Pflichtauswahl)]],Hauptprozesse[],3,FALSE)),"")</f>
        <v/>
      </c>
      <c r="F278" t="inlineStr">
        <is>
          <t>NL</t>
        </is>
      </c>
      <c r="G278" t="inlineStr">
        <is>
          <t>WV</t>
        </is>
      </c>
      <c r="H278" t="inlineStr">
        <is>
          <t>SD</t>
        </is>
      </c>
      <c r="I278" t="inlineStr">
        <is>
          <t>/TUHAV/HAVORGC</t>
        </is>
      </c>
      <c r="J278">
        <f>IFERROR(VLOOKUP(BTT[[#This Row],[Verwendete Transaktion (Pflichtauswahl)]],Transaktionen[[Transaktionen]:[Langtext]],2,FALSE),"")</f>
        <v/>
      </c>
      <c r="M278" t="inlineStr">
        <is>
          <t>ja</t>
        </is>
      </c>
      <c r="N278" t="inlineStr">
        <is>
          <t>Cronos TUHAV</t>
        </is>
      </c>
      <c r="T278" t="inlineStr">
        <is>
          <t>keiner</t>
        </is>
      </c>
      <c r="V278">
        <f>IFERROR(VLOOKUP(BTT[[#This Row],[Verwendetes Formular
(Auswahl falls relevant)]],Formulare[[Formularbezeichnung]:[Formularname (technisch)]],2,FALSE),"")</f>
        <v/>
      </c>
      <c r="Y278" s="4" t="n"/>
      <c r="AK278">
        <f>IF(BTT[[#This Row],[Subprozess
(optionale Auswahl)]]="","okay",IF(VLOOKUP(BTT[[#This Row],[Subprozess
(optionale Auswahl)]],BPML[[Subprozess]:[Zugeordneter Hauptprozess]],3,FALSE)=BTT[[#This Row],[Hauptprozess
(Pflichtauswahl)]],"okay","falscher Subprozess"))</f>
        <v/>
      </c>
      <c r="AL278">
        <f>IF(aktives_Teilprojekt="Master","",IF(BTT[[#This Row],[Verantwortliches TP
(automatisch)]]=VLOOKUP(aktives_Teilprojekt,Teilprojekte[[Teilprojekte]:[Kürzel]],2,FALSE),"okay","Hauptprozess anderes TP"))</f>
        <v/>
      </c>
      <c r="AM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
        <f>IFERROR(IF(BTT[[#This Row],[SAP-Modul
(Pflichtauswahl)]]&lt;&gt;VLOOKUP(BTT[[#This Row],[Verwendete Transaktion (Pflichtauswahl)]],Transaktionen[[Transaktionen]:[Modul]],3,FALSE),"Modul anders","okay"),"")</f>
        <v/>
      </c>
      <c r="AP278">
        <f>IFERROR(IF(COUNTIFS(BTT[Verwendete Transaktion (Pflichtauswahl)],BTT[[#This Row],[Verwendete Transaktion (Pflichtauswahl)]],BTT[SAP-Modul
(Pflichtauswahl)],"&lt;&gt;"&amp;BTT[[#This Row],[SAP-Modul
(Pflichtauswahl)]])&gt;0,"Modul anders","okay"),"")</f>
        <v/>
      </c>
      <c r="AQ278">
        <f>IFERROR(IF(COUNTIFS(BTT[Verwendete Transaktion (Pflichtauswahl)],BTT[[#This Row],[Verwendete Transaktion (Pflichtauswahl)]],BTT[Verantwortliches TP
(automatisch)],"&lt;&gt;"&amp;BTT[[#This Row],[Verantwortliches TP
(automatisch)]])&gt;0,"Transaktion mehrfach","okay"),"")</f>
        <v/>
      </c>
      <c r="AR278">
        <f>IFERROR(IF(COUNTIFS(BTT[Verwendete Transaktion (Pflichtauswahl)],BTT[[#This Row],[Verwendete Transaktion (Pflichtauswahl)]],BTT[Verantwortliches TP
(automatisch)],"&lt;&gt;"&amp;VLOOKUP(aktives_Teilprojekt,Teilprojekte[[Teilprojekte]:[Kürzel]],2,FALSE))&gt;0,"Transaktion mehrfach","okay"),"")</f>
        <v/>
      </c>
      <c r="AS278" t="inlineStr">
        <is>
          <t>HL39</t>
        </is>
      </c>
    </row>
    <row r="279">
      <c r="A279">
        <f>IFERROR(IF(BTT[[#This Row],[Lfd Nr. 
(aus konsolidierter Datei)]]&lt;&gt;"",BTT[[#This Row],[Lfd Nr. 
(aus konsolidierter Datei)]],VLOOKUP(aktives_Teilprojekt,Teilprojekte[[Teilprojekte]:[Kürzel]],2,FALSE)&amp;ROW(BTT[[#This Row],[Lfd Nr.
(automatisch)]])-2),"")</f>
        <v/>
      </c>
      <c r="B279" t="inlineStr">
        <is>
          <t>Stammdaten pflegen</t>
        </is>
      </c>
      <c r="C279" t="inlineStr">
        <is>
          <t>techn. Stammdaten ändern</t>
        </is>
      </c>
      <c r="D279" t="inlineStr">
        <is>
          <t>Tarifkunde (EW) veranlssen</t>
        </is>
      </c>
      <c r="E279">
        <f>IFERROR(IF(NOT(BTT[[#This Row],[Manuelle Änderung des Verantwortliches TP
(Auswahl - bei Bedarf)]]=""),BTT[[#This Row],[Manuelle Änderung des Verantwortliches TP
(Auswahl - bei Bedarf)]],VLOOKUP(BTT[[#This Row],[Hauptprozess
(Pflichtauswahl)]],Hauptprozesse[],3,FALSE)),"")</f>
        <v/>
      </c>
      <c r="F279" t="inlineStr">
        <is>
          <t>NL</t>
        </is>
      </c>
      <c r="G279" t="inlineStr">
        <is>
          <t>WV</t>
        </is>
      </c>
      <c r="H279" t="inlineStr">
        <is>
          <t>SD</t>
        </is>
      </c>
      <c r="I279" t="inlineStr">
        <is>
          <t>/TUHAV/HAVORGC</t>
        </is>
      </c>
      <c r="J279">
        <f>IFERROR(VLOOKUP(BTT[[#This Row],[Verwendete Transaktion (Pflichtauswahl)]],Transaktionen[[Transaktionen]:[Langtext]],2,FALSE),"")</f>
        <v/>
      </c>
      <c r="M279" t="inlineStr">
        <is>
          <t>ja</t>
        </is>
      </c>
      <c r="N279" t="inlineStr">
        <is>
          <t>Cronos TUHAV</t>
        </is>
      </c>
      <c r="T279" t="inlineStr">
        <is>
          <t>keiner</t>
        </is>
      </c>
      <c r="V279">
        <f>IFERROR(VLOOKUP(BTT[[#This Row],[Verwendetes Formular
(Auswahl falls relevant)]],Formulare[[Formularbezeichnung]:[Formularname (technisch)]],2,FALSE),"")</f>
        <v/>
      </c>
      <c r="Y279" s="4" t="n"/>
      <c r="AK279">
        <f>IF(BTT[[#This Row],[Subprozess
(optionale Auswahl)]]="","okay",IF(VLOOKUP(BTT[[#This Row],[Subprozess
(optionale Auswahl)]],BPML[[Subprozess]:[Zugeordneter Hauptprozess]],3,FALSE)=BTT[[#This Row],[Hauptprozess
(Pflichtauswahl)]],"okay","falscher Subprozess"))</f>
        <v/>
      </c>
      <c r="AL279">
        <f>IF(aktives_Teilprojekt="Master","",IF(BTT[[#This Row],[Verantwortliches TP
(automatisch)]]=VLOOKUP(aktives_Teilprojekt,Teilprojekte[[Teilprojekte]:[Kürzel]],2,FALSE),"okay","Hauptprozess anderes TP"))</f>
        <v/>
      </c>
      <c r="AM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
        <f>IFERROR(IF(BTT[[#This Row],[SAP-Modul
(Pflichtauswahl)]]&lt;&gt;VLOOKUP(BTT[[#This Row],[Verwendete Transaktion (Pflichtauswahl)]],Transaktionen[[Transaktionen]:[Modul]],3,FALSE),"Modul anders","okay"),"")</f>
        <v/>
      </c>
      <c r="AP279">
        <f>IFERROR(IF(COUNTIFS(BTT[Verwendete Transaktion (Pflichtauswahl)],BTT[[#This Row],[Verwendete Transaktion (Pflichtauswahl)]],BTT[SAP-Modul
(Pflichtauswahl)],"&lt;&gt;"&amp;BTT[[#This Row],[SAP-Modul
(Pflichtauswahl)]])&gt;0,"Modul anders","okay"),"")</f>
        <v/>
      </c>
      <c r="AQ279">
        <f>IFERROR(IF(COUNTIFS(BTT[Verwendete Transaktion (Pflichtauswahl)],BTT[[#This Row],[Verwendete Transaktion (Pflichtauswahl)]],BTT[Verantwortliches TP
(automatisch)],"&lt;&gt;"&amp;BTT[[#This Row],[Verantwortliches TP
(automatisch)]])&gt;0,"Transaktion mehrfach","okay"),"")</f>
        <v/>
      </c>
      <c r="AR279">
        <f>IFERROR(IF(COUNTIFS(BTT[Verwendete Transaktion (Pflichtauswahl)],BTT[[#This Row],[Verwendete Transaktion (Pflichtauswahl)]],BTT[Verantwortliches TP
(automatisch)],"&lt;&gt;"&amp;VLOOKUP(aktives_Teilprojekt,Teilprojekte[[Teilprojekte]:[Kürzel]],2,FALSE))&gt;0,"Transaktion mehrfach","okay"),"")</f>
        <v/>
      </c>
      <c r="AS279" t="inlineStr">
        <is>
          <t>HL40</t>
        </is>
      </c>
    </row>
    <row r="280">
      <c r="A280">
        <f>IFERROR(IF(BTT[[#This Row],[Lfd Nr. 
(aus konsolidierter Datei)]]&lt;&gt;"",BTT[[#This Row],[Lfd Nr. 
(aus konsolidierter Datei)]],VLOOKUP(aktives_Teilprojekt,Teilprojekte[[Teilprojekte]:[Kürzel]],2,FALSE)&amp;ROW(BTT[[#This Row],[Lfd Nr.
(automatisch)]])-2),"")</f>
        <v/>
      </c>
      <c r="B280" t="inlineStr">
        <is>
          <t>Stammdaten pflegen</t>
        </is>
      </c>
      <c r="C280" t="inlineStr">
        <is>
          <t>techn. Stammdaten ändern</t>
        </is>
      </c>
      <c r="D280" t="inlineStr">
        <is>
          <t>Tarifkunde (TW) veranlassen</t>
        </is>
      </c>
      <c r="E280">
        <f>IFERROR(IF(NOT(BTT[[#This Row],[Manuelle Änderung des Verantwortliches TP
(Auswahl - bei Bedarf)]]=""),BTT[[#This Row],[Manuelle Änderung des Verantwortliches TP
(Auswahl - bei Bedarf)]],VLOOKUP(BTT[[#This Row],[Hauptprozess
(Pflichtauswahl)]],Hauptprozesse[],3,FALSE)),"")</f>
        <v/>
      </c>
      <c r="F280" t="inlineStr">
        <is>
          <t>NL</t>
        </is>
      </c>
      <c r="G280" t="inlineStr">
        <is>
          <t>WV</t>
        </is>
      </c>
      <c r="H280" t="inlineStr">
        <is>
          <t>SD</t>
        </is>
      </c>
      <c r="I280" t="inlineStr">
        <is>
          <t>/TUHAV/HAVORGC</t>
        </is>
      </c>
      <c r="J280">
        <f>IFERROR(VLOOKUP(BTT[[#This Row],[Verwendete Transaktion (Pflichtauswahl)]],Transaktionen[[Transaktionen]:[Langtext]],2,FALSE),"")</f>
        <v/>
      </c>
      <c r="T280" t="inlineStr">
        <is>
          <t>keiner</t>
        </is>
      </c>
      <c r="V280">
        <f>IFERROR(VLOOKUP(BTT[[#This Row],[Verwendetes Formular
(Auswahl falls relevant)]],Formulare[[Formularbezeichnung]:[Formularname (technisch)]],2,FALSE),"")</f>
        <v/>
      </c>
      <c r="Y280" s="4" t="n"/>
      <c r="AK280">
        <f>IF(BTT[[#This Row],[Subprozess
(optionale Auswahl)]]="","okay",IF(VLOOKUP(BTT[[#This Row],[Subprozess
(optionale Auswahl)]],BPML[[Subprozess]:[Zugeordneter Hauptprozess]],3,FALSE)=BTT[[#This Row],[Hauptprozess
(Pflichtauswahl)]],"okay","falscher Subprozess"))</f>
        <v/>
      </c>
      <c r="AL280">
        <f>IF(aktives_Teilprojekt="Master","",IF(BTT[[#This Row],[Verantwortliches TP
(automatisch)]]=VLOOKUP(aktives_Teilprojekt,Teilprojekte[[Teilprojekte]:[Kürzel]],2,FALSE),"okay","Hauptprozess anderes TP"))</f>
        <v/>
      </c>
      <c r="AM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
        <f>IFERROR(IF(BTT[[#This Row],[SAP-Modul
(Pflichtauswahl)]]&lt;&gt;VLOOKUP(BTT[[#This Row],[Verwendete Transaktion (Pflichtauswahl)]],Transaktionen[[Transaktionen]:[Modul]],3,FALSE),"Modul anders","okay"),"")</f>
        <v/>
      </c>
      <c r="AP280">
        <f>IFERROR(IF(COUNTIFS(BTT[Verwendete Transaktion (Pflichtauswahl)],BTT[[#This Row],[Verwendete Transaktion (Pflichtauswahl)]],BTT[SAP-Modul
(Pflichtauswahl)],"&lt;&gt;"&amp;BTT[[#This Row],[SAP-Modul
(Pflichtauswahl)]])&gt;0,"Modul anders","okay"),"")</f>
        <v/>
      </c>
      <c r="AQ280">
        <f>IFERROR(IF(COUNTIFS(BTT[Verwendete Transaktion (Pflichtauswahl)],BTT[[#This Row],[Verwendete Transaktion (Pflichtauswahl)]],BTT[Verantwortliches TP
(automatisch)],"&lt;&gt;"&amp;BTT[[#This Row],[Verantwortliches TP
(automatisch)]])&gt;0,"Transaktion mehrfach","okay"),"")</f>
        <v/>
      </c>
      <c r="AR280">
        <f>IFERROR(IF(COUNTIFS(BTT[Verwendete Transaktion (Pflichtauswahl)],BTT[[#This Row],[Verwendete Transaktion (Pflichtauswahl)]],BTT[Verantwortliches TP
(automatisch)],"&lt;&gt;"&amp;VLOOKUP(aktives_Teilprojekt,Teilprojekte[[Teilprojekte]:[Kürzel]],2,FALSE))&gt;0,"Transaktion mehrfach","okay"),"")</f>
        <v/>
      </c>
      <c r="AS280" t="inlineStr">
        <is>
          <t>HL41</t>
        </is>
      </c>
    </row>
    <row r="281">
      <c r="A281">
        <f>IFERROR(IF(BTT[[#This Row],[Lfd Nr. 
(aus konsolidierter Datei)]]&lt;&gt;"",BTT[[#This Row],[Lfd Nr. 
(aus konsolidierter Datei)]],VLOOKUP(aktives_Teilprojekt,Teilprojekte[[Teilprojekte]:[Kürzel]],2,FALSE)&amp;ROW(BTT[[#This Row],[Lfd Nr.
(automatisch)]])-2),"")</f>
        <v/>
      </c>
      <c r="B281" t="inlineStr">
        <is>
          <t>Buchung &amp; Forderungsrealisierung Hauptleistung</t>
        </is>
      </c>
      <c r="C281" t="inlineStr">
        <is>
          <t>außergerichtliche Forderungsrealisierung</t>
        </is>
      </c>
      <c r="D281" t="inlineStr">
        <is>
          <t>Suche nach Belegnummern zur Identifikation von NL-Kunden (SD) gegenüber IS-U Kunden</t>
        </is>
      </c>
      <c r="E281">
        <f>IFERROR(IF(NOT(BTT[[#This Row],[Manuelle Änderung des Verantwortliches TP
(Auswahl - bei Bedarf)]]=""),BTT[[#This Row],[Manuelle Änderung des Verantwortliches TP
(Auswahl - bei Bedarf)]],VLOOKUP(BTT[[#This Row],[Hauptprozess
(Pflichtauswahl)]],Hauptprozesse[],3,FALSE)),"")</f>
        <v/>
      </c>
      <c r="F281" t="inlineStr">
        <is>
          <t>NL</t>
        </is>
      </c>
      <c r="G281" t="inlineStr">
        <is>
          <t>KS</t>
        </is>
      </c>
      <c r="H281" t="inlineStr">
        <is>
          <t>SD</t>
        </is>
      </c>
      <c r="I281" t="inlineStr">
        <is>
          <t>VF03</t>
        </is>
      </c>
      <c r="J281">
        <f>IFERROR(VLOOKUP(BTT[[#This Row],[Verwendete Transaktion (Pflichtauswahl)]],Transaktionen[[Transaktionen]:[Langtext]],2,FALSE),"")</f>
        <v/>
      </c>
      <c r="T281" t="inlineStr">
        <is>
          <t>keiner</t>
        </is>
      </c>
      <c r="V281">
        <f>IFERROR(VLOOKUP(BTT[[#This Row],[Verwendetes Formular
(Auswahl falls relevant)]],Formulare[[Formularbezeichnung]:[Formularname (technisch)]],2,FALSE),"")</f>
        <v/>
      </c>
      <c r="Y281" s="4" t="n"/>
      <c r="AK281">
        <f>IF(BTT[[#This Row],[Subprozess
(optionale Auswahl)]]="","okay",IF(VLOOKUP(BTT[[#This Row],[Subprozess
(optionale Auswahl)]],BPML[[Subprozess]:[Zugeordneter Hauptprozess]],3,FALSE)=BTT[[#This Row],[Hauptprozess
(Pflichtauswahl)]],"okay","falscher Subprozess"))</f>
        <v/>
      </c>
      <c r="AL281">
        <f>IF(aktives_Teilprojekt="Master","",IF(BTT[[#This Row],[Verantwortliches TP
(automatisch)]]=VLOOKUP(aktives_Teilprojekt,Teilprojekte[[Teilprojekte]:[Kürzel]],2,FALSE),"okay","Hauptprozess anderes TP"))</f>
        <v/>
      </c>
      <c r="AM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
        <f>IFERROR(IF(BTT[[#This Row],[SAP-Modul
(Pflichtauswahl)]]&lt;&gt;VLOOKUP(BTT[[#This Row],[Verwendete Transaktion (Pflichtauswahl)]],Transaktionen[[Transaktionen]:[Modul]],3,FALSE),"Modul anders","okay"),"")</f>
        <v/>
      </c>
      <c r="AP281">
        <f>IFERROR(IF(COUNTIFS(BTT[Verwendete Transaktion (Pflichtauswahl)],BTT[[#This Row],[Verwendete Transaktion (Pflichtauswahl)]],BTT[SAP-Modul
(Pflichtauswahl)],"&lt;&gt;"&amp;BTT[[#This Row],[SAP-Modul
(Pflichtauswahl)]])&gt;0,"Modul anders","okay"),"")</f>
        <v/>
      </c>
      <c r="AQ281">
        <f>IFERROR(IF(COUNTIFS(BTT[Verwendete Transaktion (Pflichtauswahl)],BTT[[#This Row],[Verwendete Transaktion (Pflichtauswahl)]],BTT[Verantwortliches TP
(automatisch)],"&lt;&gt;"&amp;BTT[[#This Row],[Verantwortliches TP
(automatisch)]])&gt;0,"Transaktion mehrfach","okay"),"")</f>
        <v/>
      </c>
      <c r="AR281">
        <f>IFERROR(IF(COUNTIFS(BTT[Verwendete Transaktion (Pflichtauswahl)],BTT[[#This Row],[Verwendete Transaktion (Pflichtauswahl)]],BTT[Verantwortliches TP
(automatisch)],"&lt;&gt;"&amp;VLOOKUP(aktives_Teilprojekt,Teilprojekte[[Teilprojekte]:[Kürzel]],2,FALSE))&gt;0,"Transaktion mehrfach","okay"),"")</f>
        <v/>
      </c>
      <c r="AS281" t="inlineStr">
        <is>
          <t>HL209</t>
        </is>
      </c>
    </row>
    <row r="282">
      <c r="A282">
        <f>IFERROR(IF(BTT[[#This Row],[Lfd Nr. 
(aus konsolidierter Datei)]]&lt;&gt;"",BTT[[#This Row],[Lfd Nr. 
(aus konsolidierter Datei)]],VLOOKUP(aktives_Teilprojekt,Teilprojekte[[Teilprojekte]:[Kürzel]],2,FALSE)&amp;ROW(BTT[[#This Row],[Lfd Nr.
(automatisch)]])-2),"")</f>
        <v/>
      </c>
      <c r="B282" t="inlineStr">
        <is>
          <t>Vertriebs- und Produktcontrolling</t>
        </is>
      </c>
      <c r="D282" t="inlineStr">
        <is>
          <t>Auswertung Faktura SD</t>
        </is>
      </c>
      <c r="E282">
        <f>IFERROR(IF(NOT(BTT[[#This Row],[Manuelle Änderung des Verantwortliches TP
(Auswahl - bei Bedarf)]]=""),BTT[[#This Row],[Manuelle Änderung des Verantwortliches TP
(Auswahl - bei Bedarf)]],VLOOKUP(BTT[[#This Row],[Hauptprozess
(Pflichtauswahl)]],Hauptprozesse[],3,FALSE)),"")</f>
        <v/>
      </c>
      <c r="G282" t="inlineStr">
        <is>
          <t>KS</t>
        </is>
      </c>
      <c r="H282" t="inlineStr">
        <is>
          <t>SD</t>
        </is>
      </c>
      <c r="I282" t="inlineStr">
        <is>
          <t>ZSD21</t>
        </is>
      </c>
      <c r="J282">
        <f>IFERROR(VLOOKUP(BTT[[#This Row],[Verwendete Transaktion (Pflichtauswahl)]],Transaktionen[[Transaktionen]:[Langtext]],2,FALSE),"")</f>
        <v/>
      </c>
      <c r="V282">
        <f>IFERROR(VLOOKUP(BTT[[#This Row],[Verwendetes Formular
(Auswahl falls relevant)]],Formulare[[Formularbezeichnung]:[Formularname (technisch)]],2,FALSE),"")</f>
        <v/>
      </c>
      <c r="Y282" s="4" t="n"/>
      <c r="AK282">
        <f>IF(BTT[[#This Row],[Subprozess
(optionale Auswahl)]]="","okay",IF(VLOOKUP(BTT[[#This Row],[Subprozess
(optionale Auswahl)]],BPML[[Subprozess]:[Zugeordneter Hauptprozess]],3,FALSE)=BTT[[#This Row],[Hauptprozess
(Pflichtauswahl)]],"okay","falscher Subprozess"))</f>
        <v/>
      </c>
      <c r="AL282">
        <f>IF(aktives_Teilprojekt="Master","",IF(BTT[[#This Row],[Verantwortliches TP
(automatisch)]]=VLOOKUP(aktives_Teilprojekt,Teilprojekte[[Teilprojekte]:[Kürzel]],2,FALSE),"okay","Hauptprozess anderes TP"))</f>
        <v/>
      </c>
      <c r="AM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
        <f>IFERROR(IF(BTT[[#This Row],[SAP-Modul
(Pflichtauswahl)]]&lt;&gt;VLOOKUP(BTT[[#This Row],[Verwendete Transaktion (Pflichtauswahl)]],Transaktionen[[Transaktionen]:[Modul]],3,FALSE),"Modul anders","okay"),"")</f>
        <v/>
      </c>
      <c r="AP282">
        <f>IFERROR(IF(COUNTIFS(BTT[Verwendete Transaktion (Pflichtauswahl)],BTT[[#This Row],[Verwendete Transaktion (Pflichtauswahl)]],BTT[SAP-Modul
(Pflichtauswahl)],"&lt;&gt;"&amp;BTT[[#This Row],[SAP-Modul
(Pflichtauswahl)]])&gt;0,"Modul anders","okay"),"")</f>
        <v/>
      </c>
      <c r="AQ282">
        <f>IFERROR(IF(COUNTIFS(BTT[Verwendete Transaktion (Pflichtauswahl)],BTT[[#This Row],[Verwendete Transaktion (Pflichtauswahl)]],BTT[Verantwortliches TP
(automatisch)],"&lt;&gt;"&amp;BTT[[#This Row],[Verantwortliches TP
(automatisch)]])&gt;0,"Transaktion mehrfach","okay"),"")</f>
        <v/>
      </c>
      <c r="AR282">
        <f>IFERROR(IF(COUNTIFS(BTT[Verwendete Transaktion (Pflichtauswahl)],BTT[[#This Row],[Verwendete Transaktion (Pflichtauswahl)]],BTT[Verantwortliches TP
(automatisch)],"&lt;&gt;"&amp;VLOOKUP(aktives_Teilprojekt,Teilprojekte[[Teilprojekte]:[Kürzel]],2,FALSE))&gt;0,"Transaktion mehrfach","okay"),"")</f>
        <v/>
      </c>
      <c r="AS282" t="inlineStr">
        <is>
          <t>NL395</t>
        </is>
      </c>
    </row>
    <row r="283">
      <c r="A283">
        <f>IFERROR(IF(BTT[[#This Row],[Lfd Nr. 
(aus konsolidierter Datei)]]&lt;&gt;"",BTT[[#This Row],[Lfd Nr. 
(aus konsolidierter Datei)]],VLOOKUP(aktives_Teilprojekt,Teilprojekte[[Teilprojekte]:[Kürzel]],2,FALSE)&amp;ROW(BTT[[#This Row],[Lfd Nr.
(automatisch)]])-2),"")</f>
        <v/>
      </c>
      <c r="B283" t="inlineStr">
        <is>
          <t>Vertriebs- und Produktcontrolling</t>
        </is>
      </c>
      <c r="D283" t="inlineStr">
        <is>
          <t>BSW: Plan IST Abweichung</t>
        </is>
      </c>
      <c r="E283">
        <f>IFERROR(IF(NOT(BTT[[#This Row],[Manuelle Änderung des Verantwortliches TP
(Auswahl - bei Bedarf)]]=""),BTT[[#This Row],[Manuelle Änderung des Verantwortliches TP
(Auswahl - bei Bedarf)]],VLOOKUP(BTT[[#This Row],[Hauptprozess
(Pflichtauswahl)]],Hauptprozesse[],3,FALSE)),"")</f>
        <v/>
      </c>
      <c r="G283" t="inlineStr">
        <is>
          <t>KS</t>
        </is>
      </c>
      <c r="H283" t="inlineStr">
        <is>
          <t>CA</t>
        </is>
      </c>
      <c r="I283" t="inlineStr">
        <is>
          <t>S_ALR_87012993</t>
        </is>
      </c>
      <c r="J283">
        <f>IFERROR(VLOOKUP(BTT[[#This Row],[Verwendete Transaktion (Pflichtauswahl)]],Transaktionen[[Transaktionen]:[Langtext]],2,FALSE),"")</f>
        <v/>
      </c>
      <c r="V283">
        <f>IFERROR(VLOOKUP(BTT[[#This Row],[Verwendetes Formular
(Auswahl falls relevant)]],Formulare[[Formularbezeichnung]:[Formularname (technisch)]],2,FALSE),"")</f>
        <v/>
      </c>
      <c r="Y283" s="4" t="n"/>
      <c r="AK283">
        <f>IF(BTT[[#This Row],[Subprozess
(optionale Auswahl)]]="","okay",IF(VLOOKUP(BTT[[#This Row],[Subprozess
(optionale Auswahl)]],BPML[[Subprozess]:[Zugeordneter Hauptprozess]],3,FALSE)=BTT[[#This Row],[Hauptprozess
(Pflichtauswahl)]],"okay","falscher Subprozess"))</f>
        <v/>
      </c>
      <c r="AL283">
        <f>IF(aktives_Teilprojekt="Master","",IF(BTT[[#This Row],[Verantwortliches TP
(automatisch)]]=VLOOKUP(aktives_Teilprojekt,Teilprojekte[[Teilprojekte]:[Kürzel]],2,FALSE),"okay","Hauptprozess anderes TP"))</f>
        <v/>
      </c>
      <c r="AM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
        <f>IFERROR(IF(BTT[[#This Row],[SAP-Modul
(Pflichtauswahl)]]&lt;&gt;VLOOKUP(BTT[[#This Row],[Verwendete Transaktion (Pflichtauswahl)]],Transaktionen[[Transaktionen]:[Modul]],3,FALSE),"Modul anders","okay"),"")</f>
        <v/>
      </c>
      <c r="AP283">
        <f>IFERROR(IF(COUNTIFS(BTT[Verwendete Transaktion (Pflichtauswahl)],BTT[[#This Row],[Verwendete Transaktion (Pflichtauswahl)]],BTT[SAP-Modul
(Pflichtauswahl)],"&lt;&gt;"&amp;BTT[[#This Row],[SAP-Modul
(Pflichtauswahl)]])&gt;0,"Modul anders","okay"),"")</f>
        <v/>
      </c>
      <c r="AQ283">
        <f>IFERROR(IF(COUNTIFS(BTT[Verwendete Transaktion (Pflichtauswahl)],BTT[[#This Row],[Verwendete Transaktion (Pflichtauswahl)]],BTT[Verantwortliches TP
(automatisch)],"&lt;&gt;"&amp;BTT[[#This Row],[Verantwortliches TP
(automatisch)]])&gt;0,"Transaktion mehrfach","okay"),"")</f>
        <v/>
      </c>
      <c r="AR283">
        <f>IFERROR(IF(COUNTIFS(BTT[Verwendete Transaktion (Pflichtauswahl)],BTT[[#This Row],[Verwendete Transaktion (Pflichtauswahl)]],BTT[Verantwortliches TP
(automatisch)],"&lt;&gt;"&amp;VLOOKUP(aktives_Teilprojekt,Teilprojekte[[Teilprojekte]:[Kürzel]],2,FALSE))&gt;0,"Transaktion mehrfach","okay"),"")</f>
        <v/>
      </c>
      <c r="AS283" t="inlineStr">
        <is>
          <t>NL396</t>
        </is>
      </c>
    </row>
    <row r="284">
      <c r="A284">
        <f>IFERROR(IF(BTT[[#This Row],[Lfd Nr. 
(aus konsolidierter Datei)]]&lt;&gt;"",BTT[[#This Row],[Lfd Nr. 
(aus konsolidierter Datei)]],VLOOKUP(aktives_Teilprojekt,Teilprojekte[[Teilprojekte]:[Kürzel]],2,FALSE)&amp;ROW(BTT[[#This Row],[Lfd Nr.
(automatisch)]])-2),"")</f>
        <v/>
      </c>
      <c r="B284" t="inlineStr">
        <is>
          <t>Vertriebs- und Produktcontrolling</t>
        </is>
      </c>
      <c r="D284" t="inlineStr">
        <is>
          <t>BSW: Profitcenter Plan / Ist Vergleich</t>
        </is>
      </c>
      <c r="E284">
        <f>IFERROR(IF(NOT(BTT[[#This Row],[Manuelle Änderung des Verantwortliches TP
(Auswahl - bei Bedarf)]]=""),BTT[[#This Row],[Manuelle Änderung des Verantwortliches TP
(Auswahl - bei Bedarf)]],VLOOKUP(BTT[[#This Row],[Hauptprozess
(Pflichtauswahl)]],Hauptprozesse[],3,FALSE)),"")</f>
        <v/>
      </c>
      <c r="G284" t="inlineStr">
        <is>
          <t>KS</t>
        </is>
      </c>
      <c r="H284" t="inlineStr">
        <is>
          <t>CA</t>
        </is>
      </c>
      <c r="I284" t="inlineStr">
        <is>
          <t>S_ALR_87013340</t>
        </is>
      </c>
      <c r="J284">
        <f>IFERROR(VLOOKUP(BTT[[#This Row],[Verwendete Transaktion (Pflichtauswahl)]],Transaktionen[[Transaktionen]:[Langtext]],2,FALSE),"")</f>
        <v/>
      </c>
      <c r="V284">
        <f>IFERROR(VLOOKUP(BTT[[#This Row],[Verwendetes Formular
(Auswahl falls relevant)]],Formulare[[Formularbezeichnung]:[Formularname (technisch)]],2,FALSE),"")</f>
        <v/>
      </c>
      <c r="Y284" s="4" t="n"/>
      <c r="AK284">
        <f>IF(BTT[[#This Row],[Subprozess
(optionale Auswahl)]]="","okay",IF(VLOOKUP(BTT[[#This Row],[Subprozess
(optionale Auswahl)]],BPML[[Subprozess]:[Zugeordneter Hauptprozess]],3,FALSE)=BTT[[#This Row],[Hauptprozess
(Pflichtauswahl)]],"okay","falscher Subprozess"))</f>
        <v/>
      </c>
      <c r="AL284">
        <f>IF(aktives_Teilprojekt="Master","",IF(BTT[[#This Row],[Verantwortliches TP
(automatisch)]]=VLOOKUP(aktives_Teilprojekt,Teilprojekte[[Teilprojekte]:[Kürzel]],2,FALSE),"okay","Hauptprozess anderes TP"))</f>
        <v/>
      </c>
      <c r="AM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
        <f>IFERROR(IF(BTT[[#This Row],[SAP-Modul
(Pflichtauswahl)]]&lt;&gt;VLOOKUP(BTT[[#This Row],[Verwendete Transaktion (Pflichtauswahl)]],Transaktionen[[Transaktionen]:[Modul]],3,FALSE),"Modul anders","okay"),"")</f>
        <v/>
      </c>
      <c r="AP284">
        <f>IFERROR(IF(COUNTIFS(BTT[Verwendete Transaktion (Pflichtauswahl)],BTT[[#This Row],[Verwendete Transaktion (Pflichtauswahl)]],BTT[SAP-Modul
(Pflichtauswahl)],"&lt;&gt;"&amp;BTT[[#This Row],[SAP-Modul
(Pflichtauswahl)]])&gt;0,"Modul anders","okay"),"")</f>
        <v/>
      </c>
      <c r="AQ284">
        <f>IFERROR(IF(COUNTIFS(BTT[Verwendete Transaktion (Pflichtauswahl)],BTT[[#This Row],[Verwendete Transaktion (Pflichtauswahl)]],BTT[Verantwortliches TP
(automatisch)],"&lt;&gt;"&amp;BTT[[#This Row],[Verantwortliches TP
(automatisch)]])&gt;0,"Transaktion mehrfach","okay"),"")</f>
        <v/>
      </c>
      <c r="AR284">
        <f>IFERROR(IF(COUNTIFS(BTT[Verwendete Transaktion (Pflichtauswahl)],BTT[[#This Row],[Verwendete Transaktion (Pflichtauswahl)]],BTT[Verantwortliches TP
(automatisch)],"&lt;&gt;"&amp;VLOOKUP(aktives_Teilprojekt,Teilprojekte[[Teilprojekte]:[Kürzel]],2,FALSE))&gt;0,"Transaktion mehrfach","okay"),"")</f>
        <v/>
      </c>
      <c r="AS284" t="inlineStr">
        <is>
          <t>NL397</t>
        </is>
      </c>
    </row>
    <row r="285">
      <c r="A285">
        <f>IFERROR(IF(BTT[[#This Row],[Lfd Nr. 
(aus konsolidierter Datei)]]&lt;&gt;"",BTT[[#This Row],[Lfd Nr. 
(aus konsolidierter Datei)]],VLOOKUP(aktives_Teilprojekt,Teilprojekte[[Teilprojekte]:[Kürzel]],2,FALSE)&amp;ROW(BTT[[#This Row],[Lfd Nr.
(automatisch)]])-2),"")</f>
        <v/>
      </c>
      <c r="B285" t="inlineStr">
        <is>
          <t>Vertriebs- und Produktcontrolling</t>
        </is>
      </c>
      <c r="D285" t="inlineStr">
        <is>
          <t>Investitionsplanung Kundenservice</t>
        </is>
      </c>
      <c r="E285">
        <f>IFERROR(IF(NOT(BTT[[#This Row],[Manuelle Änderung des Verantwortliches TP
(Auswahl - bei Bedarf)]]=""),BTT[[#This Row],[Manuelle Änderung des Verantwortliches TP
(Auswahl - bei Bedarf)]],VLOOKUP(BTT[[#This Row],[Hauptprozess
(Pflichtauswahl)]],Hauptprozesse[],3,FALSE)),"")</f>
        <v/>
      </c>
      <c r="G285" t="inlineStr">
        <is>
          <t>KS</t>
        </is>
      </c>
      <c r="H285" t="inlineStr">
        <is>
          <t>IM</t>
        </is>
      </c>
      <c r="I285" t="inlineStr">
        <is>
          <t>ZIM01</t>
        </is>
      </c>
      <c r="J285">
        <f>IFERROR(VLOOKUP(BTT[[#This Row],[Verwendete Transaktion (Pflichtauswahl)]],Transaktionen[[Transaktionen]:[Langtext]],2,FALSE),"")</f>
        <v/>
      </c>
      <c r="V285">
        <f>IFERROR(VLOOKUP(BTT[[#This Row],[Verwendetes Formular
(Auswahl falls relevant)]],Formulare[[Formularbezeichnung]:[Formularname (technisch)]],2,FALSE),"")</f>
        <v/>
      </c>
      <c r="Y285" s="4" t="n"/>
      <c r="AK285">
        <f>IF(BTT[[#This Row],[Subprozess
(optionale Auswahl)]]="","okay",IF(VLOOKUP(BTT[[#This Row],[Subprozess
(optionale Auswahl)]],BPML[[Subprozess]:[Zugeordneter Hauptprozess]],3,FALSE)=BTT[[#This Row],[Hauptprozess
(Pflichtauswahl)]],"okay","falscher Subprozess"))</f>
        <v/>
      </c>
      <c r="AL285">
        <f>IF(aktives_Teilprojekt="Master","",IF(BTT[[#This Row],[Verantwortliches TP
(automatisch)]]=VLOOKUP(aktives_Teilprojekt,Teilprojekte[[Teilprojekte]:[Kürzel]],2,FALSE),"okay","Hauptprozess anderes TP"))</f>
        <v/>
      </c>
      <c r="AM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
        <f>IFERROR(IF(BTT[[#This Row],[SAP-Modul
(Pflichtauswahl)]]&lt;&gt;VLOOKUP(BTT[[#This Row],[Verwendete Transaktion (Pflichtauswahl)]],Transaktionen[[Transaktionen]:[Modul]],3,FALSE),"Modul anders","okay"),"")</f>
        <v/>
      </c>
      <c r="AP285">
        <f>IFERROR(IF(COUNTIFS(BTT[Verwendete Transaktion (Pflichtauswahl)],BTT[[#This Row],[Verwendete Transaktion (Pflichtauswahl)]],BTT[SAP-Modul
(Pflichtauswahl)],"&lt;&gt;"&amp;BTT[[#This Row],[SAP-Modul
(Pflichtauswahl)]])&gt;0,"Modul anders","okay"),"")</f>
        <v/>
      </c>
      <c r="AQ285">
        <f>IFERROR(IF(COUNTIFS(BTT[Verwendete Transaktion (Pflichtauswahl)],BTT[[#This Row],[Verwendete Transaktion (Pflichtauswahl)]],BTT[Verantwortliches TP
(automatisch)],"&lt;&gt;"&amp;BTT[[#This Row],[Verantwortliches TP
(automatisch)]])&gt;0,"Transaktion mehrfach","okay"),"")</f>
        <v/>
      </c>
      <c r="AR285">
        <f>IFERROR(IF(COUNTIFS(BTT[Verwendete Transaktion (Pflichtauswahl)],BTT[[#This Row],[Verwendete Transaktion (Pflichtauswahl)]],BTT[Verantwortliches TP
(automatisch)],"&lt;&gt;"&amp;VLOOKUP(aktives_Teilprojekt,Teilprojekte[[Teilprojekte]:[Kürzel]],2,FALSE))&gt;0,"Transaktion mehrfach","okay"),"")</f>
        <v/>
      </c>
      <c r="AS285" t="inlineStr">
        <is>
          <t>NL401</t>
        </is>
      </c>
    </row>
    <row r="286">
      <c r="A286">
        <f>IFERROR(IF(BTT[[#This Row],[Lfd Nr. 
(aus konsolidierter Datei)]]&lt;&gt;"",BTT[[#This Row],[Lfd Nr. 
(aus konsolidierter Datei)]],VLOOKUP(aktives_Teilprojekt,Teilprojekte[[Teilprojekte]:[Kürzel]],2,FALSE)&amp;ROW(BTT[[#This Row],[Lfd Nr.
(automatisch)]])-2),"")</f>
        <v/>
      </c>
      <c r="B286" t="inlineStr">
        <is>
          <t>Vertriebs- und Produktcontrolling</t>
        </is>
      </c>
      <c r="D286" t="inlineStr">
        <is>
          <t>Investitionsplanung Kundenservice</t>
        </is>
      </c>
      <c r="E286">
        <f>IFERROR(IF(NOT(BTT[[#This Row],[Manuelle Änderung des Verantwortliches TP
(Auswahl - bei Bedarf)]]=""),BTT[[#This Row],[Manuelle Änderung des Verantwortliches TP
(Auswahl - bei Bedarf)]],VLOOKUP(BTT[[#This Row],[Hauptprozess
(Pflichtauswahl)]],Hauptprozesse[],3,FALSE)),"")</f>
        <v/>
      </c>
      <c r="G286" t="inlineStr">
        <is>
          <t>KS</t>
        </is>
      </c>
      <c r="H286" t="inlineStr">
        <is>
          <t>CA</t>
        </is>
      </c>
      <c r="I286" t="inlineStr">
        <is>
          <t>S_ALR_87012999</t>
        </is>
      </c>
      <c r="J286">
        <f>IFERROR(VLOOKUP(BTT[[#This Row],[Verwendete Transaktion (Pflichtauswahl)]],Transaktionen[[Transaktionen]:[Langtext]],2,FALSE),"")</f>
        <v/>
      </c>
      <c r="V286">
        <f>IFERROR(VLOOKUP(BTT[[#This Row],[Verwendetes Formular
(Auswahl falls relevant)]],Formulare[[Formularbezeichnung]:[Formularname (technisch)]],2,FALSE),"")</f>
        <v/>
      </c>
      <c r="Y286" s="4" t="n"/>
      <c r="AK286">
        <f>IF(BTT[[#This Row],[Subprozess
(optionale Auswahl)]]="","okay",IF(VLOOKUP(BTT[[#This Row],[Subprozess
(optionale Auswahl)]],BPML[[Subprozess]:[Zugeordneter Hauptprozess]],3,FALSE)=BTT[[#This Row],[Hauptprozess
(Pflichtauswahl)]],"okay","falscher Subprozess"))</f>
        <v/>
      </c>
      <c r="AL286">
        <f>IF(aktives_Teilprojekt="Master","",IF(BTT[[#This Row],[Verantwortliches TP
(automatisch)]]=VLOOKUP(aktives_Teilprojekt,Teilprojekte[[Teilprojekte]:[Kürzel]],2,FALSE),"okay","Hauptprozess anderes TP"))</f>
        <v/>
      </c>
      <c r="AM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
        <f>IFERROR(IF(BTT[[#This Row],[SAP-Modul
(Pflichtauswahl)]]&lt;&gt;VLOOKUP(BTT[[#This Row],[Verwendete Transaktion (Pflichtauswahl)]],Transaktionen[[Transaktionen]:[Modul]],3,FALSE),"Modul anders","okay"),"")</f>
        <v/>
      </c>
      <c r="AP286">
        <f>IFERROR(IF(COUNTIFS(BTT[Verwendete Transaktion (Pflichtauswahl)],BTT[[#This Row],[Verwendete Transaktion (Pflichtauswahl)]],BTT[SAP-Modul
(Pflichtauswahl)],"&lt;&gt;"&amp;BTT[[#This Row],[SAP-Modul
(Pflichtauswahl)]])&gt;0,"Modul anders","okay"),"")</f>
        <v/>
      </c>
      <c r="AQ286">
        <f>IFERROR(IF(COUNTIFS(BTT[Verwendete Transaktion (Pflichtauswahl)],BTT[[#This Row],[Verwendete Transaktion (Pflichtauswahl)]],BTT[Verantwortliches TP
(automatisch)],"&lt;&gt;"&amp;BTT[[#This Row],[Verantwortliches TP
(automatisch)]])&gt;0,"Transaktion mehrfach","okay"),"")</f>
        <v/>
      </c>
      <c r="AR286">
        <f>IFERROR(IF(COUNTIFS(BTT[Verwendete Transaktion (Pflichtauswahl)],BTT[[#This Row],[Verwendete Transaktion (Pflichtauswahl)]],BTT[Verantwortliches TP
(automatisch)],"&lt;&gt;"&amp;VLOOKUP(aktives_Teilprojekt,Teilprojekte[[Teilprojekte]:[Kürzel]],2,FALSE))&gt;0,"Transaktion mehrfach","okay"),"")</f>
        <v/>
      </c>
      <c r="AS286" t="inlineStr">
        <is>
          <t>NL402</t>
        </is>
      </c>
    </row>
    <row r="287">
      <c r="A287">
        <f>IFERROR(IF(BTT[[#This Row],[Lfd Nr. 
(aus konsolidierter Datei)]]&lt;&gt;"",BTT[[#This Row],[Lfd Nr. 
(aus konsolidierter Datei)]],VLOOKUP(aktives_Teilprojekt,Teilprojekte[[Teilprojekte]:[Kürzel]],2,FALSE)&amp;ROW(BTT[[#This Row],[Lfd Nr.
(automatisch)]])-2),"")</f>
        <v/>
      </c>
      <c r="B287" t="inlineStr">
        <is>
          <t>Vertriebs- und Produktcontrolling</t>
        </is>
      </c>
      <c r="D287" t="inlineStr">
        <is>
          <t>Wasserspender: Profitcenter Plan/IST Vergleich</t>
        </is>
      </c>
      <c r="E287">
        <f>IFERROR(IF(NOT(BTT[[#This Row],[Manuelle Änderung des Verantwortliches TP
(Auswahl - bei Bedarf)]]=""),BTT[[#This Row],[Manuelle Änderung des Verantwortliches TP
(Auswahl - bei Bedarf)]],VLOOKUP(BTT[[#This Row],[Hauptprozess
(Pflichtauswahl)]],Hauptprozesse[],3,FALSE)),"")</f>
        <v/>
      </c>
      <c r="G287" t="inlineStr">
        <is>
          <t>KS</t>
        </is>
      </c>
      <c r="H287" t="inlineStr">
        <is>
          <t>CA</t>
        </is>
      </c>
      <c r="I287" t="inlineStr">
        <is>
          <t>S_ALR_87013340</t>
        </is>
      </c>
      <c r="J287">
        <f>IFERROR(VLOOKUP(BTT[[#This Row],[Verwendete Transaktion (Pflichtauswahl)]],Transaktionen[[Transaktionen]:[Langtext]],2,FALSE),"")</f>
        <v/>
      </c>
      <c r="V287">
        <f>IFERROR(VLOOKUP(BTT[[#This Row],[Verwendetes Formular
(Auswahl falls relevant)]],Formulare[[Formularbezeichnung]:[Formularname (technisch)]],2,FALSE),"")</f>
        <v/>
      </c>
      <c r="Y287" s="4" t="n"/>
      <c r="AK287">
        <f>IF(BTT[[#This Row],[Subprozess
(optionale Auswahl)]]="","okay",IF(VLOOKUP(BTT[[#This Row],[Subprozess
(optionale Auswahl)]],BPML[[Subprozess]:[Zugeordneter Hauptprozess]],3,FALSE)=BTT[[#This Row],[Hauptprozess
(Pflichtauswahl)]],"okay","falscher Subprozess"))</f>
        <v/>
      </c>
      <c r="AL287">
        <f>IF(aktives_Teilprojekt="Master","",IF(BTT[[#This Row],[Verantwortliches TP
(automatisch)]]=VLOOKUP(aktives_Teilprojekt,Teilprojekte[[Teilprojekte]:[Kürzel]],2,FALSE),"okay","Hauptprozess anderes TP"))</f>
        <v/>
      </c>
      <c r="AM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
        <f>IFERROR(IF(BTT[[#This Row],[SAP-Modul
(Pflichtauswahl)]]&lt;&gt;VLOOKUP(BTT[[#This Row],[Verwendete Transaktion (Pflichtauswahl)]],Transaktionen[[Transaktionen]:[Modul]],3,FALSE),"Modul anders","okay"),"")</f>
        <v/>
      </c>
      <c r="AP287">
        <f>IFERROR(IF(COUNTIFS(BTT[Verwendete Transaktion (Pflichtauswahl)],BTT[[#This Row],[Verwendete Transaktion (Pflichtauswahl)]],BTT[SAP-Modul
(Pflichtauswahl)],"&lt;&gt;"&amp;BTT[[#This Row],[SAP-Modul
(Pflichtauswahl)]])&gt;0,"Modul anders","okay"),"")</f>
        <v/>
      </c>
      <c r="AQ287">
        <f>IFERROR(IF(COUNTIFS(BTT[Verwendete Transaktion (Pflichtauswahl)],BTT[[#This Row],[Verwendete Transaktion (Pflichtauswahl)]],BTT[Verantwortliches TP
(automatisch)],"&lt;&gt;"&amp;BTT[[#This Row],[Verantwortliches TP
(automatisch)]])&gt;0,"Transaktion mehrfach","okay"),"")</f>
        <v/>
      </c>
      <c r="AR287">
        <f>IFERROR(IF(COUNTIFS(BTT[Verwendete Transaktion (Pflichtauswahl)],BTT[[#This Row],[Verwendete Transaktion (Pflichtauswahl)]],BTT[Verantwortliches TP
(automatisch)],"&lt;&gt;"&amp;VLOOKUP(aktives_Teilprojekt,Teilprojekte[[Teilprojekte]:[Kürzel]],2,FALSE))&gt;0,"Transaktion mehrfach","okay"),"")</f>
        <v/>
      </c>
      <c r="AS287" t="inlineStr">
        <is>
          <t>NL403</t>
        </is>
      </c>
    </row>
    <row r="288">
      <c r="A288">
        <f>IFERROR(IF(BTT[[#This Row],[Lfd Nr. 
(aus konsolidierter Datei)]]&lt;&gt;"",BTT[[#This Row],[Lfd Nr. 
(aus konsolidierter Datei)]],VLOOKUP(aktives_Teilprojekt,Teilprojekte[[Teilprojekte]:[Kürzel]],2,FALSE)&amp;ROW(BTT[[#This Row],[Lfd Nr.
(automatisch)]])-2),"")</f>
        <v/>
      </c>
      <c r="E288">
        <f>IFERROR(IF(NOT(BTT[[#This Row],[Manuelle Änderung des Verantwortliches TP
(Auswahl - bei Bedarf)]]=""),BTT[[#This Row],[Manuelle Änderung des Verantwortliches TP
(Auswahl - bei Bedarf)]],VLOOKUP(BTT[[#This Row],[Hauptprozess
(Pflichtauswahl)]],Hauptprozesse[],3,FALSE)),"")</f>
        <v/>
      </c>
      <c r="F288" t="inlineStr">
        <is>
          <t>NL</t>
        </is>
      </c>
      <c r="J288">
        <f>IFERROR(VLOOKUP(BTT[[#This Row],[Verwendete Transaktion (Pflichtauswahl)]],Transaktionen[[Transaktionen]:[Langtext]],2,FALSE),"")</f>
        <v/>
      </c>
      <c r="V288">
        <f>IFERROR(VLOOKUP(BTT[[#This Row],[Verwendetes Formular
(Auswahl falls relevant)]],Formulare[[Formularbezeichnung]:[Formularname (technisch)]],2,FALSE),"")</f>
        <v/>
      </c>
      <c r="Y288" s="4" t="n"/>
      <c r="AK288">
        <f>IF(BTT[[#This Row],[Subprozess
(optionale Auswahl)]]="","okay",IF(VLOOKUP(BTT[[#This Row],[Subprozess
(optionale Auswahl)]],BPML[[Subprozess]:[Zugeordneter Hauptprozess]],3,FALSE)=BTT[[#This Row],[Hauptprozess
(Pflichtauswahl)]],"okay","falscher Subprozess"))</f>
        <v/>
      </c>
      <c r="AL288">
        <f>IF(aktives_Teilprojekt="Master","",IF(BTT[[#This Row],[Verantwortliches TP
(automatisch)]]=VLOOKUP(aktives_Teilprojekt,Teilprojekte[[Teilprojekte]:[Kürzel]],2,FALSE),"okay","Hauptprozess anderes TP"))</f>
        <v/>
      </c>
      <c r="AM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
        <f>IFERROR(IF(BTT[[#This Row],[SAP-Modul
(Pflichtauswahl)]]&lt;&gt;VLOOKUP(BTT[[#This Row],[Verwendete Transaktion (Pflichtauswahl)]],Transaktionen[[Transaktionen]:[Modul]],3,FALSE),"Modul anders","okay"),"")</f>
        <v/>
      </c>
      <c r="AP288">
        <f>IFERROR(IF(COUNTIFS(BTT[Verwendete Transaktion (Pflichtauswahl)],BTT[[#This Row],[Verwendete Transaktion (Pflichtauswahl)]],BTT[SAP-Modul
(Pflichtauswahl)],"&lt;&gt;"&amp;BTT[[#This Row],[SAP-Modul
(Pflichtauswahl)]])&gt;0,"Modul anders","okay"),"")</f>
        <v/>
      </c>
      <c r="AQ288">
        <f>IFERROR(IF(COUNTIFS(BTT[Verwendete Transaktion (Pflichtauswahl)],BTT[[#This Row],[Verwendete Transaktion (Pflichtauswahl)]],BTT[Verantwortliches TP
(automatisch)],"&lt;&gt;"&amp;BTT[[#This Row],[Verantwortliches TP
(automatisch)]])&gt;0,"Transaktion mehrfach","okay"),"")</f>
        <v/>
      </c>
      <c r="AR288">
        <f>IFERROR(IF(COUNTIFS(BTT[Verwendete Transaktion (Pflichtauswahl)],BTT[[#This Row],[Verwendete Transaktion (Pflichtauswahl)]],BTT[Verantwortliches TP
(automatisch)],"&lt;&gt;"&amp;VLOOKUP(aktives_Teilprojekt,Teilprojekte[[Teilprojekte]:[Kürzel]],2,FALSE))&gt;0,"Transaktion mehrfach","okay"),"")</f>
        <v/>
      </c>
      <c r="AS288" t="inlineStr">
        <is>
          <t>NL409</t>
        </is>
      </c>
    </row>
    <row r="289">
      <c r="A289">
        <f>IFERROR(IF(BTT[[#This Row],[Lfd Nr. 
(aus konsolidierter Datei)]]&lt;&gt;"",BTT[[#This Row],[Lfd Nr. 
(aus konsolidierter Datei)]],VLOOKUP(aktives_Teilprojekt,Teilprojekte[[Teilprojekte]:[Kürzel]],2,FALSE)&amp;ROW(BTT[[#This Row],[Lfd Nr.
(automatisch)]])-2),"")</f>
        <v/>
      </c>
      <c r="B289" t="inlineStr">
        <is>
          <t>Serviceauftrag für Nebenleistungen bearbeiten</t>
        </is>
      </c>
      <c r="D289" t="inlineStr">
        <is>
          <t>Touren- und Routenplanung incl. Kundenanschreiben</t>
        </is>
      </c>
      <c r="E289">
        <f>IFERROR(IF(NOT(BTT[[#This Row],[Manuelle Änderung des Verantwortliches TP
(Auswahl - bei Bedarf)]]=""),BTT[[#This Row],[Manuelle Änderung des Verantwortliches TP
(Auswahl - bei Bedarf)]],VLOOKUP(BTT[[#This Row],[Hauptprozess
(Pflichtauswahl)]],Hauptprozesse[],3,FALSE)),"")</f>
        <v/>
      </c>
      <c r="G289" t="inlineStr">
        <is>
          <t>AE</t>
        </is>
      </c>
      <c r="H289" t="inlineStr">
        <is>
          <t>CS</t>
        </is>
      </c>
      <c r="I289" t="inlineStr">
        <is>
          <t>ZPM170</t>
        </is>
      </c>
      <c r="J289">
        <f>IFERROR(VLOOKUP(BTT[[#This Row],[Verwendete Transaktion (Pflichtauswahl)]],Transaktionen[[Transaktionen]:[Langtext]],2,FALSE),"")</f>
        <v/>
      </c>
      <c r="K289" t="inlineStr">
        <is>
          <t>ZPM170 bis ZPM188</t>
        </is>
      </c>
      <c r="T289" t="inlineStr">
        <is>
          <t>SAP-Formular</t>
        </is>
      </c>
      <c r="U289" t="inlineStr">
        <is>
          <t>Wartung Druckentwässerungsstation für Debitoren</t>
        </is>
      </c>
      <c r="V289">
        <f>IFERROR(VLOOKUP(BTT[[#This Row],[Verwendetes Formular
(Auswahl falls relevant)]],Formulare[[Formularbezeichnung]:[Formularname (technisch)]],2,FALSE),"")</f>
        <v/>
      </c>
      <c r="Y289" s="4" t="n"/>
      <c r="Z289" t="inlineStr">
        <is>
          <t>Must-have</t>
        </is>
      </c>
      <c r="AK289">
        <f>IF(BTT[[#This Row],[Subprozess
(optionale Auswahl)]]="","okay",IF(VLOOKUP(BTT[[#This Row],[Subprozess
(optionale Auswahl)]],BPML[[Subprozess]:[Zugeordneter Hauptprozess]],3,FALSE)=BTT[[#This Row],[Hauptprozess
(Pflichtauswahl)]],"okay","falscher Subprozess"))</f>
        <v/>
      </c>
      <c r="AL289">
        <f>IF(aktives_Teilprojekt="Master","",IF(BTT[[#This Row],[Verantwortliches TP
(automatisch)]]=VLOOKUP(aktives_Teilprojekt,Teilprojekte[[Teilprojekte]:[Kürzel]],2,FALSE),"okay","Hauptprozess anderes TP"))</f>
        <v/>
      </c>
      <c r="AM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
        <f>IFERROR(IF(BTT[[#This Row],[SAP-Modul
(Pflichtauswahl)]]&lt;&gt;VLOOKUP(BTT[[#This Row],[Verwendete Transaktion (Pflichtauswahl)]],Transaktionen[[Transaktionen]:[Modul]],3,FALSE),"Modul anders","okay"),"")</f>
        <v/>
      </c>
      <c r="AP289">
        <f>IFERROR(IF(COUNTIFS(BTT[Verwendete Transaktion (Pflichtauswahl)],BTT[[#This Row],[Verwendete Transaktion (Pflichtauswahl)]],BTT[SAP-Modul
(Pflichtauswahl)],"&lt;&gt;"&amp;BTT[[#This Row],[SAP-Modul
(Pflichtauswahl)]])&gt;0,"Modul anders","okay"),"")</f>
        <v/>
      </c>
      <c r="AQ289">
        <f>IFERROR(IF(COUNTIFS(BTT[Verwendete Transaktion (Pflichtauswahl)],BTT[[#This Row],[Verwendete Transaktion (Pflichtauswahl)]],BTT[Verantwortliches TP
(automatisch)],"&lt;&gt;"&amp;BTT[[#This Row],[Verantwortliches TP
(automatisch)]])&gt;0,"Transaktion mehrfach","okay"),"")</f>
        <v/>
      </c>
      <c r="AR289">
        <f>IFERROR(IF(COUNTIFS(BTT[Verwendete Transaktion (Pflichtauswahl)],BTT[[#This Row],[Verwendete Transaktion (Pflichtauswahl)]],BTT[Verantwortliches TP
(automatisch)],"&lt;&gt;"&amp;VLOOKUP(aktives_Teilprojekt,Teilprojekte[[Teilprojekte]:[Kürzel]],2,FALSE))&gt;0,"Transaktion mehrfach","okay"),"")</f>
        <v/>
      </c>
      <c r="AS289" t="inlineStr">
        <is>
          <t>NL410</t>
        </is>
      </c>
    </row>
    <row r="290">
      <c r="A290">
        <f>IFERROR(IF(BTT[[#This Row],[Lfd Nr. 
(aus konsolidierter Datei)]]&lt;&gt;"",BTT[[#This Row],[Lfd Nr. 
(aus konsolidierter Datei)]],VLOOKUP(aktives_Teilprojekt,Teilprojekte[[Teilprojekte]:[Kürzel]],2,FALSE)&amp;ROW(BTT[[#This Row],[Lfd Nr.
(automatisch)]])-2),"")</f>
        <v/>
      </c>
      <c r="B290" t="inlineStr">
        <is>
          <t>Serviceauftrag für Nebenleistungen bearbeiten</t>
        </is>
      </c>
      <c r="D290" t="inlineStr">
        <is>
          <t>Touren- und Routenplanung incl. Kundenanschreiben</t>
        </is>
      </c>
      <c r="E290">
        <f>IFERROR(IF(NOT(BTT[[#This Row],[Manuelle Änderung des Verantwortliches TP
(Auswahl - bei Bedarf)]]=""),BTT[[#This Row],[Manuelle Änderung des Verantwortliches TP
(Auswahl - bei Bedarf)]],VLOOKUP(BTT[[#This Row],[Hauptprozess
(Pflichtauswahl)]],Hauptprozesse[],3,FALSE)),"")</f>
        <v/>
      </c>
      <c r="G290" t="inlineStr">
        <is>
          <t>AE</t>
        </is>
      </c>
      <c r="H290" t="inlineStr">
        <is>
          <t>CS</t>
        </is>
      </c>
      <c r="I290" t="inlineStr">
        <is>
          <t>ZPM171</t>
        </is>
      </c>
      <c r="J290">
        <f>IFERROR(VLOOKUP(BTT[[#This Row],[Verwendete Transaktion (Pflichtauswahl)]],Transaktionen[[Transaktionen]:[Langtext]],2,FALSE),"")</f>
        <v/>
      </c>
      <c r="K290" t="inlineStr">
        <is>
          <t>ZPM170 bis ZPM188</t>
        </is>
      </c>
      <c r="T290" t="inlineStr">
        <is>
          <t>SAP-Formular</t>
        </is>
      </c>
      <c r="U290" t="inlineStr">
        <is>
          <t>Wartung Druckentwässerungsstation für Debitoren</t>
        </is>
      </c>
      <c r="V290">
        <f>IFERROR(VLOOKUP(BTT[[#This Row],[Verwendetes Formular
(Auswahl falls relevant)]],Formulare[[Formularbezeichnung]:[Formularname (technisch)]],2,FALSE),"")</f>
        <v/>
      </c>
      <c r="Y290" s="4" t="n"/>
      <c r="Z290" t="inlineStr">
        <is>
          <t>Must-have</t>
        </is>
      </c>
      <c r="AK290">
        <f>IF(BTT[[#This Row],[Subprozess
(optionale Auswahl)]]="","okay",IF(VLOOKUP(BTT[[#This Row],[Subprozess
(optionale Auswahl)]],BPML[[Subprozess]:[Zugeordneter Hauptprozess]],3,FALSE)=BTT[[#This Row],[Hauptprozess
(Pflichtauswahl)]],"okay","falscher Subprozess"))</f>
        <v/>
      </c>
      <c r="AL290">
        <f>IF(aktives_Teilprojekt="Master","",IF(BTT[[#This Row],[Verantwortliches TP
(automatisch)]]=VLOOKUP(aktives_Teilprojekt,Teilprojekte[[Teilprojekte]:[Kürzel]],2,FALSE),"okay","Hauptprozess anderes TP"))</f>
        <v/>
      </c>
      <c r="AM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
        <f>IFERROR(IF(BTT[[#This Row],[SAP-Modul
(Pflichtauswahl)]]&lt;&gt;VLOOKUP(BTT[[#This Row],[Verwendete Transaktion (Pflichtauswahl)]],Transaktionen[[Transaktionen]:[Modul]],3,FALSE),"Modul anders","okay"),"")</f>
        <v/>
      </c>
      <c r="AP290">
        <f>IFERROR(IF(COUNTIFS(BTT[Verwendete Transaktion (Pflichtauswahl)],BTT[[#This Row],[Verwendete Transaktion (Pflichtauswahl)]],BTT[SAP-Modul
(Pflichtauswahl)],"&lt;&gt;"&amp;BTT[[#This Row],[SAP-Modul
(Pflichtauswahl)]])&gt;0,"Modul anders","okay"),"")</f>
        <v/>
      </c>
      <c r="AQ290">
        <f>IFERROR(IF(COUNTIFS(BTT[Verwendete Transaktion (Pflichtauswahl)],BTT[[#This Row],[Verwendete Transaktion (Pflichtauswahl)]],BTT[Verantwortliches TP
(automatisch)],"&lt;&gt;"&amp;BTT[[#This Row],[Verantwortliches TP
(automatisch)]])&gt;0,"Transaktion mehrfach","okay"),"")</f>
        <v/>
      </c>
      <c r="AR290">
        <f>IFERROR(IF(COUNTIFS(BTT[Verwendete Transaktion (Pflichtauswahl)],BTT[[#This Row],[Verwendete Transaktion (Pflichtauswahl)]],BTT[Verantwortliches TP
(automatisch)],"&lt;&gt;"&amp;VLOOKUP(aktives_Teilprojekt,Teilprojekte[[Teilprojekte]:[Kürzel]],2,FALSE))&gt;0,"Transaktion mehrfach","okay"),"")</f>
        <v/>
      </c>
      <c r="AS290" t="inlineStr">
        <is>
          <t>NL411</t>
        </is>
      </c>
    </row>
    <row r="291">
      <c r="A291">
        <f>IFERROR(IF(BTT[[#This Row],[Lfd Nr. 
(aus konsolidierter Datei)]]&lt;&gt;"",BTT[[#This Row],[Lfd Nr. 
(aus konsolidierter Datei)]],VLOOKUP(aktives_Teilprojekt,Teilprojekte[[Teilprojekte]:[Kürzel]],2,FALSE)&amp;ROW(BTT[[#This Row],[Lfd Nr.
(automatisch)]])-2),"")</f>
        <v/>
      </c>
      <c r="B291" t="inlineStr">
        <is>
          <t>Serviceauftrag für Nebenleistungen bearbeiten</t>
        </is>
      </c>
      <c r="D291" t="inlineStr">
        <is>
          <t>Touren- und Routenplanung incl. Kundenanschreiben</t>
        </is>
      </c>
      <c r="E291">
        <f>IFERROR(IF(NOT(BTT[[#This Row],[Manuelle Änderung des Verantwortliches TP
(Auswahl - bei Bedarf)]]=""),BTT[[#This Row],[Manuelle Änderung des Verantwortliches TP
(Auswahl - bei Bedarf)]],VLOOKUP(BTT[[#This Row],[Hauptprozess
(Pflichtauswahl)]],Hauptprozesse[],3,FALSE)),"")</f>
        <v/>
      </c>
      <c r="G291" t="inlineStr">
        <is>
          <t>AE</t>
        </is>
      </c>
      <c r="H291" t="inlineStr">
        <is>
          <t>CS</t>
        </is>
      </c>
      <c r="I291" t="inlineStr">
        <is>
          <t>ZPM172</t>
        </is>
      </c>
      <c r="J291">
        <f>IFERROR(VLOOKUP(BTT[[#This Row],[Verwendete Transaktion (Pflichtauswahl)]],Transaktionen[[Transaktionen]:[Langtext]],2,FALSE),"")</f>
        <v/>
      </c>
      <c r="K291" t="inlineStr">
        <is>
          <t>ZPM170 bis ZPM188</t>
        </is>
      </c>
      <c r="T291" t="inlineStr">
        <is>
          <t>SAP-Formular</t>
        </is>
      </c>
      <c r="U291" t="inlineStr">
        <is>
          <t>Wartung Druckentwässerungsstation für Debitoren</t>
        </is>
      </c>
      <c r="V291">
        <f>IFERROR(VLOOKUP(BTT[[#This Row],[Verwendetes Formular
(Auswahl falls relevant)]],Formulare[[Formularbezeichnung]:[Formularname (technisch)]],2,FALSE),"")</f>
        <v/>
      </c>
      <c r="Y291" s="4" t="n"/>
      <c r="Z291" t="inlineStr">
        <is>
          <t>Must-have</t>
        </is>
      </c>
      <c r="AK291">
        <f>IF(BTT[[#This Row],[Subprozess
(optionale Auswahl)]]="","okay",IF(VLOOKUP(BTT[[#This Row],[Subprozess
(optionale Auswahl)]],BPML[[Subprozess]:[Zugeordneter Hauptprozess]],3,FALSE)=BTT[[#This Row],[Hauptprozess
(Pflichtauswahl)]],"okay","falscher Subprozess"))</f>
        <v/>
      </c>
      <c r="AL291">
        <f>IF(aktives_Teilprojekt="Master","",IF(BTT[[#This Row],[Verantwortliches TP
(automatisch)]]=VLOOKUP(aktives_Teilprojekt,Teilprojekte[[Teilprojekte]:[Kürzel]],2,FALSE),"okay","Hauptprozess anderes TP"))</f>
        <v/>
      </c>
      <c r="AM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
        <f>IFERROR(IF(BTT[[#This Row],[SAP-Modul
(Pflichtauswahl)]]&lt;&gt;VLOOKUP(BTT[[#This Row],[Verwendete Transaktion (Pflichtauswahl)]],Transaktionen[[Transaktionen]:[Modul]],3,FALSE),"Modul anders","okay"),"")</f>
        <v/>
      </c>
      <c r="AP291">
        <f>IFERROR(IF(COUNTIFS(BTT[Verwendete Transaktion (Pflichtauswahl)],BTT[[#This Row],[Verwendete Transaktion (Pflichtauswahl)]],BTT[SAP-Modul
(Pflichtauswahl)],"&lt;&gt;"&amp;BTT[[#This Row],[SAP-Modul
(Pflichtauswahl)]])&gt;0,"Modul anders","okay"),"")</f>
        <v/>
      </c>
      <c r="AQ291">
        <f>IFERROR(IF(COUNTIFS(BTT[Verwendete Transaktion (Pflichtauswahl)],BTT[[#This Row],[Verwendete Transaktion (Pflichtauswahl)]],BTT[Verantwortliches TP
(automatisch)],"&lt;&gt;"&amp;BTT[[#This Row],[Verantwortliches TP
(automatisch)]])&gt;0,"Transaktion mehrfach","okay"),"")</f>
        <v/>
      </c>
      <c r="AR291">
        <f>IFERROR(IF(COUNTIFS(BTT[Verwendete Transaktion (Pflichtauswahl)],BTT[[#This Row],[Verwendete Transaktion (Pflichtauswahl)]],BTT[Verantwortliches TP
(automatisch)],"&lt;&gt;"&amp;VLOOKUP(aktives_Teilprojekt,Teilprojekte[[Teilprojekte]:[Kürzel]],2,FALSE))&gt;0,"Transaktion mehrfach","okay"),"")</f>
        <v/>
      </c>
      <c r="AS291" t="inlineStr">
        <is>
          <t>NL412</t>
        </is>
      </c>
    </row>
    <row r="292">
      <c r="A292">
        <f>IFERROR(IF(BTT[[#This Row],[Lfd Nr. 
(aus konsolidierter Datei)]]&lt;&gt;"",BTT[[#This Row],[Lfd Nr. 
(aus konsolidierter Datei)]],VLOOKUP(aktives_Teilprojekt,Teilprojekte[[Teilprojekte]:[Kürzel]],2,FALSE)&amp;ROW(BTT[[#This Row],[Lfd Nr.
(automatisch)]])-2),"")</f>
        <v/>
      </c>
      <c r="B292" t="inlineStr">
        <is>
          <t>Serviceauftrag für Nebenleistungen bearbeiten</t>
        </is>
      </c>
      <c r="D292" t="inlineStr">
        <is>
          <t>Touren- und Routenplanung incl. Kundenanschreiben</t>
        </is>
      </c>
      <c r="E292">
        <f>IFERROR(IF(NOT(BTT[[#This Row],[Manuelle Änderung des Verantwortliches TP
(Auswahl - bei Bedarf)]]=""),BTT[[#This Row],[Manuelle Änderung des Verantwortliches TP
(Auswahl - bei Bedarf)]],VLOOKUP(BTT[[#This Row],[Hauptprozess
(Pflichtauswahl)]],Hauptprozesse[],3,FALSE)),"")</f>
        <v/>
      </c>
      <c r="G292" t="inlineStr">
        <is>
          <t>AE</t>
        </is>
      </c>
      <c r="H292" t="inlineStr">
        <is>
          <t>CS</t>
        </is>
      </c>
      <c r="I292" t="inlineStr">
        <is>
          <t>ZPM173</t>
        </is>
      </c>
      <c r="J292">
        <f>IFERROR(VLOOKUP(BTT[[#This Row],[Verwendete Transaktion (Pflichtauswahl)]],Transaktionen[[Transaktionen]:[Langtext]],2,FALSE),"")</f>
        <v/>
      </c>
      <c r="K292" t="inlineStr">
        <is>
          <t>ZPM170 bis ZPM188</t>
        </is>
      </c>
      <c r="T292" t="inlineStr">
        <is>
          <t>SAP-Formular</t>
        </is>
      </c>
      <c r="U292" t="inlineStr">
        <is>
          <t>Wartung Druckentwässerungsstation für Debitoren</t>
        </is>
      </c>
      <c r="V292">
        <f>IFERROR(VLOOKUP(BTT[[#This Row],[Verwendetes Formular
(Auswahl falls relevant)]],Formulare[[Formularbezeichnung]:[Formularname (technisch)]],2,FALSE),"")</f>
        <v/>
      </c>
      <c r="Y292" s="4" t="n"/>
      <c r="Z292" t="inlineStr">
        <is>
          <t>Must-have</t>
        </is>
      </c>
      <c r="AK292">
        <f>IF(BTT[[#This Row],[Subprozess
(optionale Auswahl)]]="","okay",IF(VLOOKUP(BTT[[#This Row],[Subprozess
(optionale Auswahl)]],BPML[[Subprozess]:[Zugeordneter Hauptprozess]],3,FALSE)=BTT[[#This Row],[Hauptprozess
(Pflichtauswahl)]],"okay","falscher Subprozess"))</f>
        <v/>
      </c>
      <c r="AL292">
        <f>IF(aktives_Teilprojekt="Master","",IF(BTT[[#This Row],[Verantwortliches TP
(automatisch)]]=VLOOKUP(aktives_Teilprojekt,Teilprojekte[[Teilprojekte]:[Kürzel]],2,FALSE),"okay","Hauptprozess anderes TP"))</f>
        <v/>
      </c>
      <c r="AM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
        <f>IFERROR(IF(BTT[[#This Row],[SAP-Modul
(Pflichtauswahl)]]&lt;&gt;VLOOKUP(BTT[[#This Row],[Verwendete Transaktion (Pflichtauswahl)]],Transaktionen[[Transaktionen]:[Modul]],3,FALSE),"Modul anders","okay"),"")</f>
        <v/>
      </c>
      <c r="AP292">
        <f>IFERROR(IF(COUNTIFS(BTT[Verwendete Transaktion (Pflichtauswahl)],BTT[[#This Row],[Verwendete Transaktion (Pflichtauswahl)]],BTT[SAP-Modul
(Pflichtauswahl)],"&lt;&gt;"&amp;BTT[[#This Row],[SAP-Modul
(Pflichtauswahl)]])&gt;0,"Modul anders","okay"),"")</f>
        <v/>
      </c>
      <c r="AQ292">
        <f>IFERROR(IF(COUNTIFS(BTT[Verwendete Transaktion (Pflichtauswahl)],BTT[[#This Row],[Verwendete Transaktion (Pflichtauswahl)]],BTT[Verantwortliches TP
(automatisch)],"&lt;&gt;"&amp;BTT[[#This Row],[Verantwortliches TP
(automatisch)]])&gt;0,"Transaktion mehrfach","okay"),"")</f>
        <v/>
      </c>
      <c r="AR292">
        <f>IFERROR(IF(COUNTIFS(BTT[Verwendete Transaktion (Pflichtauswahl)],BTT[[#This Row],[Verwendete Transaktion (Pflichtauswahl)]],BTT[Verantwortliches TP
(automatisch)],"&lt;&gt;"&amp;VLOOKUP(aktives_Teilprojekt,Teilprojekte[[Teilprojekte]:[Kürzel]],2,FALSE))&gt;0,"Transaktion mehrfach","okay"),"")</f>
        <v/>
      </c>
      <c r="AS292" t="inlineStr">
        <is>
          <t>NL413</t>
        </is>
      </c>
    </row>
    <row r="293">
      <c r="A293">
        <f>IFERROR(IF(BTT[[#This Row],[Lfd Nr. 
(aus konsolidierter Datei)]]&lt;&gt;"",BTT[[#This Row],[Lfd Nr. 
(aus konsolidierter Datei)]],VLOOKUP(aktives_Teilprojekt,Teilprojekte[[Teilprojekte]:[Kürzel]],2,FALSE)&amp;ROW(BTT[[#This Row],[Lfd Nr.
(automatisch)]])-2),"")</f>
        <v/>
      </c>
      <c r="B293" t="inlineStr">
        <is>
          <t>Serviceauftrag für Nebenleistungen bearbeiten</t>
        </is>
      </c>
      <c r="D293" t="inlineStr">
        <is>
          <t>Touren- und Routenplanung incl. Kundenanschreiben</t>
        </is>
      </c>
      <c r="E293">
        <f>IFERROR(IF(NOT(BTT[[#This Row],[Manuelle Änderung des Verantwortliches TP
(Auswahl - bei Bedarf)]]=""),BTT[[#This Row],[Manuelle Änderung des Verantwortliches TP
(Auswahl - bei Bedarf)]],VLOOKUP(BTT[[#This Row],[Hauptprozess
(Pflichtauswahl)]],Hauptprozesse[],3,FALSE)),"")</f>
        <v/>
      </c>
      <c r="G293" t="inlineStr">
        <is>
          <t>AE</t>
        </is>
      </c>
      <c r="H293" t="inlineStr">
        <is>
          <t>CS</t>
        </is>
      </c>
      <c r="I293" t="inlineStr">
        <is>
          <t>ZPM174</t>
        </is>
      </c>
      <c r="J293">
        <f>IFERROR(VLOOKUP(BTT[[#This Row],[Verwendete Transaktion (Pflichtauswahl)]],Transaktionen[[Transaktionen]:[Langtext]],2,FALSE),"")</f>
        <v/>
      </c>
      <c r="K293" t="inlineStr">
        <is>
          <t>ZPM170 bis ZPM188</t>
        </is>
      </c>
      <c r="T293" t="inlineStr">
        <is>
          <t>SAP-Formular</t>
        </is>
      </c>
      <c r="U293" t="inlineStr">
        <is>
          <t>Wartung Druckentwässerungsstation für Debitoren</t>
        </is>
      </c>
      <c r="V293">
        <f>IFERROR(VLOOKUP(BTT[[#This Row],[Verwendetes Formular
(Auswahl falls relevant)]],Formulare[[Formularbezeichnung]:[Formularname (technisch)]],2,FALSE),"")</f>
        <v/>
      </c>
      <c r="Y293" s="4" t="n"/>
      <c r="Z293" t="inlineStr">
        <is>
          <t>Must-have</t>
        </is>
      </c>
      <c r="AK293">
        <f>IF(BTT[[#This Row],[Subprozess
(optionale Auswahl)]]="","okay",IF(VLOOKUP(BTT[[#This Row],[Subprozess
(optionale Auswahl)]],BPML[[Subprozess]:[Zugeordneter Hauptprozess]],3,FALSE)=BTT[[#This Row],[Hauptprozess
(Pflichtauswahl)]],"okay","falscher Subprozess"))</f>
        <v/>
      </c>
      <c r="AL293">
        <f>IF(aktives_Teilprojekt="Master","",IF(BTT[[#This Row],[Verantwortliches TP
(automatisch)]]=VLOOKUP(aktives_Teilprojekt,Teilprojekte[[Teilprojekte]:[Kürzel]],2,FALSE),"okay","Hauptprozess anderes TP"))</f>
        <v/>
      </c>
      <c r="AM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
        <f>IFERROR(IF(BTT[[#This Row],[SAP-Modul
(Pflichtauswahl)]]&lt;&gt;VLOOKUP(BTT[[#This Row],[Verwendete Transaktion (Pflichtauswahl)]],Transaktionen[[Transaktionen]:[Modul]],3,FALSE),"Modul anders","okay"),"")</f>
        <v/>
      </c>
      <c r="AP293">
        <f>IFERROR(IF(COUNTIFS(BTT[Verwendete Transaktion (Pflichtauswahl)],BTT[[#This Row],[Verwendete Transaktion (Pflichtauswahl)]],BTT[SAP-Modul
(Pflichtauswahl)],"&lt;&gt;"&amp;BTT[[#This Row],[SAP-Modul
(Pflichtauswahl)]])&gt;0,"Modul anders","okay"),"")</f>
        <v/>
      </c>
      <c r="AQ293">
        <f>IFERROR(IF(COUNTIFS(BTT[Verwendete Transaktion (Pflichtauswahl)],BTT[[#This Row],[Verwendete Transaktion (Pflichtauswahl)]],BTT[Verantwortliches TP
(automatisch)],"&lt;&gt;"&amp;BTT[[#This Row],[Verantwortliches TP
(automatisch)]])&gt;0,"Transaktion mehrfach","okay"),"")</f>
        <v/>
      </c>
      <c r="AR293">
        <f>IFERROR(IF(COUNTIFS(BTT[Verwendete Transaktion (Pflichtauswahl)],BTT[[#This Row],[Verwendete Transaktion (Pflichtauswahl)]],BTT[Verantwortliches TP
(automatisch)],"&lt;&gt;"&amp;VLOOKUP(aktives_Teilprojekt,Teilprojekte[[Teilprojekte]:[Kürzel]],2,FALSE))&gt;0,"Transaktion mehrfach","okay"),"")</f>
        <v/>
      </c>
      <c r="AS293" t="inlineStr">
        <is>
          <t>NL414</t>
        </is>
      </c>
    </row>
    <row r="294">
      <c r="A294">
        <f>IFERROR(IF(BTT[[#This Row],[Lfd Nr. 
(aus konsolidierter Datei)]]&lt;&gt;"",BTT[[#This Row],[Lfd Nr. 
(aus konsolidierter Datei)]],VLOOKUP(aktives_Teilprojekt,Teilprojekte[[Teilprojekte]:[Kürzel]],2,FALSE)&amp;ROW(BTT[[#This Row],[Lfd Nr.
(automatisch)]])-2),"")</f>
        <v/>
      </c>
      <c r="B294" t="inlineStr">
        <is>
          <t>Serviceauftrag für Nebenleistungen bearbeiten</t>
        </is>
      </c>
      <c r="D294" t="inlineStr">
        <is>
          <t>Touren- und Routenplanung incl. Kundenanschreiben</t>
        </is>
      </c>
      <c r="E294">
        <f>IFERROR(IF(NOT(BTT[[#This Row],[Manuelle Änderung des Verantwortliches TP
(Auswahl - bei Bedarf)]]=""),BTT[[#This Row],[Manuelle Änderung des Verantwortliches TP
(Auswahl - bei Bedarf)]],VLOOKUP(BTT[[#This Row],[Hauptprozess
(Pflichtauswahl)]],Hauptprozesse[],3,FALSE)),"")</f>
        <v/>
      </c>
      <c r="G294" t="inlineStr">
        <is>
          <t>AE</t>
        </is>
      </c>
      <c r="H294" t="inlineStr">
        <is>
          <t>CS</t>
        </is>
      </c>
      <c r="I294" t="inlineStr">
        <is>
          <t>ZPM175</t>
        </is>
      </c>
      <c r="J294">
        <f>IFERROR(VLOOKUP(BTT[[#This Row],[Verwendete Transaktion (Pflichtauswahl)]],Transaktionen[[Transaktionen]:[Langtext]],2,FALSE),"")</f>
        <v/>
      </c>
      <c r="K294" t="inlineStr">
        <is>
          <t>ZPM170 bis ZPM188</t>
        </is>
      </c>
      <c r="T294" t="inlineStr">
        <is>
          <t>SAP-Formular</t>
        </is>
      </c>
      <c r="U294" t="inlineStr">
        <is>
          <t>Wartung Druckentwässerungsstation für Debitoren</t>
        </is>
      </c>
      <c r="V294">
        <f>IFERROR(VLOOKUP(BTT[[#This Row],[Verwendetes Formular
(Auswahl falls relevant)]],Formulare[[Formularbezeichnung]:[Formularname (technisch)]],2,FALSE),"")</f>
        <v/>
      </c>
      <c r="Y294" s="4" t="n"/>
      <c r="Z294" t="inlineStr">
        <is>
          <t>Must-have</t>
        </is>
      </c>
      <c r="AK294">
        <f>IF(BTT[[#This Row],[Subprozess
(optionale Auswahl)]]="","okay",IF(VLOOKUP(BTT[[#This Row],[Subprozess
(optionale Auswahl)]],BPML[[Subprozess]:[Zugeordneter Hauptprozess]],3,FALSE)=BTT[[#This Row],[Hauptprozess
(Pflichtauswahl)]],"okay","falscher Subprozess"))</f>
        <v/>
      </c>
      <c r="AL294">
        <f>IF(aktives_Teilprojekt="Master","",IF(BTT[[#This Row],[Verantwortliches TP
(automatisch)]]=VLOOKUP(aktives_Teilprojekt,Teilprojekte[[Teilprojekte]:[Kürzel]],2,FALSE),"okay","Hauptprozess anderes TP"))</f>
        <v/>
      </c>
      <c r="AM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
        <f>IFERROR(IF(BTT[[#This Row],[SAP-Modul
(Pflichtauswahl)]]&lt;&gt;VLOOKUP(BTT[[#This Row],[Verwendete Transaktion (Pflichtauswahl)]],Transaktionen[[Transaktionen]:[Modul]],3,FALSE),"Modul anders","okay"),"")</f>
        <v/>
      </c>
      <c r="AP294">
        <f>IFERROR(IF(COUNTIFS(BTT[Verwendete Transaktion (Pflichtauswahl)],BTT[[#This Row],[Verwendete Transaktion (Pflichtauswahl)]],BTT[SAP-Modul
(Pflichtauswahl)],"&lt;&gt;"&amp;BTT[[#This Row],[SAP-Modul
(Pflichtauswahl)]])&gt;0,"Modul anders","okay"),"")</f>
        <v/>
      </c>
      <c r="AQ294">
        <f>IFERROR(IF(COUNTIFS(BTT[Verwendete Transaktion (Pflichtauswahl)],BTT[[#This Row],[Verwendete Transaktion (Pflichtauswahl)]],BTT[Verantwortliches TP
(automatisch)],"&lt;&gt;"&amp;BTT[[#This Row],[Verantwortliches TP
(automatisch)]])&gt;0,"Transaktion mehrfach","okay"),"")</f>
        <v/>
      </c>
      <c r="AR294">
        <f>IFERROR(IF(COUNTIFS(BTT[Verwendete Transaktion (Pflichtauswahl)],BTT[[#This Row],[Verwendete Transaktion (Pflichtauswahl)]],BTT[Verantwortliches TP
(automatisch)],"&lt;&gt;"&amp;VLOOKUP(aktives_Teilprojekt,Teilprojekte[[Teilprojekte]:[Kürzel]],2,FALSE))&gt;0,"Transaktion mehrfach","okay"),"")</f>
        <v/>
      </c>
      <c r="AS294" t="inlineStr">
        <is>
          <t>NL415</t>
        </is>
      </c>
    </row>
    <row r="295">
      <c r="A295">
        <f>IFERROR(IF(BTT[[#This Row],[Lfd Nr. 
(aus konsolidierter Datei)]]&lt;&gt;"",BTT[[#This Row],[Lfd Nr. 
(aus konsolidierter Datei)]],VLOOKUP(aktives_Teilprojekt,Teilprojekte[[Teilprojekte]:[Kürzel]],2,FALSE)&amp;ROW(BTT[[#This Row],[Lfd Nr.
(automatisch)]])-2),"")</f>
        <v/>
      </c>
      <c r="B295" t="inlineStr">
        <is>
          <t>Serviceauftrag für Nebenleistungen bearbeiten</t>
        </is>
      </c>
      <c r="D295" t="inlineStr">
        <is>
          <t>Touren- und Routenplanung incl. Kundenanschreiben</t>
        </is>
      </c>
      <c r="E295">
        <f>IFERROR(IF(NOT(BTT[[#This Row],[Manuelle Änderung des Verantwortliches TP
(Auswahl - bei Bedarf)]]=""),BTT[[#This Row],[Manuelle Änderung des Verantwortliches TP
(Auswahl - bei Bedarf)]],VLOOKUP(BTT[[#This Row],[Hauptprozess
(Pflichtauswahl)]],Hauptprozesse[],3,FALSE)),"")</f>
        <v/>
      </c>
      <c r="G295" t="inlineStr">
        <is>
          <t>AE</t>
        </is>
      </c>
      <c r="H295" t="inlineStr">
        <is>
          <t>CS</t>
        </is>
      </c>
      <c r="I295" t="inlineStr">
        <is>
          <t>ZPM176</t>
        </is>
      </c>
      <c r="J295">
        <f>IFERROR(VLOOKUP(BTT[[#This Row],[Verwendete Transaktion (Pflichtauswahl)]],Transaktionen[[Transaktionen]:[Langtext]],2,FALSE),"")</f>
        <v/>
      </c>
      <c r="K295" t="inlineStr">
        <is>
          <t>ZPM170 bis ZPM188</t>
        </is>
      </c>
      <c r="T295" t="inlineStr">
        <is>
          <t>SAP-Formular</t>
        </is>
      </c>
      <c r="U295" t="inlineStr">
        <is>
          <t>Wartung Druckentwässerungsstation für Debitoren</t>
        </is>
      </c>
      <c r="V295">
        <f>IFERROR(VLOOKUP(BTT[[#This Row],[Verwendetes Formular
(Auswahl falls relevant)]],Formulare[[Formularbezeichnung]:[Formularname (technisch)]],2,FALSE),"")</f>
        <v/>
      </c>
      <c r="Y295" s="4" t="n"/>
      <c r="Z295" t="inlineStr">
        <is>
          <t>Must-have</t>
        </is>
      </c>
      <c r="AK295">
        <f>IF(BTT[[#This Row],[Subprozess
(optionale Auswahl)]]="","okay",IF(VLOOKUP(BTT[[#This Row],[Subprozess
(optionale Auswahl)]],BPML[[Subprozess]:[Zugeordneter Hauptprozess]],3,FALSE)=BTT[[#This Row],[Hauptprozess
(Pflichtauswahl)]],"okay","falscher Subprozess"))</f>
        <v/>
      </c>
      <c r="AL295">
        <f>IF(aktives_Teilprojekt="Master","",IF(BTT[[#This Row],[Verantwortliches TP
(automatisch)]]=VLOOKUP(aktives_Teilprojekt,Teilprojekte[[Teilprojekte]:[Kürzel]],2,FALSE),"okay","Hauptprozess anderes TP"))</f>
        <v/>
      </c>
      <c r="AM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
        <f>IFERROR(IF(BTT[[#This Row],[SAP-Modul
(Pflichtauswahl)]]&lt;&gt;VLOOKUP(BTT[[#This Row],[Verwendete Transaktion (Pflichtauswahl)]],Transaktionen[[Transaktionen]:[Modul]],3,FALSE),"Modul anders","okay"),"")</f>
        <v/>
      </c>
      <c r="AP295">
        <f>IFERROR(IF(COUNTIFS(BTT[Verwendete Transaktion (Pflichtauswahl)],BTT[[#This Row],[Verwendete Transaktion (Pflichtauswahl)]],BTT[SAP-Modul
(Pflichtauswahl)],"&lt;&gt;"&amp;BTT[[#This Row],[SAP-Modul
(Pflichtauswahl)]])&gt;0,"Modul anders","okay"),"")</f>
        <v/>
      </c>
      <c r="AQ295">
        <f>IFERROR(IF(COUNTIFS(BTT[Verwendete Transaktion (Pflichtauswahl)],BTT[[#This Row],[Verwendete Transaktion (Pflichtauswahl)]],BTT[Verantwortliches TP
(automatisch)],"&lt;&gt;"&amp;BTT[[#This Row],[Verantwortliches TP
(automatisch)]])&gt;0,"Transaktion mehrfach","okay"),"")</f>
        <v/>
      </c>
      <c r="AR295">
        <f>IFERROR(IF(COUNTIFS(BTT[Verwendete Transaktion (Pflichtauswahl)],BTT[[#This Row],[Verwendete Transaktion (Pflichtauswahl)]],BTT[Verantwortliches TP
(automatisch)],"&lt;&gt;"&amp;VLOOKUP(aktives_Teilprojekt,Teilprojekte[[Teilprojekte]:[Kürzel]],2,FALSE))&gt;0,"Transaktion mehrfach","okay"),"")</f>
        <v/>
      </c>
      <c r="AS295" t="inlineStr">
        <is>
          <t>NL416</t>
        </is>
      </c>
    </row>
    <row r="296">
      <c r="A296">
        <f>IFERROR(IF(BTT[[#This Row],[Lfd Nr. 
(aus konsolidierter Datei)]]&lt;&gt;"",BTT[[#This Row],[Lfd Nr. 
(aus konsolidierter Datei)]],VLOOKUP(aktives_Teilprojekt,Teilprojekte[[Teilprojekte]:[Kürzel]],2,FALSE)&amp;ROW(BTT[[#This Row],[Lfd Nr.
(automatisch)]])-2),"")</f>
        <v/>
      </c>
      <c r="B296" t="inlineStr">
        <is>
          <t>Serviceauftrag für Nebenleistungen bearbeiten</t>
        </is>
      </c>
      <c r="D296" t="inlineStr">
        <is>
          <t>Touren- und Routenplanung incl. Kundenanschreiben</t>
        </is>
      </c>
      <c r="E296">
        <f>IFERROR(IF(NOT(BTT[[#This Row],[Manuelle Änderung des Verantwortliches TP
(Auswahl - bei Bedarf)]]=""),BTT[[#This Row],[Manuelle Änderung des Verantwortliches TP
(Auswahl - bei Bedarf)]],VLOOKUP(BTT[[#This Row],[Hauptprozess
(Pflichtauswahl)]],Hauptprozesse[],3,FALSE)),"")</f>
        <v/>
      </c>
      <c r="G296" t="inlineStr">
        <is>
          <t>AE</t>
        </is>
      </c>
      <c r="H296" t="inlineStr">
        <is>
          <t>CS</t>
        </is>
      </c>
      <c r="I296" t="inlineStr">
        <is>
          <t>ZPM177</t>
        </is>
      </c>
      <c r="J296">
        <f>IFERROR(VLOOKUP(BTT[[#This Row],[Verwendete Transaktion (Pflichtauswahl)]],Transaktionen[[Transaktionen]:[Langtext]],2,FALSE),"")</f>
        <v/>
      </c>
      <c r="K296" t="inlineStr">
        <is>
          <t>ZPM170 bis ZPM188</t>
        </is>
      </c>
      <c r="T296" t="inlineStr">
        <is>
          <t>SAP-Formular</t>
        </is>
      </c>
      <c r="U296" t="inlineStr">
        <is>
          <t>Wartung Druckentwässerungsstation für Debitoren</t>
        </is>
      </c>
      <c r="V296">
        <f>IFERROR(VLOOKUP(BTT[[#This Row],[Verwendetes Formular
(Auswahl falls relevant)]],Formulare[[Formularbezeichnung]:[Formularname (technisch)]],2,FALSE),"")</f>
        <v/>
      </c>
      <c r="Y296" s="4" t="n"/>
      <c r="Z296" t="inlineStr">
        <is>
          <t>Must-have</t>
        </is>
      </c>
      <c r="AK296">
        <f>IF(BTT[[#This Row],[Subprozess
(optionale Auswahl)]]="","okay",IF(VLOOKUP(BTT[[#This Row],[Subprozess
(optionale Auswahl)]],BPML[[Subprozess]:[Zugeordneter Hauptprozess]],3,FALSE)=BTT[[#This Row],[Hauptprozess
(Pflichtauswahl)]],"okay","falscher Subprozess"))</f>
        <v/>
      </c>
      <c r="AL296">
        <f>IF(aktives_Teilprojekt="Master","",IF(BTT[[#This Row],[Verantwortliches TP
(automatisch)]]=VLOOKUP(aktives_Teilprojekt,Teilprojekte[[Teilprojekte]:[Kürzel]],2,FALSE),"okay","Hauptprozess anderes TP"))</f>
        <v/>
      </c>
      <c r="AM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
        <f>IFERROR(IF(BTT[[#This Row],[SAP-Modul
(Pflichtauswahl)]]&lt;&gt;VLOOKUP(BTT[[#This Row],[Verwendete Transaktion (Pflichtauswahl)]],Transaktionen[[Transaktionen]:[Modul]],3,FALSE),"Modul anders","okay"),"")</f>
        <v/>
      </c>
      <c r="AP296">
        <f>IFERROR(IF(COUNTIFS(BTT[Verwendete Transaktion (Pflichtauswahl)],BTT[[#This Row],[Verwendete Transaktion (Pflichtauswahl)]],BTT[SAP-Modul
(Pflichtauswahl)],"&lt;&gt;"&amp;BTT[[#This Row],[SAP-Modul
(Pflichtauswahl)]])&gt;0,"Modul anders","okay"),"")</f>
        <v/>
      </c>
      <c r="AQ296">
        <f>IFERROR(IF(COUNTIFS(BTT[Verwendete Transaktion (Pflichtauswahl)],BTT[[#This Row],[Verwendete Transaktion (Pflichtauswahl)]],BTT[Verantwortliches TP
(automatisch)],"&lt;&gt;"&amp;BTT[[#This Row],[Verantwortliches TP
(automatisch)]])&gt;0,"Transaktion mehrfach","okay"),"")</f>
        <v/>
      </c>
      <c r="AR296">
        <f>IFERROR(IF(COUNTIFS(BTT[Verwendete Transaktion (Pflichtauswahl)],BTT[[#This Row],[Verwendete Transaktion (Pflichtauswahl)]],BTT[Verantwortliches TP
(automatisch)],"&lt;&gt;"&amp;VLOOKUP(aktives_Teilprojekt,Teilprojekte[[Teilprojekte]:[Kürzel]],2,FALSE))&gt;0,"Transaktion mehrfach","okay"),"")</f>
        <v/>
      </c>
      <c r="AS296" t="inlineStr">
        <is>
          <t>NL417</t>
        </is>
      </c>
    </row>
    <row r="297">
      <c r="A297">
        <f>IFERROR(IF(BTT[[#This Row],[Lfd Nr. 
(aus konsolidierter Datei)]]&lt;&gt;"",BTT[[#This Row],[Lfd Nr. 
(aus konsolidierter Datei)]],VLOOKUP(aktives_Teilprojekt,Teilprojekte[[Teilprojekte]:[Kürzel]],2,FALSE)&amp;ROW(BTT[[#This Row],[Lfd Nr.
(automatisch)]])-2),"")</f>
        <v/>
      </c>
      <c r="B297" t="inlineStr">
        <is>
          <t>Serviceauftrag für Nebenleistungen bearbeiten</t>
        </is>
      </c>
      <c r="D297" t="inlineStr">
        <is>
          <t>Touren- und Routenplanung incl. Kundenanschreiben</t>
        </is>
      </c>
      <c r="E297">
        <f>IFERROR(IF(NOT(BTT[[#This Row],[Manuelle Änderung des Verantwortliches TP
(Auswahl - bei Bedarf)]]=""),BTT[[#This Row],[Manuelle Änderung des Verantwortliches TP
(Auswahl - bei Bedarf)]],VLOOKUP(BTT[[#This Row],[Hauptprozess
(Pflichtauswahl)]],Hauptprozesse[],3,FALSE)),"")</f>
        <v/>
      </c>
      <c r="G297" t="inlineStr">
        <is>
          <t>AE</t>
        </is>
      </c>
      <c r="H297" t="inlineStr">
        <is>
          <t>CS</t>
        </is>
      </c>
      <c r="I297" t="inlineStr">
        <is>
          <t>ZPM178</t>
        </is>
      </c>
      <c r="J297">
        <f>IFERROR(VLOOKUP(BTT[[#This Row],[Verwendete Transaktion (Pflichtauswahl)]],Transaktionen[[Transaktionen]:[Langtext]],2,FALSE),"")</f>
        <v/>
      </c>
      <c r="K297" t="inlineStr">
        <is>
          <t>ZPM170 bis ZPM188</t>
        </is>
      </c>
      <c r="T297" t="inlineStr">
        <is>
          <t>SAP-Formular</t>
        </is>
      </c>
      <c r="U297" t="inlineStr">
        <is>
          <t>Wartung Druckentwässerungsstation für Debitoren</t>
        </is>
      </c>
      <c r="V297">
        <f>IFERROR(VLOOKUP(BTT[[#This Row],[Verwendetes Formular
(Auswahl falls relevant)]],Formulare[[Formularbezeichnung]:[Formularname (technisch)]],2,FALSE),"")</f>
        <v/>
      </c>
      <c r="Y297" s="4" t="n"/>
      <c r="Z297" t="inlineStr">
        <is>
          <t>Must-have</t>
        </is>
      </c>
      <c r="AK297">
        <f>IF(BTT[[#This Row],[Subprozess
(optionale Auswahl)]]="","okay",IF(VLOOKUP(BTT[[#This Row],[Subprozess
(optionale Auswahl)]],BPML[[Subprozess]:[Zugeordneter Hauptprozess]],3,FALSE)=BTT[[#This Row],[Hauptprozess
(Pflichtauswahl)]],"okay","falscher Subprozess"))</f>
        <v/>
      </c>
      <c r="AL297">
        <f>IF(aktives_Teilprojekt="Master","",IF(BTT[[#This Row],[Verantwortliches TP
(automatisch)]]=VLOOKUP(aktives_Teilprojekt,Teilprojekte[[Teilprojekte]:[Kürzel]],2,FALSE),"okay","Hauptprozess anderes TP"))</f>
        <v/>
      </c>
      <c r="AM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
        <f>IFERROR(IF(BTT[[#This Row],[SAP-Modul
(Pflichtauswahl)]]&lt;&gt;VLOOKUP(BTT[[#This Row],[Verwendete Transaktion (Pflichtauswahl)]],Transaktionen[[Transaktionen]:[Modul]],3,FALSE),"Modul anders","okay"),"")</f>
        <v/>
      </c>
      <c r="AP297">
        <f>IFERROR(IF(COUNTIFS(BTT[Verwendete Transaktion (Pflichtauswahl)],BTT[[#This Row],[Verwendete Transaktion (Pflichtauswahl)]],BTT[SAP-Modul
(Pflichtauswahl)],"&lt;&gt;"&amp;BTT[[#This Row],[SAP-Modul
(Pflichtauswahl)]])&gt;0,"Modul anders","okay"),"")</f>
        <v/>
      </c>
      <c r="AQ297">
        <f>IFERROR(IF(COUNTIFS(BTT[Verwendete Transaktion (Pflichtauswahl)],BTT[[#This Row],[Verwendete Transaktion (Pflichtauswahl)]],BTT[Verantwortliches TP
(automatisch)],"&lt;&gt;"&amp;BTT[[#This Row],[Verantwortliches TP
(automatisch)]])&gt;0,"Transaktion mehrfach","okay"),"")</f>
        <v/>
      </c>
      <c r="AR297">
        <f>IFERROR(IF(COUNTIFS(BTT[Verwendete Transaktion (Pflichtauswahl)],BTT[[#This Row],[Verwendete Transaktion (Pflichtauswahl)]],BTT[Verantwortliches TP
(automatisch)],"&lt;&gt;"&amp;VLOOKUP(aktives_Teilprojekt,Teilprojekte[[Teilprojekte]:[Kürzel]],2,FALSE))&gt;0,"Transaktion mehrfach","okay"),"")</f>
        <v/>
      </c>
      <c r="AS297" t="inlineStr">
        <is>
          <t>NL418</t>
        </is>
      </c>
    </row>
    <row r="298">
      <c r="A298">
        <f>IFERROR(IF(BTT[[#This Row],[Lfd Nr. 
(aus konsolidierter Datei)]]&lt;&gt;"",BTT[[#This Row],[Lfd Nr. 
(aus konsolidierter Datei)]],VLOOKUP(aktives_Teilprojekt,Teilprojekte[[Teilprojekte]:[Kürzel]],2,FALSE)&amp;ROW(BTT[[#This Row],[Lfd Nr.
(automatisch)]])-2),"")</f>
        <v/>
      </c>
      <c r="B298" t="inlineStr">
        <is>
          <t>Serviceauftrag für Nebenleistungen bearbeiten</t>
        </is>
      </c>
      <c r="D298" t="inlineStr">
        <is>
          <t>Touren- und Routenplanung incl. Kundenanschreiben</t>
        </is>
      </c>
      <c r="E298">
        <f>IFERROR(IF(NOT(BTT[[#This Row],[Manuelle Änderung des Verantwortliches TP
(Auswahl - bei Bedarf)]]=""),BTT[[#This Row],[Manuelle Änderung des Verantwortliches TP
(Auswahl - bei Bedarf)]],VLOOKUP(BTT[[#This Row],[Hauptprozess
(Pflichtauswahl)]],Hauptprozesse[],3,FALSE)),"")</f>
        <v/>
      </c>
      <c r="G298" t="inlineStr">
        <is>
          <t>AE</t>
        </is>
      </c>
      <c r="H298" t="inlineStr">
        <is>
          <t>CS</t>
        </is>
      </c>
      <c r="I298" t="inlineStr">
        <is>
          <t>ZPM179</t>
        </is>
      </c>
      <c r="J298">
        <f>IFERROR(VLOOKUP(BTT[[#This Row],[Verwendete Transaktion (Pflichtauswahl)]],Transaktionen[[Transaktionen]:[Langtext]],2,FALSE),"")</f>
        <v/>
      </c>
      <c r="K298" t="inlineStr">
        <is>
          <t>ZPM170 bis ZPM188</t>
        </is>
      </c>
      <c r="T298" t="inlineStr">
        <is>
          <t>SAP-Formular</t>
        </is>
      </c>
      <c r="U298" t="inlineStr">
        <is>
          <t>Wartung Druckentwässerungsstation für Debitoren</t>
        </is>
      </c>
      <c r="V298">
        <f>IFERROR(VLOOKUP(BTT[[#This Row],[Verwendetes Formular
(Auswahl falls relevant)]],Formulare[[Formularbezeichnung]:[Formularname (technisch)]],2,FALSE),"")</f>
        <v/>
      </c>
      <c r="Y298" s="4" t="n"/>
      <c r="Z298" t="inlineStr">
        <is>
          <t>Must-have</t>
        </is>
      </c>
      <c r="AK298">
        <f>IF(BTT[[#This Row],[Subprozess
(optionale Auswahl)]]="","okay",IF(VLOOKUP(BTT[[#This Row],[Subprozess
(optionale Auswahl)]],BPML[[Subprozess]:[Zugeordneter Hauptprozess]],3,FALSE)=BTT[[#This Row],[Hauptprozess
(Pflichtauswahl)]],"okay","falscher Subprozess"))</f>
        <v/>
      </c>
      <c r="AL298">
        <f>IF(aktives_Teilprojekt="Master","",IF(BTT[[#This Row],[Verantwortliches TP
(automatisch)]]=VLOOKUP(aktives_Teilprojekt,Teilprojekte[[Teilprojekte]:[Kürzel]],2,FALSE),"okay","Hauptprozess anderes TP"))</f>
        <v/>
      </c>
      <c r="AM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
        <f>IFERROR(IF(BTT[[#This Row],[SAP-Modul
(Pflichtauswahl)]]&lt;&gt;VLOOKUP(BTT[[#This Row],[Verwendete Transaktion (Pflichtauswahl)]],Transaktionen[[Transaktionen]:[Modul]],3,FALSE),"Modul anders","okay"),"")</f>
        <v/>
      </c>
      <c r="AP298">
        <f>IFERROR(IF(COUNTIFS(BTT[Verwendete Transaktion (Pflichtauswahl)],BTT[[#This Row],[Verwendete Transaktion (Pflichtauswahl)]],BTT[SAP-Modul
(Pflichtauswahl)],"&lt;&gt;"&amp;BTT[[#This Row],[SAP-Modul
(Pflichtauswahl)]])&gt;0,"Modul anders","okay"),"")</f>
        <v/>
      </c>
      <c r="AQ298">
        <f>IFERROR(IF(COUNTIFS(BTT[Verwendete Transaktion (Pflichtauswahl)],BTT[[#This Row],[Verwendete Transaktion (Pflichtauswahl)]],BTT[Verantwortliches TP
(automatisch)],"&lt;&gt;"&amp;BTT[[#This Row],[Verantwortliches TP
(automatisch)]])&gt;0,"Transaktion mehrfach","okay"),"")</f>
        <v/>
      </c>
      <c r="AR298">
        <f>IFERROR(IF(COUNTIFS(BTT[Verwendete Transaktion (Pflichtauswahl)],BTT[[#This Row],[Verwendete Transaktion (Pflichtauswahl)]],BTT[Verantwortliches TP
(automatisch)],"&lt;&gt;"&amp;VLOOKUP(aktives_Teilprojekt,Teilprojekte[[Teilprojekte]:[Kürzel]],2,FALSE))&gt;0,"Transaktion mehrfach","okay"),"")</f>
        <v/>
      </c>
      <c r="AS298" t="inlineStr">
        <is>
          <t>NL419</t>
        </is>
      </c>
    </row>
    <row r="299">
      <c r="A299">
        <f>IFERROR(IF(BTT[[#This Row],[Lfd Nr. 
(aus konsolidierter Datei)]]&lt;&gt;"",BTT[[#This Row],[Lfd Nr. 
(aus konsolidierter Datei)]],VLOOKUP(aktives_Teilprojekt,Teilprojekte[[Teilprojekte]:[Kürzel]],2,FALSE)&amp;ROW(BTT[[#This Row],[Lfd Nr.
(automatisch)]])-2),"")</f>
        <v/>
      </c>
      <c r="B299" t="inlineStr">
        <is>
          <t>Serviceauftrag für Nebenleistungen bearbeiten</t>
        </is>
      </c>
      <c r="D299" t="inlineStr">
        <is>
          <t>Touren- und Routenplanung incl. Kundenanschreiben</t>
        </is>
      </c>
      <c r="E299">
        <f>IFERROR(IF(NOT(BTT[[#This Row],[Manuelle Änderung des Verantwortliches TP
(Auswahl - bei Bedarf)]]=""),BTT[[#This Row],[Manuelle Änderung des Verantwortliches TP
(Auswahl - bei Bedarf)]],VLOOKUP(BTT[[#This Row],[Hauptprozess
(Pflichtauswahl)]],Hauptprozesse[],3,FALSE)),"")</f>
        <v/>
      </c>
      <c r="G299" t="inlineStr">
        <is>
          <t>AE</t>
        </is>
      </c>
      <c r="H299" t="inlineStr">
        <is>
          <t>CS</t>
        </is>
      </c>
      <c r="I299" t="inlineStr">
        <is>
          <t>ZPM180</t>
        </is>
      </c>
      <c r="J299">
        <f>IFERROR(VLOOKUP(BTT[[#This Row],[Verwendete Transaktion (Pflichtauswahl)]],Transaktionen[[Transaktionen]:[Langtext]],2,FALSE),"")</f>
        <v/>
      </c>
      <c r="K299" t="inlineStr">
        <is>
          <t>ZPM170 bis ZPM188</t>
        </is>
      </c>
      <c r="T299" t="inlineStr">
        <is>
          <t>SAP-Formular</t>
        </is>
      </c>
      <c r="U299" t="inlineStr">
        <is>
          <t>Wartung Druckentwässerungsstation für Debitoren</t>
        </is>
      </c>
      <c r="V299">
        <f>IFERROR(VLOOKUP(BTT[[#This Row],[Verwendetes Formular
(Auswahl falls relevant)]],Formulare[[Formularbezeichnung]:[Formularname (technisch)]],2,FALSE),"")</f>
        <v/>
      </c>
      <c r="Y299" s="4" t="n"/>
      <c r="Z299" t="inlineStr">
        <is>
          <t>Must-have</t>
        </is>
      </c>
      <c r="AK299">
        <f>IF(BTT[[#This Row],[Subprozess
(optionale Auswahl)]]="","okay",IF(VLOOKUP(BTT[[#This Row],[Subprozess
(optionale Auswahl)]],BPML[[Subprozess]:[Zugeordneter Hauptprozess]],3,FALSE)=BTT[[#This Row],[Hauptprozess
(Pflichtauswahl)]],"okay","falscher Subprozess"))</f>
        <v/>
      </c>
      <c r="AL299">
        <f>IF(aktives_Teilprojekt="Master","",IF(BTT[[#This Row],[Verantwortliches TP
(automatisch)]]=VLOOKUP(aktives_Teilprojekt,Teilprojekte[[Teilprojekte]:[Kürzel]],2,FALSE),"okay","Hauptprozess anderes TP"))</f>
        <v/>
      </c>
      <c r="AM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
        <f>IFERROR(IF(BTT[[#This Row],[SAP-Modul
(Pflichtauswahl)]]&lt;&gt;VLOOKUP(BTT[[#This Row],[Verwendete Transaktion (Pflichtauswahl)]],Transaktionen[[Transaktionen]:[Modul]],3,FALSE),"Modul anders","okay"),"")</f>
        <v/>
      </c>
      <c r="AP299">
        <f>IFERROR(IF(COUNTIFS(BTT[Verwendete Transaktion (Pflichtauswahl)],BTT[[#This Row],[Verwendete Transaktion (Pflichtauswahl)]],BTT[SAP-Modul
(Pflichtauswahl)],"&lt;&gt;"&amp;BTT[[#This Row],[SAP-Modul
(Pflichtauswahl)]])&gt;0,"Modul anders","okay"),"")</f>
        <v/>
      </c>
      <c r="AQ299">
        <f>IFERROR(IF(COUNTIFS(BTT[Verwendete Transaktion (Pflichtauswahl)],BTT[[#This Row],[Verwendete Transaktion (Pflichtauswahl)]],BTT[Verantwortliches TP
(automatisch)],"&lt;&gt;"&amp;BTT[[#This Row],[Verantwortliches TP
(automatisch)]])&gt;0,"Transaktion mehrfach","okay"),"")</f>
        <v/>
      </c>
      <c r="AR299">
        <f>IFERROR(IF(COUNTIFS(BTT[Verwendete Transaktion (Pflichtauswahl)],BTT[[#This Row],[Verwendete Transaktion (Pflichtauswahl)]],BTT[Verantwortliches TP
(automatisch)],"&lt;&gt;"&amp;VLOOKUP(aktives_Teilprojekt,Teilprojekte[[Teilprojekte]:[Kürzel]],2,FALSE))&gt;0,"Transaktion mehrfach","okay"),"")</f>
        <v/>
      </c>
      <c r="AS299" t="inlineStr">
        <is>
          <t>NL420</t>
        </is>
      </c>
    </row>
    <row r="300">
      <c r="A300">
        <f>IFERROR(IF(BTT[[#This Row],[Lfd Nr. 
(aus konsolidierter Datei)]]&lt;&gt;"",BTT[[#This Row],[Lfd Nr. 
(aus konsolidierter Datei)]],VLOOKUP(aktives_Teilprojekt,Teilprojekte[[Teilprojekte]:[Kürzel]],2,FALSE)&amp;ROW(BTT[[#This Row],[Lfd Nr.
(automatisch)]])-2),"")</f>
        <v/>
      </c>
      <c r="B300" t="inlineStr">
        <is>
          <t>Serviceauftrag für Nebenleistungen bearbeiten</t>
        </is>
      </c>
      <c r="D300" t="inlineStr">
        <is>
          <t>Touren- und Routenplanung incl. Kundenanschreiben</t>
        </is>
      </c>
      <c r="E300">
        <f>IFERROR(IF(NOT(BTT[[#This Row],[Manuelle Änderung des Verantwortliches TP
(Auswahl - bei Bedarf)]]=""),BTT[[#This Row],[Manuelle Änderung des Verantwortliches TP
(Auswahl - bei Bedarf)]],VLOOKUP(BTT[[#This Row],[Hauptprozess
(Pflichtauswahl)]],Hauptprozesse[],3,FALSE)),"")</f>
        <v/>
      </c>
      <c r="G300" t="inlineStr">
        <is>
          <t>AE</t>
        </is>
      </c>
      <c r="H300" t="inlineStr">
        <is>
          <t>CS</t>
        </is>
      </c>
      <c r="I300" t="inlineStr">
        <is>
          <t>ZPM181</t>
        </is>
      </c>
      <c r="J300">
        <f>IFERROR(VLOOKUP(BTT[[#This Row],[Verwendete Transaktion (Pflichtauswahl)]],Transaktionen[[Transaktionen]:[Langtext]],2,FALSE),"")</f>
        <v/>
      </c>
      <c r="K300" t="inlineStr">
        <is>
          <t>ZPM170 bis ZPM188</t>
        </is>
      </c>
      <c r="T300" t="inlineStr">
        <is>
          <t>SAP-Formular</t>
        </is>
      </c>
      <c r="U300" t="inlineStr">
        <is>
          <t>Wartung Druckentwässerungsstation für Debitoren</t>
        </is>
      </c>
      <c r="V300">
        <f>IFERROR(VLOOKUP(BTT[[#This Row],[Verwendetes Formular
(Auswahl falls relevant)]],Formulare[[Formularbezeichnung]:[Formularname (technisch)]],2,FALSE),"")</f>
        <v/>
      </c>
      <c r="Y300" s="4" t="n"/>
      <c r="Z300" t="inlineStr">
        <is>
          <t>Must-have</t>
        </is>
      </c>
      <c r="AK300">
        <f>IF(BTT[[#This Row],[Subprozess
(optionale Auswahl)]]="","okay",IF(VLOOKUP(BTT[[#This Row],[Subprozess
(optionale Auswahl)]],BPML[[Subprozess]:[Zugeordneter Hauptprozess]],3,FALSE)=BTT[[#This Row],[Hauptprozess
(Pflichtauswahl)]],"okay","falscher Subprozess"))</f>
        <v/>
      </c>
      <c r="AL300">
        <f>IF(aktives_Teilprojekt="Master","",IF(BTT[[#This Row],[Verantwortliches TP
(automatisch)]]=VLOOKUP(aktives_Teilprojekt,Teilprojekte[[Teilprojekte]:[Kürzel]],2,FALSE),"okay","Hauptprozess anderes TP"))</f>
        <v/>
      </c>
      <c r="AM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
        <f>IFERROR(IF(BTT[[#This Row],[SAP-Modul
(Pflichtauswahl)]]&lt;&gt;VLOOKUP(BTT[[#This Row],[Verwendete Transaktion (Pflichtauswahl)]],Transaktionen[[Transaktionen]:[Modul]],3,FALSE),"Modul anders","okay"),"")</f>
        <v/>
      </c>
      <c r="AP300">
        <f>IFERROR(IF(COUNTIFS(BTT[Verwendete Transaktion (Pflichtauswahl)],BTT[[#This Row],[Verwendete Transaktion (Pflichtauswahl)]],BTT[SAP-Modul
(Pflichtauswahl)],"&lt;&gt;"&amp;BTT[[#This Row],[SAP-Modul
(Pflichtauswahl)]])&gt;0,"Modul anders","okay"),"")</f>
        <v/>
      </c>
      <c r="AQ300">
        <f>IFERROR(IF(COUNTIFS(BTT[Verwendete Transaktion (Pflichtauswahl)],BTT[[#This Row],[Verwendete Transaktion (Pflichtauswahl)]],BTT[Verantwortliches TP
(automatisch)],"&lt;&gt;"&amp;BTT[[#This Row],[Verantwortliches TP
(automatisch)]])&gt;0,"Transaktion mehrfach","okay"),"")</f>
        <v/>
      </c>
      <c r="AR300">
        <f>IFERROR(IF(COUNTIFS(BTT[Verwendete Transaktion (Pflichtauswahl)],BTT[[#This Row],[Verwendete Transaktion (Pflichtauswahl)]],BTT[Verantwortliches TP
(automatisch)],"&lt;&gt;"&amp;VLOOKUP(aktives_Teilprojekt,Teilprojekte[[Teilprojekte]:[Kürzel]],2,FALSE))&gt;0,"Transaktion mehrfach","okay"),"")</f>
        <v/>
      </c>
      <c r="AS300" t="inlineStr">
        <is>
          <t>NL421</t>
        </is>
      </c>
    </row>
    <row r="301">
      <c r="A301">
        <f>IFERROR(IF(BTT[[#This Row],[Lfd Nr. 
(aus konsolidierter Datei)]]&lt;&gt;"",BTT[[#This Row],[Lfd Nr. 
(aus konsolidierter Datei)]],VLOOKUP(aktives_Teilprojekt,Teilprojekte[[Teilprojekte]:[Kürzel]],2,FALSE)&amp;ROW(BTT[[#This Row],[Lfd Nr.
(automatisch)]])-2),"")</f>
        <v/>
      </c>
      <c r="B301" t="inlineStr">
        <is>
          <t>Serviceauftrag für Nebenleistungen bearbeiten</t>
        </is>
      </c>
      <c r="D301" t="inlineStr">
        <is>
          <t>Touren- und Routenplanung incl. Kundenanschreiben</t>
        </is>
      </c>
      <c r="E301">
        <f>IFERROR(IF(NOT(BTT[[#This Row],[Manuelle Änderung des Verantwortliches TP
(Auswahl - bei Bedarf)]]=""),BTT[[#This Row],[Manuelle Änderung des Verantwortliches TP
(Auswahl - bei Bedarf)]],VLOOKUP(BTT[[#This Row],[Hauptprozess
(Pflichtauswahl)]],Hauptprozesse[],3,FALSE)),"")</f>
        <v/>
      </c>
      <c r="G301" t="inlineStr">
        <is>
          <t>AE</t>
        </is>
      </c>
      <c r="H301" t="inlineStr">
        <is>
          <t>CS</t>
        </is>
      </c>
      <c r="I301" t="inlineStr">
        <is>
          <t>ZPM182</t>
        </is>
      </c>
      <c r="J301">
        <f>IFERROR(VLOOKUP(BTT[[#This Row],[Verwendete Transaktion (Pflichtauswahl)]],Transaktionen[[Transaktionen]:[Langtext]],2,FALSE),"")</f>
        <v/>
      </c>
      <c r="K301" t="inlineStr">
        <is>
          <t>ZPM170 bis ZPM188</t>
        </is>
      </c>
      <c r="T301" t="inlineStr">
        <is>
          <t>SAP-Formular</t>
        </is>
      </c>
      <c r="U301" t="inlineStr">
        <is>
          <t>Wartung Druckentwässerungsstation für Debitoren</t>
        </is>
      </c>
      <c r="V301">
        <f>IFERROR(VLOOKUP(BTT[[#This Row],[Verwendetes Formular
(Auswahl falls relevant)]],Formulare[[Formularbezeichnung]:[Formularname (technisch)]],2,FALSE),"")</f>
        <v/>
      </c>
      <c r="Y301" s="4" t="n"/>
      <c r="Z301" t="inlineStr">
        <is>
          <t>Must-have</t>
        </is>
      </c>
      <c r="AK301">
        <f>IF(BTT[[#This Row],[Subprozess
(optionale Auswahl)]]="","okay",IF(VLOOKUP(BTT[[#This Row],[Subprozess
(optionale Auswahl)]],BPML[[Subprozess]:[Zugeordneter Hauptprozess]],3,FALSE)=BTT[[#This Row],[Hauptprozess
(Pflichtauswahl)]],"okay","falscher Subprozess"))</f>
        <v/>
      </c>
      <c r="AL301">
        <f>IF(aktives_Teilprojekt="Master","",IF(BTT[[#This Row],[Verantwortliches TP
(automatisch)]]=VLOOKUP(aktives_Teilprojekt,Teilprojekte[[Teilprojekte]:[Kürzel]],2,FALSE),"okay","Hauptprozess anderes TP"))</f>
        <v/>
      </c>
      <c r="AM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
        <f>IFERROR(IF(BTT[[#This Row],[SAP-Modul
(Pflichtauswahl)]]&lt;&gt;VLOOKUP(BTT[[#This Row],[Verwendete Transaktion (Pflichtauswahl)]],Transaktionen[[Transaktionen]:[Modul]],3,FALSE),"Modul anders","okay"),"")</f>
        <v/>
      </c>
      <c r="AP301">
        <f>IFERROR(IF(COUNTIFS(BTT[Verwendete Transaktion (Pflichtauswahl)],BTT[[#This Row],[Verwendete Transaktion (Pflichtauswahl)]],BTT[SAP-Modul
(Pflichtauswahl)],"&lt;&gt;"&amp;BTT[[#This Row],[SAP-Modul
(Pflichtauswahl)]])&gt;0,"Modul anders","okay"),"")</f>
        <v/>
      </c>
      <c r="AQ301">
        <f>IFERROR(IF(COUNTIFS(BTT[Verwendete Transaktion (Pflichtauswahl)],BTT[[#This Row],[Verwendete Transaktion (Pflichtauswahl)]],BTT[Verantwortliches TP
(automatisch)],"&lt;&gt;"&amp;BTT[[#This Row],[Verantwortliches TP
(automatisch)]])&gt;0,"Transaktion mehrfach","okay"),"")</f>
        <v/>
      </c>
      <c r="AR301">
        <f>IFERROR(IF(COUNTIFS(BTT[Verwendete Transaktion (Pflichtauswahl)],BTT[[#This Row],[Verwendete Transaktion (Pflichtauswahl)]],BTT[Verantwortliches TP
(automatisch)],"&lt;&gt;"&amp;VLOOKUP(aktives_Teilprojekt,Teilprojekte[[Teilprojekte]:[Kürzel]],2,FALSE))&gt;0,"Transaktion mehrfach","okay"),"")</f>
        <v/>
      </c>
      <c r="AS301" t="inlineStr">
        <is>
          <t>NL422</t>
        </is>
      </c>
    </row>
    <row r="302">
      <c r="A302">
        <f>IFERROR(IF(BTT[[#This Row],[Lfd Nr. 
(aus konsolidierter Datei)]]&lt;&gt;"",BTT[[#This Row],[Lfd Nr. 
(aus konsolidierter Datei)]],VLOOKUP(aktives_Teilprojekt,Teilprojekte[[Teilprojekte]:[Kürzel]],2,FALSE)&amp;ROW(BTT[[#This Row],[Lfd Nr.
(automatisch)]])-2),"")</f>
        <v/>
      </c>
      <c r="B302" t="inlineStr">
        <is>
          <t>Serviceauftrag für Nebenleistungen bearbeiten</t>
        </is>
      </c>
      <c r="D302" t="inlineStr">
        <is>
          <t>Touren- und Routenplanung incl. Kundenanschreiben</t>
        </is>
      </c>
      <c r="E302">
        <f>IFERROR(IF(NOT(BTT[[#This Row],[Manuelle Änderung des Verantwortliches TP
(Auswahl - bei Bedarf)]]=""),BTT[[#This Row],[Manuelle Änderung des Verantwortliches TP
(Auswahl - bei Bedarf)]],VLOOKUP(BTT[[#This Row],[Hauptprozess
(Pflichtauswahl)]],Hauptprozesse[],3,FALSE)),"")</f>
        <v/>
      </c>
      <c r="G302" t="inlineStr">
        <is>
          <t>AE</t>
        </is>
      </c>
      <c r="H302" t="inlineStr">
        <is>
          <t>CS</t>
        </is>
      </c>
      <c r="I302" t="inlineStr">
        <is>
          <t>ZPM183</t>
        </is>
      </c>
      <c r="J302">
        <f>IFERROR(VLOOKUP(BTT[[#This Row],[Verwendete Transaktion (Pflichtauswahl)]],Transaktionen[[Transaktionen]:[Langtext]],2,FALSE),"")</f>
        <v/>
      </c>
      <c r="K302" t="inlineStr">
        <is>
          <t>ZPM170 bis ZPM188</t>
        </is>
      </c>
      <c r="T302" t="inlineStr">
        <is>
          <t>SAP-Formular</t>
        </is>
      </c>
      <c r="U302" t="inlineStr">
        <is>
          <t>Wartung Druckentwässerungsstation für Debitoren</t>
        </is>
      </c>
      <c r="V302">
        <f>IFERROR(VLOOKUP(BTT[[#This Row],[Verwendetes Formular
(Auswahl falls relevant)]],Formulare[[Formularbezeichnung]:[Formularname (technisch)]],2,FALSE),"")</f>
        <v/>
      </c>
      <c r="Y302" s="4" t="n"/>
      <c r="Z302" t="inlineStr">
        <is>
          <t>Must-have</t>
        </is>
      </c>
      <c r="AK302">
        <f>IF(BTT[[#This Row],[Subprozess
(optionale Auswahl)]]="","okay",IF(VLOOKUP(BTT[[#This Row],[Subprozess
(optionale Auswahl)]],BPML[[Subprozess]:[Zugeordneter Hauptprozess]],3,FALSE)=BTT[[#This Row],[Hauptprozess
(Pflichtauswahl)]],"okay","falscher Subprozess"))</f>
        <v/>
      </c>
      <c r="AL302">
        <f>IF(aktives_Teilprojekt="Master","",IF(BTT[[#This Row],[Verantwortliches TP
(automatisch)]]=VLOOKUP(aktives_Teilprojekt,Teilprojekte[[Teilprojekte]:[Kürzel]],2,FALSE),"okay","Hauptprozess anderes TP"))</f>
        <v/>
      </c>
      <c r="AM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
        <f>IFERROR(IF(BTT[[#This Row],[SAP-Modul
(Pflichtauswahl)]]&lt;&gt;VLOOKUP(BTT[[#This Row],[Verwendete Transaktion (Pflichtauswahl)]],Transaktionen[[Transaktionen]:[Modul]],3,FALSE),"Modul anders","okay"),"")</f>
        <v/>
      </c>
      <c r="AP302">
        <f>IFERROR(IF(COUNTIFS(BTT[Verwendete Transaktion (Pflichtauswahl)],BTT[[#This Row],[Verwendete Transaktion (Pflichtauswahl)]],BTT[SAP-Modul
(Pflichtauswahl)],"&lt;&gt;"&amp;BTT[[#This Row],[SAP-Modul
(Pflichtauswahl)]])&gt;0,"Modul anders","okay"),"")</f>
        <v/>
      </c>
      <c r="AQ302">
        <f>IFERROR(IF(COUNTIFS(BTT[Verwendete Transaktion (Pflichtauswahl)],BTT[[#This Row],[Verwendete Transaktion (Pflichtauswahl)]],BTT[Verantwortliches TP
(automatisch)],"&lt;&gt;"&amp;BTT[[#This Row],[Verantwortliches TP
(automatisch)]])&gt;0,"Transaktion mehrfach","okay"),"")</f>
        <v/>
      </c>
      <c r="AR302">
        <f>IFERROR(IF(COUNTIFS(BTT[Verwendete Transaktion (Pflichtauswahl)],BTT[[#This Row],[Verwendete Transaktion (Pflichtauswahl)]],BTT[Verantwortliches TP
(automatisch)],"&lt;&gt;"&amp;VLOOKUP(aktives_Teilprojekt,Teilprojekte[[Teilprojekte]:[Kürzel]],2,FALSE))&gt;0,"Transaktion mehrfach","okay"),"")</f>
        <v/>
      </c>
      <c r="AS302" t="inlineStr">
        <is>
          <t>NL423</t>
        </is>
      </c>
    </row>
    <row r="303">
      <c r="A303">
        <f>IFERROR(IF(BTT[[#This Row],[Lfd Nr. 
(aus konsolidierter Datei)]]&lt;&gt;"",BTT[[#This Row],[Lfd Nr. 
(aus konsolidierter Datei)]],VLOOKUP(aktives_Teilprojekt,Teilprojekte[[Teilprojekte]:[Kürzel]],2,FALSE)&amp;ROW(BTT[[#This Row],[Lfd Nr.
(automatisch)]])-2),"")</f>
        <v/>
      </c>
      <c r="B303" t="inlineStr">
        <is>
          <t>Serviceauftrag für Nebenleistungen bearbeiten</t>
        </is>
      </c>
      <c r="D303" t="inlineStr">
        <is>
          <t>Touren- und Routenplanung incl. Kundenanschreiben</t>
        </is>
      </c>
      <c r="E303">
        <f>IFERROR(IF(NOT(BTT[[#This Row],[Manuelle Änderung des Verantwortliches TP
(Auswahl - bei Bedarf)]]=""),BTT[[#This Row],[Manuelle Änderung des Verantwortliches TP
(Auswahl - bei Bedarf)]],VLOOKUP(BTT[[#This Row],[Hauptprozess
(Pflichtauswahl)]],Hauptprozesse[],3,FALSE)),"")</f>
        <v/>
      </c>
      <c r="G303" t="inlineStr">
        <is>
          <t>AE</t>
        </is>
      </c>
      <c r="H303" t="inlineStr">
        <is>
          <t>CS</t>
        </is>
      </c>
      <c r="I303" t="inlineStr">
        <is>
          <t>ZPM184</t>
        </is>
      </c>
      <c r="J303">
        <f>IFERROR(VLOOKUP(BTT[[#This Row],[Verwendete Transaktion (Pflichtauswahl)]],Transaktionen[[Transaktionen]:[Langtext]],2,FALSE),"")</f>
        <v/>
      </c>
      <c r="K303" t="inlineStr">
        <is>
          <t>ZPM170 bis ZPM188</t>
        </is>
      </c>
      <c r="T303" t="inlineStr">
        <is>
          <t>SAP-Formular</t>
        </is>
      </c>
      <c r="U303" t="inlineStr">
        <is>
          <t>Wartung Druckentwässerungsstation für Debitoren</t>
        </is>
      </c>
      <c r="V303">
        <f>IFERROR(VLOOKUP(BTT[[#This Row],[Verwendetes Formular
(Auswahl falls relevant)]],Formulare[[Formularbezeichnung]:[Formularname (technisch)]],2,FALSE),"")</f>
        <v/>
      </c>
      <c r="Y303" s="4" t="n"/>
      <c r="Z303" t="inlineStr">
        <is>
          <t>Must-have</t>
        </is>
      </c>
      <c r="AK303">
        <f>IF(BTT[[#This Row],[Subprozess
(optionale Auswahl)]]="","okay",IF(VLOOKUP(BTT[[#This Row],[Subprozess
(optionale Auswahl)]],BPML[[Subprozess]:[Zugeordneter Hauptprozess]],3,FALSE)=BTT[[#This Row],[Hauptprozess
(Pflichtauswahl)]],"okay","falscher Subprozess"))</f>
        <v/>
      </c>
      <c r="AL303">
        <f>IF(aktives_Teilprojekt="Master","",IF(BTT[[#This Row],[Verantwortliches TP
(automatisch)]]=VLOOKUP(aktives_Teilprojekt,Teilprojekte[[Teilprojekte]:[Kürzel]],2,FALSE),"okay","Hauptprozess anderes TP"))</f>
        <v/>
      </c>
      <c r="AM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
        <f>IFERROR(IF(BTT[[#This Row],[SAP-Modul
(Pflichtauswahl)]]&lt;&gt;VLOOKUP(BTT[[#This Row],[Verwendete Transaktion (Pflichtauswahl)]],Transaktionen[[Transaktionen]:[Modul]],3,FALSE),"Modul anders","okay"),"")</f>
        <v/>
      </c>
      <c r="AP303">
        <f>IFERROR(IF(COUNTIFS(BTT[Verwendete Transaktion (Pflichtauswahl)],BTT[[#This Row],[Verwendete Transaktion (Pflichtauswahl)]],BTT[SAP-Modul
(Pflichtauswahl)],"&lt;&gt;"&amp;BTT[[#This Row],[SAP-Modul
(Pflichtauswahl)]])&gt;0,"Modul anders","okay"),"")</f>
        <v/>
      </c>
      <c r="AQ303">
        <f>IFERROR(IF(COUNTIFS(BTT[Verwendete Transaktion (Pflichtauswahl)],BTT[[#This Row],[Verwendete Transaktion (Pflichtauswahl)]],BTT[Verantwortliches TP
(automatisch)],"&lt;&gt;"&amp;BTT[[#This Row],[Verantwortliches TP
(automatisch)]])&gt;0,"Transaktion mehrfach","okay"),"")</f>
        <v/>
      </c>
      <c r="AR303">
        <f>IFERROR(IF(COUNTIFS(BTT[Verwendete Transaktion (Pflichtauswahl)],BTT[[#This Row],[Verwendete Transaktion (Pflichtauswahl)]],BTT[Verantwortliches TP
(automatisch)],"&lt;&gt;"&amp;VLOOKUP(aktives_Teilprojekt,Teilprojekte[[Teilprojekte]:[Kürzel]],2,FALSE))&gt;0,"Transaktion mehrfach","okay"),"")</f>
        <v/>
      </c>
      <c r="AS303" t="inlineStr">
        <is>
          <t>NL424</t>
        </is>
      </c>
    </row>
    <row r="304">
      <c r="A304">
        <f>IFERROR(IF(BTT[[#This Row],[Lfd Nr. 
(aus konsolidierter Datei)]]&lt;&gt;"",BTT[[#This Row],[Lfd Nr. 
(aus konsolidierter Datei)]],VLOOKUP(aktives_Teilprojekt,Teilprojekte[[Teilprojekte]:[Kürzel]],2,FALSE)&amp;ROW(BTT[[#This Row],[Lfd Nr.
(automatisch)]])-2),"")</f>
        <v/>
      </c>
      <c r="B304" t="inlineStr">
        <is>
          <t>Serviceauftrag für Nebenleistungen bearbeiten</t>
        </is>
      </c>
      <c r="D304" t="inlineStr">
        <is>
          <t>Touren- und Routenplanung incl. Kundenanschreiben</t>
        </is>
      </c>
      <c r="E304">
        <f>IFERROR(IF(NOT(BTT[[#This Row],[Manuelle Änderung des Verantwortliches TP
(Auswahl - bei Bedarf)]]=""),BTT[[#This Row],[Manuelle Änderung des Verantwortliches TP
(Auswahl - bei Bedarf)]],VLOOKUP(BTT[[#This Row],[Hauptprozess
(Pflichtauswahl)]],Hauptprozesse[],3,FALSE)),"")</f>
        <v/>
      </c>
      <c r="G304" t="inlineStr">
        <is>
          <t>AE</t>
        </is>
      </c>
      <c r="H304" t="inlineStr">
        <is>
          <t>CS</t>
        </is>
      </c>
      <c r="I304" t="inlineStr">
        <is>
          <t>ZPM185</t>
        </is>
      </c>
      <c r="J304">
        <f>IFERROR(VLOOKUP(BTT[[#This Row],[Verwendete Transaktion (Pflichtauswahl)]],Transaktionen[[Transaktionen]:[Langtext]],2,FALSE),"")</f>
        <v/>
      </c>
      <c r="K304" t="inlineStr">
        <is>
          <t>ZPM170 bis ZPM188</t>
        </is>
      </c>
      <c r="T304" t="inlineStr">
        <is>
          <t>SAP-Formular</t>
        </is>
      </c>
      <c r="U304" t="inlineStr">
        <is>
          <t>Wartung Druckentwässerungsstation für Debitoren</t>
        </is>
      </c>
      <c r="V304">
        <f>IFERROR(VLOOKUP(BTT[[#This Row],[Verwendetes Formular
(Auswahl falls relevant)]],Formulare[[Formularbezeichnung]:[Formularname (technisch)]],2,FALSE),"")</f>
        <v/>
      </c>
      <c r="Y304" s="4" t="n"/>
      <c r="Z304" t="inlineStr">
        <is>
          <t>Must-have</t>
        </is>
      </c>
      <c r="AK304">
        <f>IF(BTT[[#This Row],[Subprozess
(optionale Auswahl)]]="","okay",IF(VLOOKUP(BTT[[#This Row],[Subprozess
(optionale Auswahl)]],BPML[[Subprozess]:[Zugeordneter Hauptprozess]],3,FALSE)=BTT[[#This Row],[Hauptprozess
(Pflichtauswahl)]],"okay","falscher Subprozess"))</f>
        <v/>
      </c>
      <c r="AL304">
        <f>IF(aktives_Teilprojekt="Master","",IF(BTT[[#This Row],[Verantwortliches TP
(automatisch)]]=VLOOKUP(aktives_Teilprojekt,Teilprojekte[[Teilprojekte]:[Kürzel]],2,FALSE),"okay","Hauptprozess anderes TP"))</f>
        <v/>
      </c>
      <c r="AM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
        <f>IFERROR(IF(BTT[[#This Row],[SAP-Modul
(Pflichtauswahl)]]&lt;&gt;VLOOKUP(BTT[[#This Row],[Verwendete Transaktion (Pflichtauswahl)]],Transaktionen[[Transaktionen]:[Modul]],3,FALSE),"Modul anders","okay"),"")</f>
        <v/>
      </c>
      <c r="AP304">
        <f>IFERROR(IF(COUNTIFS(BTT[Verwendete Transaktion (Pflichtauswahl)],BTT[[#This Row],[Verwendete Transaktion (Pflichtauswahl)]],BTT[SAP-Modul
(Pflichtauswahl)],"&lt;&gt;"&amp;BTT[[#This Row],[SAP-Modul
(Pflichtauswahl)]])&gt;0,"Modul anders","okay"),"")</f>
        <v/>
      </c>
      <c r="AQ304">
        <f>IFERROR(IF(COUNTIFS(BTT[Verwendete Transaktion (Pflichtauswahl)],BTT[[#This Row],[Verwendete Transaktion (Pflichtauswahl)]],BTT[Verantwortliches TP
(automatisch)],"&lt;&gt;"&amp;BTT[[#This Row],[Verantwortliches TP
(automatisch)]])&gt;0,"Transaktion mehrfach","okay"),"")</f>
        <v/>
      </c>
      <c r="AR304">
        <f>IFERROR(IF(COUNTIFS(BTT[Verwendete Transaktion (Pflichtauswahl)],BTT[[#This Row],[Verwendete Transaktion (Pflichtauswahl)]],BTT[Verantwortliches TP
(automatisch)],"&lt;&gt;"&amp;VLOOKUP(aktives_Teilprojekt,Teilprojekte[[Teilprojekte]:[Kürzel]],2,FALSE))&gt;0,"Transaktion mehrfach","okay"),"")</f>
        <v/>
      </c>
      <c r="AS304" t="inlineStr">
        <is>
          <t>NL425</t>
        </is>
      </c>
    </row>
    <row r="305">
      <c r="A305">
        <f>IFERROR(IF(BTT[[#This Row],[Lfd Nr. 
(aus konsolidierter Datei)]]&lt;&gt;"",BTT[[#This Row],[Lfd Nr. 
(aus konsolidierter Datei)]],VLOOKUP(aktives_Teilprojekt,Teilprojekte[[Teilprojekte]:[Kürzel]],2,FALSE)&amp;ROW(BTT[[#This Row],[Lfd Nr.
(automatisch)]])-2),"")</f>
        <v/>
      </c>
      <c r="B305" t="inlineStr">
        <is>
          <t>Serviceauftrag für Nebenleistungen bearbeiten</t>
        </is>
      </c>
      <c r="D305" t="inlineStr">
        <is>
          <t>Touren- und Routenplanung incl. Kundenanschreiben</t>
        </is>
      </c>
      <c r="E305">
        <f>IFERROR(IF(NOT(BTT[[#This Row],[Manuelle Änderung des Verantwortliches TP
(Auswahl - bei Bedarf)]]=""),BTT[[#This Row],[Manuelle Änderung des Verantwortliches TP
(Auswahl - bei Bedarf)]],VLOOKUP(BTT[[#This Row],[Hauptprozess
(Pflichtauswahl)]],Hauptprozesse[],3,FALSE)),"")</f>
        <v/>
      </c>
      <c r="G305" t="inlineStr">
        <is>
          <t>AE</t>
        </is>
      </c>
      <c r="H305" t="inlineStr">
        <is>
          <t>CS</t>
        </is>
      </c>
      <c r="I305" t="inlineStr">
        <is>
          <t>ZPM186</t>
        </is>
      </c>
      <c r="J305">
        <f>IFERROR(VLOOKUP(BTT[[#This Row],[Verwendete Transaktion (Pflichtauswahl)]],Transaktionen[[Transaktionen]:[Langtext]],2,FALSE),"")</f>
        <v/>
      </c>
      <c r="K305" t="inlineStr">
        <is>
          <t>ZPM170 bis ZPM188</t>
        </is>
      </c>
      <c r="T305" t="inlineStr">
        <is>
          <t>SAP-Formular</t>
        </is>
      </c>
      <c r="U305" t="inlineStr">
        <is>
          <t>Wartung Druckentwässerungsstation für Debitoren</t>
        </is>
      </c>
      <c r="V305">
        <f>IFERROR(VLOOKUP(BTT[[#This Row],[Verwendetes Formular
(Auswahl falls relevant)]],Formulare[[Formularbezeichnung]:[Formularname (technisch)]],2,FALSE),"")</f>
        <v/>
      </c>
      <c r="Y305" s="4" t="n"/>
      <c r="Z305" t="inlineStr">
        <is>
          <t>Must-have</t>
        </is>
      </c>
      <c r="AK305">
        <f>IF(BTT[[#This Row],[Subprozess
(optionale Auswahl)]]="","okay",IF(VLOOKUP(BTT[[#This Row],[Subprozess
(optionale Auswahl)]],BPML[[Subprozess]:[Zugeordneter Hauptprozess]],3,FALSE)=BTT[[#This Row],[Hauptprozess
(Pflichtauswahl)]],"okay","falscher Subprozess"))</f>
        <v/>
      </c>
      <c r="AL305">
        <f>IF(aktives_Teilprojekt="Master","",IF(BTT[[#This Row],[Verantwortliches TP
(automatisch)]]=VLOOKUP(aktives_Teilprojekt,Teilprojekte[[Teilprojekte]:[Kürzel]],2,FALSE),"okay","Hauptprozess anderes TP"))</f>
        <v/>
      </c>
      <c r="AM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
        <f>IFERROR(IF(BTT[[#This Row],[SAP-Modul
(Pflichtauswahl)]]&lt;&gt;VLOOKUP(BTT[[#This Row],[Verwendete Transaktion (Pflichtauswahl)]],Transaktionen[[Transaktionen]:[Modul]],3,FALSE),"Modul anders","okay"),"")</f>
        <v/>
      </c>
      <c r="AP305">
        <f>IFERROR(IF(COUNTIFS(BTT[Verwendete Transaktion (Pflichtauswahl)],BTT[[#This Row],[Verwendete Transaktion (Pflichtauswahl)]],BTT[SAP-Modul
(Pflichtauswahl)],"&lt;&gt;"&amp;BTT[[#This Row],[SAP-Modul
(Pflichtauswahl)]])&gt;0,"Modul anders","okay"),"")</f>
        <v/>
      </c>
      <c r="AQ305">
        <f>IFERROR(IF(COUNTIFS(BTT[Verwendete Transaktion (Pflichtauswahl)],BTT[[#This Row],[Verwendete Transaktion (Pflichtauswahl)]],BTT[Verantwortliches TP
(automatisch)],"&lt;&gt;"&amp;BTT[[#This Row],[Verantwortliches TP
(automatisch)]])&gt;0,"Transaktion mehrfach","okay"),"")</f>
        <v/>
      </c>
      <c r="AR305">
        <f>IFERROR(IF(COUNTIFS(BTT[Verwendete Transaktion (Pflichtauswahl)],BTT[[#This Row],[Verwendete Transaktion (Pflichtauswahl)]],BTT[Verantwortliches TP
(automatisch)],"&lt;&gt;"&amp;VLOOKUP(aktives_Teilprojekt,Teilprojekte[[Teilprojekte]:[Kürzel]],2,FALSE))&gt;0,"Transaktion mehrfach","okay"),"")</f>
        <v/>
      </c>
      <c r="AS305" t="inlineStr">
        <is>
          <t>NL426</t>
        </is>
      </c>
    </row>
    <row r="306">
      <c r="A306">
        <f>IFERROR(IF(BTT[[#This Row],[Lfd Nr. 
(aus konsolidierter Datei)]]&lt;&gt;"",BTT[[#This Row],[Lfd Nr. 
(aus konsolidierter Datei)]],VLOOKUP(aktives_Teilprojekt,Teilprojekte[[Teilprojekte]:[Kürzel]],2,FALSE)&amp;ROW(BTT[[#This Row],[Lfd Nr.
(automatisch)]])-2),"")</f>
        <v/>
      </c>
      <c r="B306" t="inlineStr">
        <is>
          <t>Serviceauftrag für Nebenleistungen bearbeiten</t>
        </is>
      </c>
      <c r="D306" t="inlineStr">
        <is>
          <t>Touren- und Routenplanung incl. Kundenanschreiben</t>
        </is>
      </c>
      <c r="E306">
        <f>IFERROR(IF(NOT(BTT[[#This Row],[Manuelle Änderung des Verantwortliches TP
(Auswahl - bei Bedarf)]]=""),BTT[[#This Row],[Manuelle Änderung des Verantwortliches TP
(Auswahl - bei Bedarf)]],VLOOKUP(BTT[[#This Row],[Hauptprozess
(Pflichtauswahl)]],Hauptprozesse[],3,FALSE)),"")</f>
        <v/>
      </c>
      <c r="G306" t="inlineStr">
        <is>
          <t>AE</t>
        </is>
      </c>
      <c r="H306" t="inlineStr">
        <is>
          <t>CS</t>
        </is>
      </c>
      <c r="I306" t="inlineStr">
        <is>
          <t>ZPM187</t>
        </is>
      </c>
      <c r="J306">
        <f>IFERROR(VLOOKUP(BTT[[#This Row],[Verwendete Transaktion (Pflichtauswahl)]],Transaktionen[[Transaktionen]:[Langtext]],2,FALSE),"")</f>
        <v/>
      </c>
      <c r="K306" t="inlineStr">
        <is>
          <t>ZPM170 bis ZPM188</t>
        </is>
      </c>
      <c r="T306" t="inlineStr">
        <is>
          <t>SAP-Formular</t>
        </is>
      </c>
      <c r="U306" t="inlineStr">
        <is>
          <t>Wartung Druckentwässerungsstation für Debitoren</t>
        </is>
      </c>
      <c r="V306">
        <f>IFERROR(VLOOKUP(BTT[[#This Row],[Verwendetes Formular
(Auswahl falls relevant)]],Formulare[[Formularbezeichnung]:[Formularname (technisch)]],2,FALSE),"")</f>
        <v/>
      </c>
      <c r="Y306" s="4" t="n"/>
      <c r="Z306" t="inlineStr">
        <is>
          <t>Must-have</t>
        </is>
      </c>
      <c r="AK306">
        <f>IF(BTT[[#This Row],[Subprozess
(optionale Auswahl)]]="","okay",IF(VLOOKUP(BTT[[#This Row],[Subprozess
(optionale Auswahl)]],BPML[[Subprozess]:[Zugeordneter Hauptprozess]],3,FALSE)=BTT[[#This Row],[Hauptprozess
(Pflichtauswahl)]],"okay","falscher Subprozess"))</f>
        <v/>
      </c>
      <c r="AL306">
        <f>IF(aktives_Teilprojekt="Master","",IF(BTT[[#This Row],[Verantwortliches TP
(automatisch)]]=VLOOKUP(aktives_Teilprojekt,Teilprojekte[[Teilprojekte]:[Kürzel]],2,FALSE),"okay","Hauptprozess anderes TP"))</f>
        <v/>
      </c>
      <c r="AM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
        <f>IFERROR(IF(BTT[[#This Row],[SAP-Modul
(Pflichtauswahl)]]&lt;&gt;VLOOKUP(BTT[[#This Row],[Verwendete Transaktion (Pflichtauswahl)]],Transaktionen[[Transaktionen]:[Modul]],3,FALSE),"Modul anders","okay"),"")</f>
        <v/>
      </c>
      <c r="AP306">
        <f>IFERROR(IF(COUNTIFS(BTT[Verwendete Transaktion (Pflichtauswahl)],BTT[[#This Row],[Verwendete Transaktion (Pflichtauswahl)]],BTT[SAP-Modul
(Pflichtauswahl)],"&lt;&gt;"&amp;BTT[[#This Row],[SAP-Modul
(Pflichtauswahl)]])&gt;0,"Modul anders","okay"),"")</f>
        <v/>
      </c>
      <c r="AQ306">
        <f>IFERROR(IF(COUNTIFS(BTT[Verwendete Transaktion (Pflichtauswahl)],BTT[[#This Row],[Verwendete Transaktion (Pflichtauswahl)]],BTT[Verantwortliches TP
(automatisch)],"&lt;&gt;"&amp;BTT[[#This Row],[Verantwortliches TP
(automatisch)]])&gt;0,"Transaktion mehrfach","okay"),"")</f>
        <v/>
      </c>
      <c r="AR306">
        <f>IFERROR(IF(COUNTIFS(BTT[Verwendete Transaktion (Pflichtauswahl)],BTT[[#This Row],[Verwendete Transaktion (Pflichtauswahl)]],BTT[Verantwortliches TP
(automatisch)],"&lt;&gt;"&amp;VLOOKUP(aktives_Teilprojekt,Teilprojekte[[Teilprojekte]:[Kürzel]],2,FALSE))&gt;0,"Transaktion mehrfach","okay"),"")</f>
        <v/>
      </c>
      <c r="AS306" t="inlineStr">
        <is>
          <t>NL427</t>
        </is>
      </c>
    </row>
    <row r="307">
      <c r="A307">
        <f>IFERROR(IF(BTT[[#This Row],[Lfd Nr. 
(aus konsolidierter Datei)]]&lt;&gt;"",BTT[[#This Row],[Lfd Nr. 
(aus konsolidierter Datei)]],VLOOKUP(aktives_Teilprojekt,Teilprojekte[[Teilprojekte]:[Kürzel]],2,FALSE)&amp;ROW(BTT[[#This Row],[Lfd Nr.
(automatisch)]])-2),"")</f>
        <v/>
      </c>
      <c r="B307" t="inlineStr">
        <is>
          <t>Serviceauftrag für Nebenleistungen bearbeiten</t>
        </is>
      </c>
      <c r="D307" t="inlineStr">
        <is>
          <t>Touren- und Routenplanung incl. Kundenanschreiben</t>
        </is>
      </c>
      <c r="E307">
        <f>IFERROR(IF(NOT(BTT[[#This Row],[Manuelle Änderung des Verantwortliches TP
(Auswahl - bei Bedarf)]]=""),BTT[[#This Row],[Manuelle Änderung des Verantwortliches TP
(Auswahl - bei Bedarf)]],VLOOKUP(BTT[[#This Row],[Hauptprozess
(Pflichtauswahl)]],Hauptprozesse[],3,FALSE)),"")</f>
        <v/>
      </c>
      <c r="G307" t="inlineStr">
        <is>
          <t>AE</t>
        </is>
      </c>
      <c r="H307" t="inlineStr">
        <is>
          <t>CS</t>
        </is>
      </c>
      <c r="I307" t="inlineStr">
        <is>
          <t>ZPM188</t>
        </is>
      </c>
      <c r="J307">
        <f>IFERROR(VLOOKUP(BTT[[#This Row],[Verwendete Transaktion (Pflichtauswahl)]],Transaktionen[[Transaktionen]:[Langtext]],2,FALSE),"")</f>
        <v/>
      </c>
      <c r="K307" t="inlineStr">
        <is>
          <t>ZPM170 bis ZPM188</t>
        </is>
      </c>
      <c r="T307" t="inlineStr">
        <is>
          <t>SAP-Formular</t>
        </is>
      </c>
      <c r="U307" t="inlineStr">
        <is>
          <t>Wartung Druckentwässerungsstation für Debitoren</t>
        </is>
      </c>
      <c r="V307">
        <f>IFERROR(VLOOKUP(BTT[[#This Row],[Verwendetes Formular
(Auswahl falls relevant)]],Formulare[[Formularbezeichnung]:[Formularname (technisch)]],2,FALSE),"")</f>
        <v/>
      </c>
      <c r="Y307" s="4" t="n"/>
      <c r="Z307" t="inlineStr">
        <is>
          <t>Must-have</t>
        </is>
      </c>
      <c r="AK307">
        <f>IF(BTT[[#This Row],[Subprozess
(optionale Auswahl)]]="","okay",IF(VLOOKUP(BTT[[#This Row],[Subprozess
(optionale Auswahl)]],BPML[[Subprozess]:[Zugeordneter Hauptprozess]],3,FALSE)=BTT[[#This Row],[Hauptprozess
(Pflichtauswahl)]],"okay","falscher Subprozess"))</f>
        <v/>
      </c>
      <c r="AL307">
        <f>IF(aktives_Teilprojekt="Master","",IF(BTT[[#This Row],[Verantwortliches TP
(automatisch)]]=VLOOKUP(aktives_Teilprojekt,Teilprojekte[[Teilprojekte]:[Kürzel]],2,FALSE),"okay","Hauptprozess anderes TP"))</f>
        <v/>
      </c>
      <c r="AM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
        <f>IFERROR(IF(BTT[[#This Row],[SAP-Modul
(Pflichtauswahl)]]&lt;&gt;VLOOKUP(BTT[[#This Row],[Verwendete Transaktion (Pflichtauswahl)]],Transaktionen[[Transaktionen]:[Modul]],3,FALSE),"Modul anders","okay"),"")</f>
        <v/>
      </c>
      <c r="AP307">
        <f>IFERROR(IF(COUNTIFS(BTT[Verwendete Transaktion (Pflichtauswahl)],BTT[[#This Row],[Verwendete Transaktion (Pflichtauswahl)]],BTT[SAP-Modul
(Pflichtauswahl)],"&lt;&gt;"&amp;BTT[[#This Row],[SAP-Modul
(Pflichtauswahl)]])&gt;0,"Modul anders","okay"),"")</f>
        <v/>
      </c>
      <c r="AQ307">
        <f>IFERROR(IF(COUNTIFS(BTT[Verwendete Transaktion (Pflichtauswahl)],BTT[[#This Row],[Verwendete Transaktion (Pflichtauswahl)]],BTT[Verantwortliches TP
(automatisch)],"&lt;&gt;"&amp;BTT[[#This Row],[Verantwortliches TP
(automatisch)]])&gt;0,"Transaktion mehrfach","okay"),"")</f>
        <v/>
      </c>
      <c r="AR307">
        <f>IFERROR(IF(COUNTIFS(BTT[Verwendete Transaktion (Pflichtauswahl)],BTT[[#This Row],[Verwendete Transaktion (Pflichtauswahl)]],BTT[Verantwortliches TP
(automatisch)],"&lt;&gt;"&amp;VLOOKUP(aktives_Teilprojekt,Teilprojekte[[Teilprojekte]:[Kürzel]],2,FALSE))&gt;0,"Transaktion mehrfach","okay"),"")</f>
        <v/>
      </c>
      <c r="AS307" t="inlineStr">
        <is>
          <t>NL428</t>
        </is>
      </c>
    </row>
    <row r="308" ht="330" customHeight="1" s="15">
      <c r="A308">
        <f>IFERROR(IF(BTT[[#This Row],[Lfd Nr. 
(aus konsolidierter Datei)]]&lt;&gt;"",BTT[[#This Row],[Lfd Nr. 
(aus konsolidierter Datei)]],VLOOKUP(aktives_Teilprojekt,Teilprojekte[[Teilprojekte]:[Kürzel]],2,FALSE)&amp;ROW(BTT[[#This Row],[Lfd Nr.
(automatisch)]])-2),"")</f>
        <v/>
      </c>
      <c r="B308" t="inlineStr">
        <is>
          <t>Laborleistungen durchführen</t>
        </is>
      </c>
      <c r="D308" t="inlineStr">
        <is>
          <t>Leistungsverrechnung</t>
        </is>
      </c>
      <c r="E308">
        <f>IFERROR(IF(NOT(BTT[[#This Row],[Manuelle Änderung des Verantwortliches TP
(Auswahl - bei Bedarf)]]=""),BTT[[#This Row],[Manuelle Änderung des Verantwortliches TP
(Auswahl - bei Bedarf)]],VLOOKUP(BTT[[#This Row],[Hauptprozess
(Pflichtauswahl)]],Hauptprozesse[],3,FALSE)),"")</f>
        <v/>
      </c>
      <c r="F308" t="inlineStr">
        <is>
          <t>NL</t>
        </is>
      </c>
      <c r="H308" t="inlineStr">
        <is>
          <t>CO-OM</t>
        </is>
      </c>
      <c r="I308" t="inlineStr">
        <is>
          <t>ZKB21</t>
        </is>
      </c>
      <c r="J308">
        <f>IFERROR(VLOOKUP(BTT[[#This Row],[Verwendete Transaktion (Pflichtauswahl)]],Transaktionen[[Transaktionen]:[Langtext]],2,FALSE),"")</f>
        <v/>
      </c>
      <c r="R308" t="inlineStr">
        <is>
          <t>LIMS</t>
        </is>
      </c>
      <c r="V308">
        <f>IFERROR(VLOOKUP(BTT[[#This Row],[Verwendetes Formular
(Auswahl falls relevant)]],Formulare[[Formularbezeichnung]:[Formularname (technisch)]],2,FALSE),"")</f>
        <v/>
      </c>
      <c r="Y308" s="4" t="inlineStr">
        <is>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is>
      </c>
      <c r="AK308">
        <f>IF(BTT[[#This Row],[Subprozess
(optionale Auswahl)]]="","okay",IF(VLOOKUP(BTT[[#This Row],[Subprozess
(optionale Auswahl)]],BPML[[Subprozess]:[Zugeordneter Hauptprozess]],3,FALSE)=BTT[[#This Row],[Hauptprozess
(Pflichtauswahl)]],"okay","falscher Subprozess"))</f>
        <v/>
      </c>
      <c r="AL308">
        <f>IF(aktives_Teilprojekt="Master","",IF(BTT[[#This Row],[Verantwortliches TP
(automatisch)]]=VLOOKUP(aktives_Teilprojekt,Teilprojekte[[Teilprojekte]:[Kürzel]],2,FALSE),"okay","Hauptprozess anderes TP"))</f>
        <v/>
      </c>
      <c r="AM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
        <f>IFERROR(IF(BTT[[#This Row],[SAP-Modul
(Pflichtauswahl)]]&lt;&gt;VLOOKUP(BTT[[#This Row],[Verwendete Transaktion (Pflichtauswahl)]],Transaktionen[[Transaktionen]:[Modul]],3,FALSE),"Modul anders","okay"),"")</f>
        <v/>
      </c>
      <c r="AP308">
        <f>IFERROR(IF(COUNTIFS(BTT[Verwendete Transaktion (Pflichtauswahl)],BTT[[#This Row],[Verwendete Transaktion (Pflichtauswahl)]],BTT[SAP-Modul
(Pflichtauswahl)],"&lt;&gt;"&amp;BTT[[#This Row],[SAP-Modul
(Pflichtauswahl)]])&gt;0,"Modul anders","okay"),"")</f>
        <v/>
      </c>
      <c r="AQ308">
        <f>IFERROR(IF(COUNTIFS(BTT[Verwendete Transaktion (Pflichtauswahl)],BTT[[#This Row],[Verwendete Transaktion (Pflichtauswahl)]],BTT[Verantwortliches TP
(automatisch)],"&lt;&gt;"&amp;BTT[[#This Row],[Verantwortliches TP
(automatisch)]])&gt;0,"Transaktion mehrfach","okay"),"")</f>
        <v/>
      </c>
      <c r="AR308">
        <f>IFERROR(IF(COUNTIFS(BTT[Verwendete Transaktion (Pflichtauswahl)],BTT[[#This Row],[Verwendete Transaktion (Pflichtauswahl)]],BTT[Verantwortliches TP
(automatisch)],"&lt;&gt;"&amp;VLOOKUP(aktives_Teilprojekt,Teilprojekte[[Teilprojekte]:[Kürzel]],2,FALSE))&gt;0,"Transaktion mehrfach","okay"),"")</f>
        <v/>
      </c>
      <c r="AS308" t="inlineStr">
        <is>
          <t>IH411</t>
        </is>
      </c>
    </row>
    <row r="309" ht="30" customHeight="1" s="15">
      <c r="A309">
        <f>IFERROR(IF(BTT[[#This Row],[Lfd Nr. 
(aus konsolidierter Datei)]]&lt;&gt;"",BTT[[#This Row],[Lfd Nr. 
(aus konsolidierter Datei)]],VLOOKUP(aktives_Teilprojekt,Teilprojekte[[Teilprojekte]:[Kürzel]],2,FALSE)&amp;ROW(BTT[[#This Row],[Lfd Nr.
(automatisch)]])-2),"")</f>
        <v/>
      </c>
      <c r="B309" t="inlineStr">
        <is>
          <t>Abrechnung &amp; Faktura im IS-U</t>
        </is>
      </c>
      <c r="C309" t="inlineStr">
        <is>
          <t>Qualitätssicherung Abrechnung</t>
        </is>
      </c>
      <c r="D309" t="inlineStr">
        <is>
          <t>Nullverbrauch WF außerpl. WZ-aus/wech</t>
        </is>
      </c>
      <c r="E309">
        <f>IFERROR(IF(NOT(BTT[[#This Row],[Manuelle Änderung des Verantwortliches TP
(Auswahl - bei Bedarf)]]=""),BTT[[#This Row],[Manuelle Änderung des Verantwortliches TP
(Auswahl - bei Bedarf)]],VLOOKUP(BTT[[#This Row],[Hauptprozess
(Pflichtauswahl)]],Hauptprozesse[],3,FALSE)),"")</f>
        <v/>
      </c>
      <c r="F309" t="inlineStr">
        <is>
          <t>NL</t>
        </is>
      </c>
      <c r="G309" t="inlineStr">
        <is>
          <t>KS</t>
        </is>
      </c>
      <c r="H309" t="inlineStr">
        <is>
          <t>IS-U</t>
        </is>
      </c>
      <c r="I309" t="inlineStr">
        <is>
          <t>CIC0</t>
        </is>
      </c>
      <c r="J309">
        <f>IFERROR(VLOOKUP(BTT[[#This Row],[Verwendete Transaktion (Pflichtauswahl)]],Transaktionen[[Transaktionen]:[Langtext]],2,FALSE),"")</f>
        <v/>
      </c>
      <c r="M309" t="inlineStr">
        <is>
          <t>ja</t>
        </is>
      </c>
      <c r="O309" t="inlineStr">
        <is>
          <t>nein</t>
        </is>
      </c>
      <c r="P309" t="inlineStr">
        <is>
          <t>außerpl.WZ-Aus/Wechs. (ZA-Meldung) WS 95200093</t>
        </is>
      </c>
      <c r="R309" t="inlineStr">
        <is>
          <t>UBI_HAHVSL_PROD</t>
        </is>
      </c>
      <c r="T309" t="inlineStr">
        <is>
          <t>keiner</t>
        </is>
      </c>
      <c r="V309">
        <f>IFERROR(VLOOKUP(BTT[[#This Row],[Verwendetes Formular
(Auswahl falls relevant)]],Formulare[[Formularbezeichnung]:[Formularname (technisch)]],2,FALSE),"")</f>
        <v/>
      </c>
      <c r="X309" t="inlineStr">
        <is>
          <t>ja</t>
        </is>
      </c>
      <c r="Y309" s="4" t="inlineStr">
        <is>
          <t>Der Workflow erstellt eine CS-Meldung</t>
        </is>
      </c>
      <c r="Z309" t="inlineStr">
        <is>
          <t>Must-have</t>
        </is>
      </c>
      <c r="AB309" t="inlineStr">
        <is>
          <t>ja</t>
        </is>
      </c>
      <c r="AD309" t="inlineStr">
        <is>
          <t>GUI4HTML</t>
        </is>
      </c>
      <c r="AG309" t="inlineStr">
        <is>
          <t>ja</t>
        </is>
      </c>
      <c r="AI309" t="inlineStr">
        <is>
          <t>ja</t>
        </is>
      </c>
      <c r="AJ309" t="inlineStr">
        <is>
          <t>ja</t>
        </is>
      </c>
      <c r="AK309">
        <f>IF(BTT[[#This Row],[Subprozess
(optionale Auswahl)]]="","okay",IF(VLOOKUP(BTT[[#This Row],[Subprozess
(optionale Auswahl)]],BPML[[Subprozess]:[Zugeordneter Hauptprozess]],3,FALSE)=BTT[[#This Row],[Hauptprozess
(Pflichtauswahl)]],"okay","falscher Subprozess"))</f>
        <v/>
      </c>
      <c r="AL309">
        <f>IF(aktives_Teilprojekt="Master","",IF(BTT[[#This Row],[Verantwortliches TP
(automatisch)]]=VLOOKUP(aktives_Teilprojekt,Teilprojekte[[Teilprojekte]:[Kürzel]],2,FALSE),"okay","Hauptprozess anderes TP"))</f>
        <v/>
      </c>
      <c r="AM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
        <f>IFERROR(IF(BTT[[#This Row],[SAP-Modul
(Pflichtauswahl)]]&lt;&gt;VLOOKUP(BTT[[#This Row],[Verwendete Transaktion (Pflichtauswahl)]],Transaktionen[[Transaktionen]:[Modul]],3,FALSE),"Modul anders","okay"),"")</f>
        <v/>
      </c>
      <c r="AP309">
        <f>IFERROR(IF(COUNTIFS(BTT[Verwendete Transaktion (Pflichtauswahl)],BTT[[#This Row],[Verwendete Transaktion (Pflichtauswahl)]],BTT[SAP-Modul
(Pflichtauswahl)],"&lt;&gt;"&amp;BTT[[#This Row],[SAP-Modul
(Pflichtauswahl)]])&gt;0,"Modul anders","okay"),"")</f>
        <v/>
      </c>
      <c r="AQ309">
        <f>IFERROR(IF(COUNTIFS(BTT[Verwendete Transaktion (Pflichtauswahl)],BTT[[#This Row],[Verwendete Transaktion (Pflichtauswahl)]],BTT[Verantwortliches TP
(automatisch)],"&lt;&gt;"&amp;BTT[[#This Row],[Verantwortliches TP
(automatisch)]])&gt;0,"Transaktion mehrfach","okay"),"")</f>
        <v/>
      </c>
      <c r="AR309">
        <f>IFERROR(IF(COUNTIFS(BTT[Verwendete Transaktion (Pflichtauswahl)],BTT[[#This Row],[Verwendete Transaktion (Pflichtauswahl)]],BTT[Verantwortliches TP
(automatisch)],"&lt;&gt;"&amp;VLOOKUP(aktives_Teilprojekt,Teilprojekte[[Teilprojekte]:[Kürzel]],2,FALSE))&gt;0,"Transaktion mehrfach","okay"),"")</f>
        <v/>
      </c>
      <c r="AS309" t="inlineStr">
        <is>
          <t>HL109</t>
        </is>
      </c>
    </row>
    <row r="310" ht="30" customHeight="1" s="15">
      <c r="A310">
        <f>IFERROR(IF(BTT[[#This Row],[Lfd Nr. 
(aus konsolidierter Datei)]]&lt;&gt;"",BTT[[#This Row],[Lfd Nr. 
(aus konsolidierter Datei)]],VLOOKUP(aktives_Teilprojekt,Teilprojekte[[Teilprojekte]:[Kürzel]],2,FALSE)&amp;ROW(BTT[[#This Row],[Lfd Nr.
(automatisch)]])-2),"")</f>
        <v/>
      </c>
      <c r="B310" t="inlineStr">
        <is>
          <t>Abrechnung &amp; Faktura im IS-U</t>
        </is>
      </c>
      <c r="C310" t="inlineStr">
        <is>
          <t>Qualitätssicherung Abrechnung</t>
        </is>
      </c>
      <c r="D310" t="inlineStr">
        <is>
          <t>Nullverbrauch WF WZ-Reparatur</t>
        </is>
      </c>
      <c r="E310">
        <f>IFERROR(IF(NOT(BTT[[#This Row],[Manuelle Änderung des Verantwortliches TP
(Auswahl - bei Bedarf)]]=""),BTT[[#This Row],[Manuelle Änderung des Verantwortliches TP
(Auswahl - bei Bedarf)]],VLOOKUP(BTT[[#This Row],[Hauptprozess
(Pflichtauswahl)]],Hauptprozesse[],3,FALSE)),"")</f>
        <v/>
      </c>
      <c r="F310" t="inlineStr">
        <is>
          <t>NL</t>
        </is>
      </c>
      <c r="G310" t="inlineStr">
        <is>
          <t>KS</t>
        </is>
      </c>
      <c r="H310" t="inlineStr">
        <is>
          <t>IS-U</t>
        </is>
      </c>
      <c r="I310" t="inlineStr">
        <is>
          <t>CIC0</t>
        </is>
      </c>
      <c r="J310">
        <f>IFERROR(VLOOKUP(BTT[[#This Row],[Verwendete Transaktion (Pflichtauswahl)]],Transaktionen[[Transaktionen]:[Langtext]],2,FALSE),"")</f>
        <v/>
      </c>
      <c r="M310" t="inlineStr">
        <is>
          <t>ja</t>
        </is>
      </c>
      <c r="O310" t="inlineStr">
        <is>
          <t>nein</t>
        </is>
      </c>
      <c r="P310" t="inlineStr">
        <is>
          <t>WZ-Reparatur (ZR-Meldung) WS 95200095</t>
        </is>
      </c>
      <c r="R310" t="inlineStr">
        <is>
          <t>UBI_HAHVSL_PROD</t>
        </is>
      </c>
      <c r="T310" t="inlineStr">
        <is>
          <t>keiner</t>
        </is>
      </c>
      <c r="V310">
        <f>IFERROR(VLOOKUP(BTT[[#This Row],[Verwendetes Formular
(Auswahl falls relevant)]],Formulare[[Formularbezeichnung]:[Formularname (technisch)]],2,FALSE),"")</f>
        <v/>
      </c>
      <c r="X310" t="inlineStr">
        <is>
          <t>ja</t>
        </is>
      </c>
      <c r="Y310" s="4" t="inlineStr">
        <is>
          <t>Der Workflow erstellt eine CS-Meldung</t>
        </is>
      </c>
      <c r="Z310" t="inlineStr">
        <is>
          <t>Must-have</t>
        </is>
      </c>
      <c r="AB310" t="inlineStr">
        <is>
          <t>ja</t>
        </is>
      </c>
      <c r="AD310" t="inlineStr">
        <is>
          <t>GUI4HTML</t>
        </is>
      </c>
      <c r="AG310" t="inlineStr">
        <is>
          <t>ja</t>
        </is>
      </c>
      <c r="AI310" t="inlineStr">
        <is>
          <t>ja</t>
        </is>
      </c>
      <c r="AJ310" t="inlineStr">
        <is>
          <t>ja</t>
        </is>
      </c>
      <c r="AK310">
        <f>IF(BTT[[#This Row],[Subprozess
(optionale Auswahl)]]="","okay",IF(VLOOKUP(BTT[[#This Row],[Subprozess
(optionale Auswahl)]],BPML[[Subprozess]:[Zugeordneter Hauptprozess]],3,FALSE)=BTT[[#This Row],[Hauptprozess
(Pflichtauswahl)]],"okay","falscher Subprozess"))</f>
        <v/>
      </c>
      <c r="AL310">
        <f>IF(aktives_Teilprojekt="Master","",IF(BTT[[#This Row],[Verantwortliches TP
(automatisch)]]=VLOOKUP(aktives_Teilprojekt,Teilprojekte[[Teilprojekte]:[Kürzel]],2,FALSE),"okay","Hauptprozess anderes TP"))</f>
        <v/>
      </c>
      <c r="AM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
        <f>IFERROR(IF(BTT[[#This Row],[SAP-Modul
(Pflichtauswahl)]]&lt;&gt;VLOOKUP(BTT[[#This Row],[Verwendete Transaktion (Pflichtauswahl)]],Transaktionen[[Transaktionen]:[Modul]],3,FALSE),"Modul anders","okay"),"")</f>
        <v/>
      </c>
      <c r="AP310">
        <f>IFERROR(IF(COUNTIFS(BTT[Verwendete Transaktion (Pflichtauswahl)],BTT[[#This Row],[Verwendete Transaktion (Pflichtauswahl)]],BTT[SAP-Modul
(Pflichtauswahl)],"&lt;&gt;"&amp;BTT[[#This Row],[SAP-Modul
(Pflichtauswahl)]])&gt;0,"Modul anders","okay"),"")</f>
        <v/>
      </c>
      <c r="AQ310">
        <f>IFERROR(IF(COUNTIFS(BTT[Verwendete Transaktion (Pflichtauswahl)],BTT[[#This Row],[Verwendete Transaktion (Pflichtauswahl)]],BTT[Verantwortliches TP
(automatisch)],"&lt;&gt;"&amp;BTT[[#This Row],[Verantwortliches TP
(automatisch)]])&gt;0,"Transaktion mehrfach","okay"),"")</f>
        <v/>
      </c>
      <c r="AR310">
        <f>IFERROR(IF(COUNTIFS(BTT[Verwendete Transaktion (Pflichtauswahl)],BTT[[#This Row],[Verwendete Transaktion (Pflichtauswahl)]],BTT[Verantwortliches TP
(automatisch)],"&lt;&gt;"&amp;VLOOKUP(aktives_Teilprojekt,Teilprojekte[[Teilprojekte]:[Kürzel]],2,FALSE))&gt;0,"Transaktion mehrfach","okay"),"")</f>
        <v/>
      </c>
      <c r="AS310" t="inlineStr">
        <is>
          <t>HL110</t>
        </is>
      </c>
    </row>
    <row r="311" ht="30" customHeight="1" s="15">
      <c r="A311">
        <f>IFERROR(IF(BTT[[#This Row],[Lfd Nr. 
(aus konsolidierter Datei)]]&lt;&gt;"",BTT[[#This Row],[Lfd Nr. 
(aus konsolidierter Datei)]],VLOOKUP(aktives_Teilprojekt,Teilprojekte[[Teilprojekte]:[Kürzel]],2,FALSE)&amp;ROW(BTT[[#This Row],[Lfd Nr.
(automatisch)]])-2),"")</f>
        <v/>
      </c>
      <c r="B311" t="inlineStr">
        <is>
          <t>Abrechnung &amp; Faktura im IS-U</t>
        </is>
      </c>
      <c r="C311" t="inlineStr">
        <is>
          <t>Rechnungskorrektur und -einspruch</t>
        </is>
      </c>
      <c r="D311" t="inlineStr">
        <is>
          <t>Zählerprüfung WF Befundprüfung</t>
        </is>
      </c>
      <c r="E311">
        <f>IFERROR(IF(NOT(BTT[[#This Row],[Manuelle Änderung des Verantwortliches TP
(Auswahl - bei Bedarf)]]=""),BTT[[#This Row],[Manuelle Änderung des Verantwortliches TP
(Auswahl - bei Bedarf)]],VLOOKUP(BTT[[#This Row],[Hauptprozess
(Pflichtauswahl)]],Hauptprozesse[],3,FALSE)),"")</f>
        <v/>
      </c>
      <c r="F311" t="inlineStr">
        <is>
          <t>NL</t>
        </is>
      </c>
      <c r="G311" t="inlineStr">
        <is>
          <t>KS</t>
        </is>
      </c>
      <c r="H311" t="inlineStr">
        <is>
          <t>IS-U</t>
        </is>
      </c>
      <c r="I311" t="inlineStr">
        <is>
          <t>CIC0</t>
        </is>
      </c>
      <c r="J311">
        <f>IFERROR(VLOOKUP(BTT[[#This Row],[Verwendete Transaktion (Pflichtauswahl)]],Transaktionen[[Transaktionen]:[Langtext]],2,FALSE),"")</f>
        <v/>
      </c>
      <c r="M311" t="inlineStr">
        <is>
          <t>ja</t>
        </is>
      </c>
      <c r="O311" t="inlineStr">
        <is>
          <t>nein</t>
        </is>
      </c>
      <c r="P311" t="inlineStr">
        <is>
          <t>WF Befundprüfung WS 95100061</t>
        </is>
      </c>
      <c r="R311" t="inlineStr">
        <is>
          <t>UBI_HAHVSL_PROD</t>
        </is>
      </c>
      <c r="T311" t="inlineStr">
        <is>
          <t>keiner</t>
        </is>
      </c>
      <c r="V311">
        <f>IFERROR(VLOOKUP(BTT[[#This Row],[Verwendetes Formular
(Auswahl falls relevant)]],Formulare[[Formularbezeichnung]:[Formularname (technisch)]],2,FALSE),"")</f>
        <v/>
      </c>
      <c r="X311" t="inlineStr">
        <is>
          <t>ja</t>
        </is>
      </c>
      <c r="Y311" s="4" t="inlineStr">
        <is>
          <t>Der Workflow erstellt eine CS-Meldung</t>
        </is>
      </c>
      <c r="Z311" t="inlineStr">
        <is>
          <t>Must-have</t>
        </is>
      </c>
      <c r="AK311">
        <f>IF(BTT[[#This Row],[Subprozess
(optionale Auswahl)]]="","okay",IF(VLOOKUP(BTT[[#This Row],[Subprozess
(optionale Auswahl)]],BPML[[Subprozess]:[Zugeordneter Hauptprozess]],3,FALSE)=BTT[[#This Row],[Hauptprozess
(Pflichtauswahl)]],"okay","falscher Subprozess"))</f>
        <v/>
      </c>
      <c r="AL311">
        <f>IF(aktives_Teilprojekt="Master","",IF(BTT[[#This Row],[Verantwortliches TP
(automatisch)]]=VLOOKUP(aktives_Teilprojekt,Teilprojekte[[Teilprojekte]:[Kürzel]],2,FALSE),"okay","Hauptprozess anderes TP"))</f>
        <v/>
      </c>
      <c r="AM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
        <f>IFERROR(IF(BTT[[#This Row],[SAP-Modul
(Pflichtauswahl)]]&lt;&gt;VLOOKUP(BTT[[#This Row],[Verwendete Transaktion (Pflichtauswahl)]],Transaktionen[[Transaktionen]:[Modul]],3,FALSE),"Modul anders","okay"),"")</f>
        <v/>
      </c>
      <c r="AP311">
        <f>IFERROR(IF(COUNTIFS(BTT[Verwendete Transaktion (Pflichtauswahl)],BTT[[#This Row],[Verwendete Transaktion (Pflichtauswahl)]],BTT[SAP-Modul
(Pflichtauswahl)],"&lt;&gt;"&amp;BTT[[#This Row],[SAP-Modul
(Pflichtauswahl)]])&gt;0,"Modul anders","okay"),"")</f>
        <v/>
      </c>
      <c r="AQ311">
        <f>IFERROR(IF(COUNTIFS(BTT[Verwendete Transaktion (Pflichtauswahl)],BTT[[#This Row],[Verwendete Transaktion (Pflichtauswahl)]],BTT[Verantwortliches TP
(automatisch)],"&lt;&gt;"&amp;BTT[[#This Row],[Verantwortliches TP
(automatisch)]])&gt;0,"Transaktion mehrfach","okay"),"")</f>
        <v/>
      </c>
      <c r="AR311">
        <f>IFERROR(IF(COUNTIFS(BTT[Verwendete Transaktion (Pflichtauswahl)],BTT[[#This Row],[Verwendete Transaktion (Pflichtauswahl)]],BTT[Verantwortliches TP
(automatisch)],"&lt;&gt;"&amp;VLOOKUP(aktives_Teilprojekt,Teilprojekte[[Teilprojekte]:[Kürzel]],2,FALSE))&gt;0,"Transaktion mehrfach","okay"),"")</f>
        <v/>
      </c>
      <c r="AS311" t="inlineStr">
        <is>
          <t>HL125</t>
        </is>
      </c>
    </row>
    <row r="312" ht="30" customHeight="1" s="15">
      <c r="A312">
        <f>IFERROR(IF(BTT[[#This Row],[Lfd Nr. 
(aus konsolidierter Datei)]]&lt;&gt;"",BTT[[#This Row],[Lfd Nr. 
(aus konsolidierter Datei)]],VLOOKUP(aktives_Teilprojekt,Teilprojekte[[Teilprojekte]:[Kürzel]],2,FALSE)&amp;ROW(BTT[[#This Row],[Lfd Nr.
(automatisch)]])-2),"")</f>
        <v/>
      </c>
      <c r="B312" t="inlineStr">
        <is>
          <t>Geräteverwaltung</t>
        </is>
      </c>
      <c r="C312" t="inlineStr">
        <is>
          <t>Wasserzähler/Einbau/Ausbau/Wechsel</t>
        </is>
      </c>
      <c r="D312" t="inlineStr">
        <is>
          <t>Befundprüfung extern anlegen</t>
        </is>
      </c>
      <c r="E312">
        <f>IFERROR(IF(NOT(BTT[[#This Row],[Manuelle Änderung des Verantwortliches TP
(Auswahl - bei Bedarf)]]=""),BTT[[#This Row],[Manuelle Änderung des Verantwortliches TP
(Auswahl - bei Bedarf)]],VLOOKUP(BTT[[#This Row],[Hauptprozess
(Pflichtauswahl)]],Hauptprozesse[],3,FALSE)),"")</f>
        <v/>
      </c>
      <c r="F312" t="inlineStr">
        <is>
          <t>NL</t>
        </is>
      </c>
      <c r="G312" t="inlineStr">
        <is>
          <t>KS</t>
        </is>
      </c>
      <c r="H312" t="inlineStr">
        <is>
          <t>Non-SAP</t>
        </is>
      </c>
      <c r="I312" t="inlineStr">
        <is>
          <t>Drittsystem</t>
        </is>
      </c>
      <c r="J312">
        <f>IFERROR(VLOOKUP(BTT[[#This Row],[Verwendete Transaktion (Pflichtauswahl)]],Transaktionen[[Transaktionen]:[Langtext]],2,FALSE),"")</f>
        <v/>
      </c>
      <c r="O312" t="inlineStr">
        <is>
          <t>nein</t>
        </is>
      </c>
      <c r="V312">
        <f>IFERROR(VLOOKUP(BTT[[#This Row],[Verwendetes Formular
(Auswahl falls relevant)]],Formulare[[Formularbezeichnung]:[Formularname (technisch)]],2,FALSE),"")</f>
        <v/>
      </c>
      <c r="X312" t="inlineStr">
        <is>
          <t>nein</t>
        </is>
      </c>
      <c r="Y312" s="4" t="inlineStr">
        <is>
          <t>an Markus: bitte Eintrag prüfen</t>
        </is>
      </c>
      <c r="Z312" t="inlineStr">
        <is>
          <t>Must-have</t>
        </is>
      </c>
      <c r="AK312">
        <f>IF(BTT[[#This Row],[Subprozess
(optionale Auswahl)]]="","okay",IF(VLOOKUP(BTT[[#This Row],[Subprozess
(optionale Auswahl)]],BPML[[Subprozess]:[Zugeordneter Hauptprozess]],3,FALSE)=BTT[[#This Row],[Hauptprozess
(Pflichtauswahl)]],"okay","falscher Subprozess"))</f>
        <v/>
      </c>
      <c r="AL312">
        <f>IF(aktives_Teilprojekt="Master","",IF(BTT[[#This Row],[Verantwortliches TP
(automatisch)]]=VLOOKUP(aktives_Teilprojekt,Teilprojekte[[Teilprojekte]:[Kürzel]],2,FALSE),"okay","Hauptprozess anderes TP"))</f>
        <v/>
      </c>
      <c r="AM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
        <f>IFERROR(IF(BTT[[#This Row],[SAP-Modul
(Pflichtauswahl)]]&lt;&gt;VLOOKUP(BTT[[#This Row],[Verwendete Transaktion (Pflichtauswahl)]],Transaktionen[[Transaktionen]:[Modul]],3,FALSE),"Modul anders","okay"),"")</f>
        <v/>
      </c>
      <c r="AP312">
        <f>IFERROR(IF(COUNTIFS(BTT[Verwendete Transaktion (Pflichtauswahl)],BTT[[#This Row],[Verwendete Transaktion (Pflichtauswahl)]],BTT[SAP-Modul
(Pflichtauswahl)],"&lt;&gt;"&amp;BTT[[#This Row],[SAP-Modul
(Pflichtauswahl)]])&gt;0,"Modul anders","okay"),"")</f>
        <v/>
      </c>
      <c r="AQ312">
        <f>IFERROR(IF(COUNTIFS(BTT[Verwendete Transaktion (Pflichtauswahl)],BTT[[#This Row],[Verwendete Transaktion (Pflichtauswahl)]],BTT[Verantwortliches TP
(automatisch)],"&lt;&gt;"&amp;BTT[[#This Row],[Verantwortliches TP
(automatisch)]])&gt;0,"Transaktion mehrfach","okay"),"")</f>
        <v/>
      </c>
      <c r="AR312">
        <f>IFERROR(IF(COUNTIFS(BTT[Verwendete Transaktion (Pflichtauswahl)],BTT[[#This Row],[Verwendete Transaktion (Pflichtauswahl)]],BTT[Verantwortliches TP
(automatisch)],"&lt;&gt;"&amp;VLOOKUP(aktives_Teilprojekt,Teilprojekte[[Teilprojekte]:[Kürzel]],2,FALSE))&gt;0,"Transaktion mehrfach","okay"),"")</f>
        <v/>
      </c>
      <c r="AS312" t="inlineStr">
        <is>
          <t>HL453</t>
        </is>
      </c>
    </row>
    <row r="313" ht="75" customHeight="1" s="15">
      <c r="A313">
        <f>IFERROR(IF(BTT[[#This Row],[Lfd Nr. 
(aus konsolidierter Datei)]]&lt;&gt;"",BTT[[#This Row],[Lfd Nr. 
(aus konsolidierter Datei)]],VLOOKUP(aktives_Teilprojekt,Teilprojekte[[Teilprojekte]:[Kürzel]],2,FALSE)&amp;ROW(BTT[[#This Row],[Lfd Nr.
(automatisch)]])-2),"")</f>
        <v/>
      </c>
      <c r="B313" t="inlineStr">
        <is>
          <t>Geräteverwaltung</t>
        </is>
      </c>
      <c r="C313" t="inlineStr">
        <is>
          <t>Wasserzähler/Einbau/Ausbau/Wechsel</t>
        </is>
      </c>
      <c r="D313" t="inlineStr">
        <is>
          <t>Befundprüfung extern Annehmen/Planen/Ausführen</t>
        </is>
      </c>
      <c r="E313">
        <f>IFERROR(IF(NOT(BTT[[#This Row],[Manuelle Änderung des Verantwortliches TP
(Auswahl - bei Bedarf)]]=""),BTT[[#This Row],[Manuelle Änderung des Verantwortliches TP
(Auswahl - bei Bedarf)]],VLOOKUP(BTT[[#This Row],[Hauptprozess
(Pflichtauswahl)]],Hauptprozesse[],3,FALSE)),"")</f>
        <v/>
      </c>
      <c r="F313" t="inlineStr">
        <is>
          <t>NL</t>
        </is>
      </c>
      <c r="G313" t="inlineStr">
        <is>
          <t>WV</t>
        </is>
      </c>
      <c r="H313" t="inlineStr">
        <is>
          <t>Non-SAP</t>
        </is>
      </c>
      <c r="I313" t="inlineStr">
        <is>
          <t>Drittsystem</t>
        </is>
      </c>
      <c r="J313">
        <f>IFERROR(VLOOKUP(BTT[[#This Row],[Verwendete Transaktion (Pflichtauswahl)]],Transaktionen[[Transaktionen]:[Langtext]],2,FALSE),"")</f>
        <v/>
      </c>
      <c r="O313" t="inlineStr">
        <is>
          <t>nein</t>
        </is>
      </c>
      <c r="R313" t="inlineStr">
        <is>
          <t>UBI_HAHVSL_PROD</t>
        </is>
      </c>
      <c r="T313" t="inlineStr">
        <is>
          <t>weiterer</t>
        </is>
      </c>
      <c r="V313">
        <f>IFERROR(VLOOKUP(BTT[[#This Row],[Verwendetes Formular
(Auswahl falls relevant)]],Formulare[[Formularbezeichnung]:[Formularname (technisch)]],2,FALSE),"")</f>
        <v/>
      </c>
      <c r="W313" t="inlineStr">
        <is>
          <t>Anschreiben/Wechselschein/Befundprüfungsbericht</t>
        </is>
      </c>
      <c r="X313" t="inlineStr">
        <is>
          <t>nein</t>
        </is>
      </c>
      <c r="Y313" s="4" t="inlineStr">
        <is>
          <t>je nach Ergebnis der Befundprüfung muss ein cs Auftrag erstellt werden und bebucht werden</t>
        </is>
      </c>
      <c r="Z313" t="inlineStr">
        <is>
          <t>Must-have</t>
        </is>
      </c>
      <c r="AK313">
        <f>IF(BTT[[#This Row],[Subprozess
(optionale Auswahl)]]="","okay",IF(VLOOKUP(BTT[[#This Row],[Subprozess
(optionale Auswahl)]],BPML[[Subprozess]:[Zugeordneter Hauptprozess]],3,FALSE)=BTT[[#This Row],[Hauptprozess
(Pflichtauswahl)]],"okay","falscher Subprozess"))</f>
        <v/>
      </c>
      <c r="AL313">
        <f>IF(aktives_Teilprojekt="Master","",IF(BTT[[#This Row],[Verantwortliches TP
(automatisch)]]=VLOOKUP(aktives_Teilprojekt,Teilprojekte[[Teilprojekte]:[Kürzel]],2,FALSE),"okay","Hauptprozess anderes TP"))</f>
        <v/>
      </c>
      <c r="AM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
        <f>IFERROR(IF(BTT[[#This Row],[SAP-Modul
(Pflichtauswahl)]]&lt;&gt;VLOOKUP(BTT[[#This Row],[Verwendete Transaktion (Pflichtauswahl)]],Transaktionen[[Transaktionen]:[Modul]],3,FALSE),"Modul anders","okay"),"")</f>
        <v/>
      </c>
      <c r="AP313">
        <f>IFERROR(IF(COUNTIFS(BTT[Verwendete Transaktion (Pflichtauswahl)],BTT[[#This Row],[Verwendete Transaktion (Pflichtauswahl)]],BTT[SAP-Modul
(Pflichtauswahl)],"&lt;&gt;"&amp;BTT[[#This Row],[SAP-Modul
(Pflichtauswahl)]])&gt;0,"Modul anders","okay"),"")</f>
        <v/>
      </c>
      <c r="AQ313">
        <f>IFERROR(IF(COUNTIFS(BTT[Verwendete Transaktion (Pflichtauswahl)],BTT[[#This Row],[Verwendete Transaktion (Pflichtauswahl)]],BTT[Verantwortliches TP
(automatisch)],"&lt;&gt;"&amp;BTT[[#This Row],[Verantwortliches TP
(automatisch)]])&gt;0,"Transaktion mehrfach","okay"),"")</f>
        <v/>
      </c>
      <c r="AR313">
        <f>IFERROR(IF(COUNTIFS(BTT[Verwendete Transaktion (Pflichtauswahl)],BTT[[#This Row],[Verwendete Transaktion (Pflichtauswahl)]],BTT[Verantwortliches TP
(automatisch)],"&lt;&gt;"&amp;VLOOKUP(aktives_Teilprojekt,Teilprojekte[[Teilprojekte]:[Kürzel]],2,FALSE))&gt;0,"Transaktion mehrfach","okay"),"")</f>
        <v/>
      </c>
      <c r="AS313" t="inlineStr">
        <is>
          <t>HL454</t>
        </is>
      </c>
    </row>
    <row r="314" ht="30" customHeight="1" s="15">
      <c r="A314">
        <f>IFERROR(IF(BTT[[#This Row],[Lfd Nr. 
(aus konsolidierter Datei)]]&lt;&gt;"",BTT[[#This Row],[Lfd Nr. 
(aus konsolidierter Datei)]],VLOOKUP(aktives_Teilprojekt,Teilprojekte[[Teilprojekte]:[Kürzel]],2,FALSE)&amp;ROW(BTT[[#This Row],[Lfd Nr.
(automatisch)]])-2),"")</f>
        <v/>
      </c>
      <c r="B314" t="inlineStr">
        <is>
          <t>Geräteverwaltung</t>
        </is>
      </c>
      <c r="C314" t="inlineStr">
        <is>
          <t>Befundprüfung</t>
        </is>
      </c>
      <c r="D314" t="inlineStr">
        <is>
          <t>Befundprüfung extern Abschließen</t>
        </is>
      </c>
      <c r="E314">
        <f>IFERROR(IF(NOT(BTT[[#This Row],[Manuelle Änderung des Verantwortliches TP
(Auswahl - bei Bedarf)]]=""),BTT[[#This Row],[Manuelle Änderung des Verantwortliches TP
(Auswahl - bei Bedarf)]],VLOOKUP(BTT[[#This Row],[Hauptprozess
(Pflichtauswahl)]],Hauptprozesse[],3,FALSE)),"")</f>
        <v/>
      </c>
      <c r="F314" t="inlineStr">
        <is>
          <t>NL</t>
        </is>
      </c>
      <c r="G314" t="inlineStr">
        <is>
          <t>WV</t>
        </is>
      </c>
      <c r="H314" t="inlineStr">
        <is>
          <t>Non-SAP</t>
        </is>
      </c>
      <c r="I314" t="inlineStr">
        <is>
          <t>Drittsystem</t>
        </is>
      </c>
      <c r="J314">
        <f>IFERROR(VLOOKUP(BTT[[#This Row],[Verwendete Transaktion (Pflichtauswahl)]],Transaktionen[[Transaktionen]:[Langtext]],2,FALSE),"")</f>
        <v/>
      </c>
      <c r="O314" t="inlineStr">
        <is>
          <t>nein</t>
        </is>
      </c>
      <c r="R314" t="inlineStr">
        <is>
          <t>UBI_HAHVSL_PROD</t>
        </is>
      </c>
      <c r="T314" t="inlineStr">
        <is>
          <t>SAP-Formular</t>
        </is>
      </c>
      <c r="U314" t="inlineStr">
        <is>
          <t>Formular fehlt in Liste --&gt; siehe Anmerkungen</t>
        </is>
      </c>
      <c r="V314">
        <f>IFERROR(VLOOKUP(BTT[[#This Row],[Verwendetes Formular
(Auswahl falls relevant)]],Formulare[[Formularbezeichnung]:[Formularname (technisch)]],2,FALSE),"")</f>
        <v/>
      </c>
      <c r="W314" t="inlineStr">
        <is>
          <t>Rechnung</t>
        </is>
      </c>
      <c r="X314" t="inlineStr">
        <is>
          <t>nein</t>
        </is>
      </c>
      <c r="Y314" s="4" t="inlineStr">
        <is>
          <t>Rechnung ist Abhängig vom Ergebnis</t>
        </is>
      </c>
      <c r="Z314" t="inlineStr">
        <is>
          <t>Must-have</t>
        </is>
      </c>
      <c r="AK314">
        <f>IF(BTT[[#This Row],[Subprozess
(optionale Auswahl)]]="","okay",IF(VLOOKUP(BTT[[#This Row],[Subprozess
(optionale Auswahl)]],BPML[[Subprozess]:[Zugeordneter Hauptprozess]],3,FALSE)=BTT[[#This Row],[Hauptprozess
(Pflichtauswahl)]],"okay","falscher Subprozess"))</f>
        <v/>
      </c>
      <c r="AL314">
        <f>IF(aktives_Teilprojekt="Master","",IF(BTT[[#This Row],[Verantwortliches TP
(automatisch)]]=VLOOKUP(aktives_Teilprojekt,Teilprojekte[[Teilprojekte]:[Kürzel]],2,FALSE),"okay","Hauptprozess anderes TP"))</f>
        <v/>
      </c>
      <c r="AM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
        <f>IFERROR(IF(BTT[[#This Row],[SAP-Modul
(Pflichtauswahl)]]&lt;&gt;VLOOKUP(BTT[[#This Row],[Verwendete Transaktion (Pflichtauswahl)]],Transaktionen[[Transaktionen]:[Modul]],3,FALSE),"Modul anders","okay"),"")</f>
        <v/>
      </c>
      <c r="AP314">
        <f>IFERROR(IF(COUNTIFS(BTT[Verwendete Transaktion (Pflichtauswahl)],BTT[[#This Row],[Verwendete Transaktion (Pflichtauswahl)]],BTT[SAP-Modul
(Pflichtauswahl)],"&lt;&gt;"&amp;BTT[[#This Row],[SAP-Modul
(Pflichtauswahl)]])&gt;0,"Modul anders","okay"),"")</f>
        <v/>
      </c>
      <c r="AQ314">
        <f>IFERROR(IF(COUNTIFS(BTT[Verwendete Transaktion (Pflichtauswahl)],BTT[[#This Row],[Verwendete Transaktion (Pflichtauswahl)]],BTT[Verantwortliches TP
(automatisch)],"&lt;&gt;"&amp;BTT[[#This Row],[Verantwortliches TP
(automatisch)]])&gt;0,"Transaktion mehrfach","okay"),"")</f>
        <v/>
      </c>
      <c r="AR314">
        <f>IFERROR(IF(COUNTIFS(BTT[Verwendete Transaktion (Pflichtauswahl)],BTT[[#This Row],[Verwendete Transaktion (Pflichtauswahl)]],BTT[Verantwortliches TP
(automatisch)],"&lt;&gt;"&amp;VLOOKUP(aktives_Teilprojekt,Teilprojekte[[Teilprojekte]:[Kürzel]],2,FALSE))&gt;0,"Transaktion mehrfach","okay"),"")</f>
        <v/>
      </c>
      <c r="AS314" t="inlineStr">
        <is>
          <t>HL455</t>
        </is>
      </c>
    </row>
    <row r="315">
      <c r="A315">
        <f>IFERROR(IF(BTT[[#This Row],[Lfd Nr. 
(aus konsolidierter Datei)]]&lt;&gt;"",BTT[[#This Row],[Lfd Nr. 
(aus konsolidierter Datei)]],VLOOKUP(aktives_Teilprojekt,Teilprojekte[[Teilprojekte]:[Kürzel]],2,FALSE)&amp;ROW(BTT[[#This Row],[Lfd Nr.
(automatisch)]])-2),"")</f>
        <v/>
      </c>
      <c r="B315" t="inlineStr">
        <is>
          <t>Abrechnung &amp; Faktura im SD/Service</t>
        </is>
      </c>
      <c r="D315" t="inlineStr">
        <is>
          <t>Innenauftrag anzeigen</t>
        </is>
      </c>
      <c r="E315">
        <f>IFERROR(IF(NOT(BTT[[#This Row],[Manuelle Änderung des Verantwortliches TP
(Auswahl - bei Bedarf)]]=""),BTT[[#This Row],[Manuelle Änderung des Verantwortliches TP
(Auswahl - bei Bedarf)]],VLOOKUP(BTT[[#This Row],[Hauptprozess
(Pflichtauswahl)]],Hauptprozesse[],3,FALSE)),"")</f>
        <v/>
      </c>
      <c r="F315" t="inlineStr">
        <is>
          <t>FI</t>
        </is>
      </c>
      <c r="G315" t="inlineStr">
        <is>
          <t>KS</t>
        </is>
      </c>
      <c r="H315" t="inlineStr">
        <is>
          <t>CO-OM</t>
        </is>
      </c>
      <c r="I315" t="inlineStr">
        <is>
          <t>KO03</t>
        </is>
      </c>
      <c r="J315">
        <f>IFERROR(VLOOKUP(BTT[[#This Row],[Verwendete Transaktion (Pflichtauswahl)]],Transaktionen[[Transaktionen]:[Langtext]],2,FALSE),"")</f>
        <v/>
      </c>
      <c r="O315" t="inlineStr">
        <is>
          <t>nein</t>
        </is>
      </c>
      <c r="T315" t="inlineStr">
        <is>
          <t>keiner</t>
        </is>
      </c>
      <c r="V315">
        <f>IFERROR(VLOOKUP(BTT[[#This Row],[Verwendetes Formular
(Auswahl falls relevant)]],Formulare[[Formularbezeichnung]:[Formularname (technisch)]],2,FALSE),"")</f>
        <v/>
      </c>
      <c r="Y315" s="4" t="n"/>
      <c r="AK315">
        <f>IF(BTT[[#This Row],[Subprozess
(optionale Auswahl)]]="","okay",IF(VLOOKUP(BTT[[#This Row],[Subprozess
(optionale Auswahl)]],BPML[[Subprozess]:[Zugeordneter Hauptprozess]],3,FALSE)=BTT[[#This Row],[Hauptprozess
(Pflichtauswahl)]],"okay","falscher Subprozess"))</f>
        <v/>
      </c>
      <c r="AL315">
        <f>IF(aktives_Teilprojekt="Master","",IF(BTT[[#This Row],[Verantwortliches TP
(automatisch)]]=VLOOKUP(aktives_Teilprojekt,Teilprojekte[[Teilprojekte]:[Kürzel]],2,FALSE),"okay","Hauptprozess anderes TP"))</f>
        <v/>
      </c>
      <c r="AM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
        <f>IFERROR(IF(BTT[[#This Row],[SAP-Modul
(Pflichtauswahl)]]&lt;&gt;VLOOKUP(BTT[[#This Row],[Verwendete Transaktion (Pflichtauswahl)]],Transaktionen[[Transaktionen]:[Modul]],3,FALSE),"Modul anders","okay"),"")</f>
        <v/>
      </c>
      <c r="AP315">
        <f>IFERROR(IF(COUNTIFS(BTT[Verwendete Transaktion (Pflichtauswahl)],BTT[[#This Row],[Verwendete Transaktion (Pflichtauswahl)]],BTT[SAP-Modul
(Pflichtauswahl)],"&lt;&gt;"&amp;BTT[[#This Row],[SAP-Modul
(Pflichtauswahl)]])&gt;0,"Modul anders","okay"),"")</f>
        <v/>
      </c>
      <c r="AQ315">
        <f>IFERROR(IF(COUNTIFS(BTT[Verwendete Transaktion (Pflichtauswahl)],BTT[[#This Row],[Verwendete Transaktion (Pflichtauswahl)]],BTT[Verantwortliches TP
(automatisch)],"&lt;&gt;"&amp;BTT[[#This Row],[Verantwortliches TP
(automatisch)]])&gt;0,"Transaktion mehrfach","okay"),"")</f>
        <v/>
      </c>
      <c r="AR315">
        <f>IFERROR(IF(COUNTIFS(BTT[Verwendete Transaktion (Pflichtauswahl)],BTT[[#This Row],[Verwendete Transaktion (Pflichtauswahl)]],BTT[Verantwortliches TP
(automatisch)],"&lt;&gt;"&amp;VLOOKUP(aktives_Teilprojekt,Teilprojekte[[Teilprojekte]:[Kürzel]],2,FALSE))&gt;0,"Transaktion mehrfach","okay"),"")</f>
        <v/>
      </c>
      <c r="AS315" t="inlineStr">
        <is>
          <t>NL181</t>
        </is>
      </c>
      <c r="AT315" t="inlineStr">
        <is>
          <t>x</t>
        </is>
      </c>
    </row>
    <row r="316" ht="30" customHeight="1" s="15">
      <c r="A316">
        <f>IFERROR(IF(BTT[[#This Row],[Lfd Nr. 
(aus konsolidierter Datei)]]&lt;&gt;"",BTT[[#This Row],[Lfd Nr. 
(aus konsolidierter Datei)]],VLOOKUP(aktives_Teilprojekt,Teilprojekte[[Teilprojekte]:[Kürzel]],2,FALSE)&amp;ROW(BTT[[#This Row],[Lfd Nr.
(automatisch)]])-2),"")</f>
        <v/>
      </c>
      <c r="B316" t="inlineStr">
        <is>
          <t>Abrechnung &amp; Faktura im SD/Service</t>
        </is>
      </c>
      <c r="D316" t="inlineStr">
        <is>
          <t>Leistungsart anzeigen</t>
        </is>
      </c>
      <c r="E316">
        <f>IFERROR(IF(NOT(BTT[[#This Row],[Manuelle Änderung des Verantwortliches TP
(Auswahl - bei Bedarf)]]=""),BTT[[#This Row],[Manuelle Änderung des Verantwortliches TP
(Auswahl - bei Bedarf)]],VLOOKUP(BTT[[#This Row],[Hauptprozess
(Pflichtauswahl)]],Hauptprozesse[],3,FALSE)),"")</f>
        <v/>
      </c>
      <c r="F316" t="inlineStr">
        <is>
          <t>FI</t>
        </is>
      </c>
      <c r="G316" t="inlineStr">
        <is>
          <t>KS</t>
        </is>
      </c>
      <c r="H316" t="inlineStr">
        <is>
          <t>CO-OM</t>
        </is>
      </c>
      <c r="I316" t="inlineStr">
        <is>
          <t>KL03</t>
        </is>
      </c>
      <c r="J316">
        <f>IFERROR(VLOOKUP(BTT[[#This Row],[Verwendete Transaktion (Pflichtauswahl)]],Transaktionen[[Transaktionen]:[Langtext]],2,FALSE),"")</f>
        <v/>
      </c>
      <c r="O316" t="inlineStr">
        <is>
          <t>nein</t>
        </is>
      </c>
      <c r="T316" t="inlineStr">
        <is>
          <t>keiner</t>
        </is>
      </c>
      <c r="V316">
        <f>IFERROR(VLOOKUP(BTT[[#This Row],[Verwendetes Formular
(Auswahl falls relevant)]],Formulare[[Formularbezeichnung]:[Formularname (technisch)]],2,FALSE),"")</f>
        <v/>
      </c>
      <c r="Y316" s="4" t="inlineStr">
        <is>
          <t>sonst. NL? Wofür wird es verwendet?</t>
        </is>
      </c>
      <c r="AK316">
        <f>IF(BTT[[#This Row],[Subprozess
(optionale Auswahl)]]="","okay",IF(VLOOKUP(BTT[[#This Row],[Subprozess
(optionale Auswahl)]],BPML[[Subprozess]:[Zugeordneter Hauptprozess]],3,FALSE)=BTT[[#This Row],[Hauptprozess
(Pflichtauswahl)]],"okay","falscher Subprozess"))</f>
        <v/>
      </c>
      <c r="AL316">
        <f>IF(aktives_Teilprojekt="Master","",IF(BTT[[#This Row],[Verantwortliches TP
(automatisch)]]=VLOOKUP(aktives_Teilprojekt,Teilprojekte[[Teilprojekte]:[Kürzel]],2,FALSE),"okay","Hauptprozess anderes TP"))</f>
        <v/>
      </c>
      <c r="AM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
        <f>IFERROR(IF(BTT[[#This Row],[SAP-Modul
(Pflichtauswahl)]]&lt;&gt;VLOOKUP(BTT[[#This Row],[Verwendete Transaktion (Pflichtauswahl)]],Transaktionen[[Transaktionen]:[Modul]],3,FALSE),"Modul anders","okay"),"")</f>
        <v/>
      </c>
      <c r="AP316">
        <f>IFERROR(IF(COUNTIFS(BTT[Verwendete Transaktion (Pflichtauswahl)],BTT[[#This Row],[Verwendete Transaktion (Pflichtauswahl)]],BTT[SAP-Modul
(Pflichtauswahl)],"&lt;&gt;"&amp;BTT[[#This Row],[SAP-Modul
(Pflichtauswahl)]])&gt;0,"Modul anders","okay"),"")</f>
        <v/>
      </c>
      <c r="AQ316">
        <f>IFERROR(IF(COUNTIFS(BTT[Verwendete Transaktion (Pflichtauswahl)],BTT[[#This Row],[Verwendete Transaktion (Pflichtauswahl)]],BTT[Verantwortliches TP
(automatisch)],"&lt;&gt;"&amp;BTT[[#This Row],[Verantwortliches TP
(automatisch)]])&gt;0,"Transaktion mehrfach","okay"),"")</f>
        <v/>
      </c>
      <c r="AR316">
        <f>IFERROR(IF(COUNTIFS(BTT[Verwendete Transaktion (Pflichtauswahl)],BTT[[#This Row],[Verwendete Transaktion (Pflichtauswahl)]],BTT[Verantwortliches TP
(automatisch)],"&lt;&gt;"&amp;VLOOKUP(aktives_Teilprojekt,Teilprojekte[[Teilprojekte]:[Kürzel]],2,FALSE))&gt;0,"Transaktion mehrfach","okay"),"")</f>
        <v/>
      </c>
      <c r="AS316" t="inlineStr">
        <is>
          <t>NL182</t>
        </is>
      </c>
      <c r="AT316" t="inlineStr">
        <is>
          <t>x</t>
        </is>
      </c>
    </row>
    <row r="317" ht="30" customHeight="1" s="15">
      <c r="A317">
        <f>IFERROR(IF(BTT[[#This Row],[Lfd Nr. 
(aus konsolidierter Datei)]]&lt;&gt;"",BTT[[#This Row],[Lfd Nr. 
(aus konsolidierter Datei)]],VLOOKUP(aktives_Teilprojekt,Teilprojekte[[Teilprojekte]:[Kürzel]],2,FALSE)&amp;ROW(BTT[[#This Row],[Lfd Nr.
(automatisch)]])-2),"")</f>
        <v/>
      </c>
      <c r="B317" t="inlineStr">
        <is>
          <t>Abrechnung &amp; Faktura im SD/Service</t>
        </is>
      </c>
      <c r="D317" t="inlineStr">
        <is>
          <t>Kostenart anzeigen</t>
        </is>
      </c>
      <c r="E317">
        <f>IFERROR(IF(NOT(BTT[[#This Row],[Manuelle Änderung des Verantwortliches TP
(Auswahl - bei Bedarf)]]=""),BTT[[#This Row],[Manuelle Änderung des Verantwortliches TP
(Auswahl - bei Bedarf)]],VLOOKUP(BTT[[#This Row],[Hauptprozess
(Pflichtauswahl)]],Hauptprozesse[],3,FALSE)),"")</f>
        <v/>
      </c>
      <c r="F317" t="inlineStr">
        <is>
          <t>FI</t>
        </is>
      </c>
      <c r="G317" t="inlineStr">
        <is>
          <t>KS</t>
        </is>
      </c>
      <c r="H317" t="inlineStr">
        <is>
          <t>CO-OM</t>
        </is>
      </c>
      <c r="I317" t="inlineStr">
        <is>
          <t>KA03</t>
        </is>
      </c>
      <c r="J317">
        <f>IFERROR(VLOOKUP(BTT[[#This Row],[Verwendete Transaktion (Pflichtauswahl)]],Transaktionen[[Transaktionen]:[Langtext]],2,FALSE),"")</f>
        <v/>
      </c>
      <c r="O317" t="inlineStr">
        <is>
          <t>nein</t>
        </is>
      </c>
      <c r="T317" t="inlineStr">
        <is>
          <t>keiner</t>
        </is>
      </c>
      <c r="V317">
        <f>IFERROR(VLOOKUP(BTT[[#This Row],[Verwendetes Formular
(Auswahl falls relevant)]],Formulare[[Formularbezeichnung]:[Formularname (technisch)]],2,FALSE),"")</f>
        <v/>
      </c>
      <c r="Y317" s="4" t="inlineStr">
        <is>
          <t>sonst. NL? Wofür wird es verwendet?</t>
        </is>
      </c>
      <c r="AK317">
        <f>IF(BTT[[#This Row],[Subprozess
(optionale Auswahl)]]="","okay",IF(VLOOKUP(BTT[[#This Row],[Subprozess
(optionale Auswahl)]],BPML[[Subprozess]:[Zugeordneter Hauptprozess]],3,FALSE)=BTT[[#This Row],[Hauptprozess
(Pflichtauswahl)]],"okay","falscher Subprozess"))</f>
        <v/>
      </c>
      <c r="AL317">
        <f>IF(aktives_Teilprojekt="Master","",IF(BTT[[#This Row],[Verantwortliches TP
(automatisch)]]=VLOOKUP(aktives_Teilprojekt,Teilprojekte[[Teilprojekte]:[Kürzel]],2,FALSE),"okay","Hauptprozess anderes TP"))</f>
        <v/>
      </c>
      <c r="AM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
        <f>IFERROR(IF(BTT[[#This Row],[SAP-Modul
(Pflichtauswahl)]]&lt;&gt;VLOOKUP(BTT[[#This Row],[Verwendete Transaktion (Pflichtauswahl)]],Transaktionen[[Transaktionen]:[Modul]],3,FALSE),"Modul anders","okay"),"")</f>
        <v/>
      </c>
      <c r="AP317">
        <f>IFERROR(IF(COUNTIFS(BTT[Verwendete Transaktion (Pflichtauswahl)],BTT[[#This Row],[Verwendete Transaktion (Pflichtauswahl)]],BTT[SAP-Modul
(Pflichtauswahl)],"&lt;&gt;"&amp;BTT[[#This Row],[SAP-Modul
(Pflichtauswahl)]])&gt;0,"Modul anders","okay"),"")</f>
        <v/>
      </c>
      <c r="AQ317">
        <f>IFERROR(IF(COUNTIFS(BTT[Verwendete Transaktion (Pflichtauswahl)],BTT[[#This Row],[Verwendete Transaktion (Pflichtauswahl)]],BTT[Verantwortliches TP
(automatisch)],"&lt;&gt;"&amp;BTT[[#This Row],[Verantwortliches TP
(automatisch)]])&gt;0,"Transaktion mehrfach","okay"),"")</f>
        <v/>
      </c>
      <c r="AR317">
        <f>IFERROR(IF(COUNTIFS(BTT[Verwendete Transaktion (Pflichtauswahl)],BTT[[#This Row],[Verwendete Transaktion (Pflichtauswahl)]],BTT[Verantwortliches TP
(automatisch)],"&lt;&gt;"&amp;VLOOKUP(aktives_Teilprojekt,Teilprojekte[[Teilprojekte]:[Kürzel]],2,FALSE))&gt;0,"Transaktion mehrfach","okay"),"")</f>
        <v/>
      </c>
      <c r="AS317" t="inlineStr">
        <is>
          <t>NL183</t>
        </is>
      </c>
      <c r="AT317" t="inlineStr">
        <is>
          <t>x</t>
        </is>
      </c>
    </row>
    <row r="318">
      <c r="A318">
        <f>IFERROR(IF(BTT[[#This Row],[Lfd Nr. 
(aus konsolidierter Datei)]]&lt;&gt;"",BTT[[#This Row],[Lfd Nr. 
(aus konsolidierter Datei)]],VLOOKUP(aktives_Teilprojekt,Teilprojekte[[Teilprojekte]:[Kürzel]],2,FALSE)&amp;ROW(BTT[[#This Row],[Lfd Nr.
(automatisch)]])-2),"")</f>
        <v/>
      </c>
      <c r="B318" t="inlineStr">
        <is>
          <t>Abrechnung &amp; Faktura im SD/Service</t>
        </is>
      </c>
      <c r="D318" t="inlineStr">
        <is>
          <t>Beleg anzeigen für Ermittlung Debitor</t>
        </is>
      </c>
      <c r="E318">
        <f>IFERROR(IF(NOT(BTT[[#This Row],[Manuelle Änderung des Verantwortliches TP
(Auswahl - bei Bedarf)]]=""),BTT[[#This Row],[Manuelle Änderung des Verantwortliches TP
(Auswahl - bei Bedarf)]],VLOOKUP(BTT[[#This Row],[Hauptprozess
(Pflichtauswahl)]],Hauptprozesse[],3,FALSE)),"")</f>
        <v/>
      </c>
      <c r="F318" t="inlineStr">
        <is>
          <t>FI</t>
        </is>
      </c>
      <c r="G318" t="inlineStr">
        <is>
          <t>KS</t>
        </is>
      </c>
      <c r="H318" t="inlineStr">
        <is>
          <t>FI</t>
        </is>
      </c>
      <c r="I318" t="inlineStr">
        <is>
          <t>FB03</t>
        </is>
      </c>
      <c r="J318">
        <f>IFERROR(VLOOKUP(BTT[[#This Row],[Verwendete Transaktion (Pflichtauswahl)]],Transaktionen[[Transaktionen]:[Langtext]],2,FALSE),"")</f>
        <v/>
      </c>
      <c r="O318" t="inlineStr">
        <is>
          <t>nein</t>
        </is>
      </c>
      <c r="T318" t="inlineStr">
        <is>
          <t>keiner</t>
        </is>
      </c>
      <c r="V318">
        <f>IFERROR(VLOOKUP(BTT[[#This Row],[Verwendetes Formular
(Auswahl falls relevant)]],Formulare[[Formularbezeichnung]:[Formularname (technisch)]],2,FALSE),"")</f>
        <v/>
      </c>
      <c r="Y318" s="4" t="n"/>
      <c r="AK318">
        <f>IF(BTT[[#This Row],[Subprozess
(optionale Auswahl)]]="","okay",IF(VLOOKUP(BTT[[#This Row],[Subprozess
(optionale Auswahl)]],BPML[[Subprozess]:[Zugeordneter Hauptprozess]],3,FALSE)=BTT[[#This Row],[Hauptprozess
(Pflichtauswahl)]],"okay","falscher Subprozess"))</f>
        <v/>
      </c>
      <c r="AL318">
        <f>IF(aktives_Teilprojekt="Master","",IF(BTT[[#This Row],[Verantwortliches TP
(automatisch)]]=VLOOKUP(aktives_Teilprojekt,Teilprojekte[[Teilprojekte]:[Kürzel]],2,FALSE),"okay","Hauptprozess anderes TP"))</f>
        <v/>
      </c>
      <c r="AM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
        <f>IFERROR(IF(BTT[[#This Row],[SAP-Modul
(Pflichtauswahl)]]&lt;&gt;VLOOKUP(BTT[[#This Row],[Verwendete Transaktion (Pflichtauswahl)]],Transaktionen[[Transaktionen]:[Modul]],3,FALSE),"Modul anders","okay"),"")</f>
        <v/>
      </c>
      <c r="AP318">
        <f>IFERROR(IF(COUNTIFS(BTT[Verwendete Transaktion (Pflichtauswahl)],BTT[[#This Row],[Verwendete Transaktion (Pflichtauswahl)]],BTT[SAP-Modul
(Pflichtauswahl)],"&lt;&gt;"&amp;BTT[[#This Row],[SAP-Modul
(Pflichtauswahl)]])&gt;0,"Modul anders","okay"),"")</f>
        <v/>
      </c>
      <c r="AQ318">
        <f>IFERROR(IF(COUNTIFS(BTT[Verwendete Transaktion (Pflichtauswahl)],BTT[[#This Row],[Verwendete Transaktion (Pflichtauswahl)]],BTT[Verantwortliches TP
(automatisch)],"&lt;&gt;"&amp;BTT[[#This Row],[Verantwortliches TP
(automatisch)]])&gt;0,"Transaktion mehrfach","okay"),"")</f>
        <v/>
      </c>
      <c r="AR318">
        <f>IFERROR(IF(COUNTIFS(BTT[Verwendete Transaktion (Pflichtauswahl)],BTT[[#This Row],[Verwendete Transaktion (Pflichtauswahl)]],BTT[Verantwortliches TP
(automatisch)],"&lt;&gt;"&amp;VLOOKUP(aktives_Teilprojekt,Teilprojekte[[Teilprojekte]:[Kürzel]],2,FALSE))&gt;0,"Transaktion mehrfach","okay"),"")</f>
        <v/>
      </c>
      <c r="AS318" t="inlineStr">
        <is>
          <t>NL184</t>
        </is>
      </c>
      <c r="AT318" t="inlineStr">
        <is>
          <t>x</t>
        </is>
      </c>
    </row>
    <row r="319">
      <c r="A319">
        <f>IFERROR(IF(BTT[[#This Row],[Lfd Nr. 
(aus konsolidierter Datei)]]&lt;&gt;"",BTT[[#This Row],[Lfd Nr. 
(aus konsolidierter Datei)]],VLOOKUP(aktives_Teilprojekt,Teilprojekte[[Teilprojekte]:[Kürzel]],2,FALSE)&amp;ROW(BTT[[#This Row],[Lfd Nr.
(automatisch)]])-2),"")</f>
        <v/>
      </c>
      <c r="B319" t="inlineStr">
        <is>
          <t>Buchung &amp; Forderungsrealisierung Nebenleistung</t>
        </is>
      </c>
      <c r="D319" t="inlineStr">
        <is>
          <t>Kontoauszug anzeigen</t>
        </is>
      </c>
      <c r="E319">
        <f>IFERROR(IF(NOT(BTT[[#This Row],[Manuelle Änderung des Verantwortliches TP
(Auswahl - bei Bedarf)]]=""),BTT[[#This Row],[Manuelle Änderung des Verantwortliches TP
(Auswahl - bei Bedarf)]],VLOOKUP(BTT[[#This Row],[Hauptprozess
(Pflichtauswahl)]],Hauptprozesse[],3,FALSE)),"")</f>
        <v/>
      </c>
      <c r="F319" t="inlineStr">
        <is>
          <t>FI</t>
        </is>
      </c>
      <c r="G319" t="inlineStr">
        <is>
          <t>KS</t>
        </is>
      </c>
      <c r="H319" t="inlineStr">
        <is>
          <t>FI-AR</t>
        </is>
      </c>
      <c r="I319" t="inlineStr">
        <is>
          <t>FF_6</t>
        </is>
      </c>
      <c r="J319">
        <f>IFERROR(VLOOKUP(BTT[[#This Row],[Verwendete Transaktion (Pflichtauswahl)]],Transaktionen[[Transaktionen]:[Langtext]],2,FALSE),"")</f>
        <v/>
      </c>
      <c r="O319" t="inlineStr">
        <is>
          <t>nein</t>
        </is>
      </c>
      <c r="T319" t="inlineStr">
        <is>
          <t>keiner</t>
        </is>
      </c>
      <c r="V319">
        <f>IFERROR(VLOOKUP(BTT[[#This Row],[Verwendetes Formular
(Auswahl falls relevant)]],Formulare[[Formularbezeichnung]:[Formularname (technisch)]],2,FALSE),"")</f>
        <v/>
      </c>
      <c r="Y319" s="4" t="n"/>
      <c r="AK319">
        <f>IF(BTT[[#This Row],[Subprozess
(optionale Auswahl)]]="","okay",IF(VLOOKUP(BTT[[#This Row],[Subprozess
(optionale Auswahl)]],BPML[[Subprozess]:[Zugeordneter Hauptprozess]],3,FALSE)=BTT[[#This Row],[Hauptprozess
(Pflichtauswahl)]],"okay","falscher Subprozess"))</f>
        <v/>
      </c>
      <c r="AL319">
        <f>IF(aktives_Teilprojekt="Master","",IF(BTT[[#This Row],[Verantwortliches TP
(automatisch)]]=VLOOKUP(aktives_Teilprojekt,Teilprojekte[[Teilprojekte]:[Kürzel]],2,FALSE),"okay","Hauptprozess anderes TP"))</f>
        <v/>
      </c>
      <c r="AM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
        <f>IFERROR(IF(BTT[[#This Row],[SAP-Modul
(Pflichtauswahl)]]&lt;&gt;VLOOKUP(BTT[[#This Row],[Verwendete Transaktion (Pflichtauswahl)]],Transaktionen[[Transaktionen]:[Modul]],3,FALSE),"Modul anders","okay"),"")</f>
        <v/>
      </c>
      <c r="AP319">
        <f>IFERROR(IF(COUNTIFS(BTT[Verwendete Transaktion (Pflichtauswahl)],BTT[[#This Row],[Verwendete Transaktion (Pflichtauswahl)]],BTT[SAP-Modul
(Pflichtauswahl)],"&lt;&gt;"&amp;BTT[[#This Row],[SAP-Modul
(Pflichtauswahl)]])&gt;0,"Modul anders","okay"),"")</f>
        <v/>
      </c>
      <c r="AQ319">
        <f>IFERROR(IF(COUNTIFS(BTT[Verwendete Transaktion (Pflichtauswahl)],BTT[[#This Row],[Verwendete Transaktion (Pflichtauswahl)]],BTT[Verantwortliches TP
(automatisch)],"&lt;&gt;"&amp;BTT[[#This Row],[Verantwortliches TP
(automatisch)]])&gt;0,"Transaktion mehrfach","okay"),"")</f>
        <v/>
      </c>
      <c r="AR319">
        <f>IFERROR(IF(COUNTIFS(BTT[Verwendete Transaktion (Pflichtauswahl)],BTT[[#This Row],[Verwendete Transaktion (Pflichtauswahl)]],BTT[Verantwortliches TP
(automatisch)],"&lt;&gt;"&amp;VLOOKUP(aktives_Teilprojekt,Teilprojekte[[Teilprojekte]:[Kürzel]],2,FALSE))&gt;0,"Transaktion mehrfach","okay"),"")</f>
        <v/>
      </c>
      <c r="AS319" t="inlineStr">
        <is>
          <t>NL192</t>
        </is>
      </c>
      <c r="AT319" t="inlineStr">
        <is>
          <t>x</t>
        </is>
      </c>
    </row>
    <row r="320">
      <c r="A320">
        <f>IFERROR(IF(BTT[[#This Row],[Lfd Nr. 
(aus konsolidierter Datei)]]&lt;&gt;"",BTT[[#This Row],[Lfd Nr. 
(aus konsolidierter Datei)]],VLOOKUP(aktives_Teilprojekt,Teilprojekte[[Teilprojekte]:[Kürzel]],2,FALSE)&amp;ROW(BTT[[#This Row],[Lfd Nr.
(automatisch)]])-2),"")</f>
        <v/>
      </c>
      <c r="B320" t="inlineStr">
        <is>
          <t>Buchung &amp; Forderungsrealisierung Nebenleistung</t>
        </is>
      </c>
      <c r="D320" t="inlineStr">
        <is>
          <t>Kontoauszug bearbeiten</t>
        </is>
      </c>
      <c r="E320">
        <f>IFERROR(IF(NOT(BTT[[#This Row],[Manuelle Änderung des Verantwortliches TP
(Auswahl - bei Bedarf)]]=""),BTT[[#This Row],[Manuelle Änderung des Verantwortliches TP
(Auswahl - bei Bedarf)]],VLOOKUP(BTT[[#This Row],[Hauptprozess
(Pflichtauswahl)]],Hauptprozesse[],3,FALSE)),"")</f>
        <v/>
      </c>
      <c r="F320" t="inlineStr">
        <is>
          <t>FI</t>
        </is>
      </c>
      <c r="G320" t="inlineStr">
        <is>
          <t>KS</t>
        </is>
      </c>
      <c r="H320" t="inlineStr">
        <is>
          <t>FI-AR</t>
        </is>
      </c>
      <c r="I320" t="inlineStr">
        <is>
          <t>/HOAG/AKPP</t>
        </is>
      </c>
      <c r="J320">
        <f>IFERROR(VLOOKUP(BTT[[#This Row],[Verwendete Transaktion (Pflichtauswahl)]],Transaktionen[[Transaktionen]:[Langtext]],2,FALSE),"")</f>
        <v/>
      </c>
      <c r="N320" t="inlineStr">
        <is>
          <t>FS2 Autobank</t>
        </is>
      </c>
      <c r="O320" t="inlineStr">
        <is>
          <t>nein</t>
        </is>
      </c>
      <c r="T320" t="inlineStr">
        <is>
          <t>keiner</t>
        </is>
      </c>
      <c r="V320">
        <f>IFERROR(VLOOKUP(BTT[[#This Row],[Verwendetes Formular
(Auswahl falls relevant)]],Formulare[[Formularbezeichnung]:[Formularname (technisch)]],2,FALSE),"")</f>
        <v/>
      </c>
      <c r="Y320" s="4" t="n"/>
      <c r="AK320">
        <f>IF(BTT[[#This Row],[Subprozess
(optionale Auswahl)]]="","okay",IF(VLOOKUP(BTT[[#This Row],[Subprozess
(optionale Auswahl)]],BPML[[Subprozess]:[Zugeordneter Hauptprozess]],3,FALSE)=BTT[[#This Row],[Hauptprozess
(Pflichtauswahl)]],"okay","falscher Subprozess"))</f>
        <v/>
      </c>
      <c r="AL320">
        <f>IF(aktives_Teilprojekt="Master","",IF(BTT[[#This Row],[Verantwortliches TP
(automatisch)]]=VLOOKUP(aktives_Teilprojekt,Teilprojekte[[Teilprojekte]:[Kürzel]],2,FALSE),"okay","Hauptprozess anderes TP"))</f>
        <v/>
      </c>
      <c r="AM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
        <f>IFERROR(IF(BTT[[#This Row],[SAP-Modul
(Pflichtauswahl)]]&lt;&gt;VLOOKUP(BTT[[#This Row],[Verwendete Transaktion (Pflichtauswahl)]],Transaktionen[[Transaktionen]:[Modul]],3,FALSE),"Modul anders","okay"),"")</f>
        <v/>
      </c>
      <c r="AP320">
        <f>IFERROR(IF(COUNTIFS(BTT[Verwendete Transaktion (Pflichtauswahl)],BTT[[#This Row],[Verwendete Transaktion (Pflichtauswahl)]],BTT[SAP-Modul
(Pflichtauswahl)],"&lt;&gt;"&amp;BTT[[#This Row],[SAP-Modul
(Pflichtauswahl)]])&gt;0,"Modul anders","okay"),"")</f>
        <v/>
      </c>
      <c r="AQ320">
        <f>IFERROR(IF(COUNTIFS(BTT[Verwendete Transaktion (Pflichtauswahl)],BTT[[#This Row],[Verwendete Transaktion (Pflichtauswahl)]],BTT[Verantwortliches TP
(automatisch)],"&lt;&gt;"&amp;BTT[[#This Row],[Verantwortliches TP
(automatisch)]])&gt;0,"Transaktion mehrfach","okay"),"")</f>
        <v/>
      </c>
      <c r="AR320">
        <f>IFERROR(IF(COUNTIFS(BTT[Verwendete Transaktion (Pflichtauswahl)],BTT[[#This Row],[Verwendete Transaktion (Pflichtauswahl)]],BTT[Verantwortliches TP
(automatisch)],"&lt;&gt;"&amp;VLOOKUP(aktives_Teilprojekt,Teilprojekte[[Teilprojekte]:[Kürzel]],2,FALSE))&gt;0,"Transaktion mehrfach","okay"),"")</f>
        <v/>
      </c>
      <c r="AS320" t="inlineStr">
        <is>
          <t>NL193</t>
        </is>
      </c>
      <c r="AT320" t="inlineStr">
        <is>
          <t>x</t>
        </is>
      </c>
    </row>
    <row r="321">
      <c r="A321">
        <f>IFERROR(IF(BTT[[#This Row],[Lfd Nr. 
(aus konsolidierter Datei)]]&lt;&gt;"",BTT[[#This Row],[Lfd Nr. 
(aus konsolidierter Datei)]],VLOOKUP(aktives_Teilprojekt,Teilprojekte[[Teilprojekte]:[Kürzel]],2,FALSE)&amp;ROW(BTT[[#This Row],[Lfd Nr.
(automatisch)]])-2),"")</f>
        <v/>
      </c>
      <c r="B321" t="inlineStr">
        <is>
          <t>Buchung &amp; Forderungsrealisierung Nebenleistung</t>
        </is>
      </c>
      <c r="D321" t="inlineStr">
        <is>
          <t>Kontoauszüge nach Begriffen suchen</t>
        </is>
      </c>
      <c r="E321">
        <f>IFERROR(IF(NOT(BTT[[#This Row],[Manuelle Änderung des Verantwortliches TP
(Auswahl - bei Bedarf)]]=""),BTT[[#This Row],[Manuelle Änderung des Verantwortliches TP
(Auswahl - bei Bedarf)]],VLOOKUP(BTT[[#This Row],[Hauptprozess
(Pflichtauswahl)]],Hauptprozesse[],3,FALSE)),"")</f>
        <v/>
      </c>
      <c r="F321" t="inlineStr">
        <is>
          <t>FI</t>
        </is>
      </c>
      <c r="G321" t="inlineStr">
        <is>
          <t>KS</t>
        </is>
      </c>
      <c r="H321" t="inlineStr">
        <is>
          <t>FI-AR</t>
        </is>
      </c>
      <c r="I321" t="inlineStr">
        <is>
          <t>/HOAG/AKR_AZPOB</t>
        </is>
      </c>
      <c r="J321">
        <f>IFERROR(VLOOKUP(BTT[[#This Row],[Verwendete Transaktion (Pflichtauswahl)]],Transaktionen[[Transaktionen]:[Langtext]],2,FALSE),"")</f>
        <v/>
      </c>
      <c r="N321" t="inlineStr">
        <is>
          <t>FS2 Autobank</t>
        </is>
      </c>
      <c r="O321" t="inlineStr">
        <is>
          <t>nein</t>
        </is>
      </c>
      <c r="T321" t="inlineStr">
        <is>
          <t>keiner</t>
        </is>
      </c>
      <c r="V321">
        <f>IFERROR(VLOOKUP(BTT[[#This Row],[Verwendetes Formular
(Auswahl falls relevant)]],Formulare[[Formularbezeichnung]:[Formularname (technisch)]],2,FALSE),"")</f>
        <v/>
      </c>
      <c r="Y321" s="4" t="n"/>
      <c r="AK321">
        <f>IF(BTT[[#This Row],[Subprozess
(optionale Auswahl)]]="","okay",IF(VLOOKUP(BTT[[#This Row],[Subprozess
(optionale Auswahl)]],BPML[[Subprozess]:[Zugeordneter Hauptprozess]],3,FALSE)=BTT[[#This Row],[Hauptprozess
(Pflichtauswahl)]],"okay","falscher Subprozess"))</f>
        <v/>
      </c>
      <c r="AL321">
        <f>IF(aktives_Teilprojekt="Master","",IF(BTT[[#This Row],[Verantwortliches TP
(automatisch)]]=VLOOKUP(aktives_Teilprojekt,Teilprojekte[[Teilprojekte]:[Kürzel]],2,FALSE),"okay","Hauptprozess anderes TP"))</f>
        <v/>
      </c>
      <c r="AM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
        <f>IFERROR(IF(BTT[[#This Row],[SAP-Modul
(Pflichtauswahl)]]&lt;&gt;VLOOKUP(BTT[[#This Row],[Verwendete Transaktion (Pflichtauswahl)]],Transaktionen[[Transaktionen]:[Modul]],3,FALSE),"Modul anders","okay"),"")</f>
        <v/>
      </c>
      <c r="AP321">
        <f>IFERROR(IF(COUNTIFS(BTT[Verwendete Transaktion (Pflichtauswahl)],BTT[[#This Row],[Verwendete Transaktion (Pflichtauswahl)]],BTT[SAP-Modul
(Pflichtauswahl)],"&lt;&gt;"&amp;BTT[[#This Row],[SAP-Modul
(Pflichtauswahl)]])&gt;0,"Modul anders","okay"),"")</f>
        <v/>
      </c>
      <c r="AQ321">
        <f>IFERROR(IF(COUNTIFS(BTT[Verwendete Transaktion (Pflichtauswahl)],BTT[[#This Row],[Verwendete Transaktion (Pflichtauswahl)]],BTT[Verantwortliches TP
(automatisch)],"&lt;&gt;"&amp;BTT[[#This Row],[Verantwortliches TP
(automatisch)]])&gt;0,"Transaktion mehrfach","okay"),"")</f>
        <v/>
      </c>
      <c r="AR321">
        <f>IFERROR(IF(COUNTIFS(BTT[Verwendete Transaktion (Pflichtauswahl)],BTT[[#This Row],[Verwendete Transaktion (Pflichtauswahl)]],BTT[Verantwortliches TP
(automatisch)],"&lt;&gt;"&amp;VLOOKUP(aktives_Teilprojekt,Teilprojekte[[Teilprojekte]:[Kürzel]],2,FALSE))&gt;0,"Transaktion mehrfach","okay"),"")</f>
        <v/>
      </c>
      <c r="AS321" t="inlineStr">
        <is>
          <t>NL194</t>
        </is>
      </c>
      <c r="AT321" t="inlineStr">
        <is>
          <t>x</t>
        </is>
      </c>
    </row>
    <row r="322">
      <c r="A322">
        <f>IFERROR(IF(BTT[[#This Row],[Lfd Nr. 
(aus konsolidierter Datei)]]&lt;&gt;"",BTT[[#This Row],[Lfd Nr. 
(aus konsolidierter Datei)]],VLOOKUP(aktives_Teilprojekt,Teilprojekte[[Teilprojekte]:[Kürzel]],2,FALSE)&amp;ROW(BTT[[#This Row],[Lfd Nr.
(automatisch)]])-2),"")</f>
        <v/>
      </c>
      <c r="B322" t="inlineStr">
        <is>
          <t>Buchung &amp; Forderungsrealisierung Nebenleistung</t>
        </is>
      </c>
      <c r="D322" t="inlineStr">
        <is>
          <t>Kontoauszüge nach Begriffen suchen</t>
        </is>
      </c>
      <c r="E322">
        <f>IFERROR(IF(NOT(BTT[[#This Row],[Manuelle Änderung des Verantwortliches TP
(Auswahl - bei Bedarf)]]=""),BTT[[#This Row],[Manuelle Änderung des Verantwortliches TP
(Auswahl - bei Bedarf)]],VLOOKUP(BTT[[#This Row],[Hauptprozess
(Pflichtauswahl)]],Hauptprozesse[],3,FALSE)),"")</f>
        <v/>
      </c>
      <c r="F322" t="inlineStr">
        <is>
          <t>FI</t>
        </is>
      </c>
      <c r="G322" t="inlineStr">
        <is>
          <t>KS</t>
        </is>
      </c>
      <c r="H322" t="inlineStr">
        <is>
          <t>FI-AR</t>
        </is>
      </c>
      <c r="I322" t="inlineStr">
        <is>
          <t>/HOAG/AKR_AZPOB_N</t>
        </is>
      </c>
      <c r="J322">
        <f>IFERROR(VLOOKUP(BTT[[#This Row],[Verwendete Transaktion (Pflichtauswahl)]],Transaktionen[[Transaktionen]:[Langtext]],2,FALSE),"")</f>
        <v/>
      </c>
      <c r="N322" t="inlineStr">
        <is>
          <t>FS2 Autobank</t>
        </is>
      </c>
      <c r="O322" t="inlineStr">
        <is>
          <t>nein</t>
        </is>
      </c>
      <c r="T322" t="inlineStr">
        <is>
          <t>keiner</t>
        </is>
      </c>
      <c r="V322">
        <f>IFERROR(VLOOKUP(BTT[[#This Row],[Verwendetes Formular
(Auswahl falls relevant)]],Formulare[[Formularbezeichnung]:[Formularname (technisch)]],2,FALSE),"")</f>
        <v/>
      </c>
      <c r="Y322" s="4" t="n"/>
      <c r="AK322">
        <f>IF(BTT[[#This Row],[Subprozess
(optionale Auswahl)]]="","okay",IF(VLOOKUP(BTT[[#This Row],[Subprozess
(optionale Auswahl)]],BPML[[Subprozess]:[Zugeordneter Hauptprozess]],3,FALSE)=BTT[[#This Row],[Hauptprozess
(Pflichtauswahl)]],"okay","falscher Subprozess"))</f>
        <v/>
      </c>
      <c r="AL322">
        <f>IF(aktives_Teilprojekt="Master","",IF(BTT[[#This Row],[Verantwortliches TP
(automatisch)]]=VLOOKUP(aktives_Teilprojekt,Teilprojekte[[Teilprojekte]:[Kürzel]],2,FALSE),"okay","Hauptprozess anderes TP"))</f>
        <v/>
      </c>
      <c r="AM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
        <f>IFERROR(IF(BTT[[#This Row],[SAP-Modul
(Pflichtauswahl)]]&lt;&gt;VLOOKUP(BTT[[#This Row],[Verwendete Transaktion (Pflichtauswahl)]],Transaktionen[[Transaktionen]:[Modul]],3,FALSE),"Modul anders","okay"),"")</f>
        <v/>
      </c>
      <c r="AP322">
        <f>IFERROR(IF(COUNTIFS(BTT[Verwendete Transaktion (Pflichtauswahl)],BTT[[#This Row],[Verwendete Transaktion (Pflichtauswahl)]],BTT[SAP-Modul
(Pflichtauswahl)],"&lt;&gt;"&amp;BTT[[#This Row],[SAP-Modul
(Pflichtauswahl)]])&gt;0,"Modul anders","okay"),"")</f>
        <v/>
      </c>
      <c r="AQ322">
        <f>IFERROR(IF(COUNTIFS(BTT[Verwendete Transaktion (Pflichtauswahl)],BTT[[#This Row],[Verwendete Transaktion (Pflichtauswahl)]],BTT[Verantwortliches TP
(automatisch)],"&lt;&gt;"&amp;BTT[[#This Row],[Verantwortliches TP
(automatisch)]])&gt;0,"Transaktion mehrfach","okay"),"")</f>
        <v/>
      </c>
      <c r="AR322">
        <f>IFERROR(IF(COUNTIFS(BTT[Verwendete Transaktion (Pflichtauswahl)],BTT[[#This Row],[Verwendete Transaktion (Pflichtauswahl)]],BTT[Verantwortliches TP
(automatisch)],"&lt;&gt;"&amp;VLOOKUP(aktives_Teilprojekt,Teilprojekte[[Teilprojekte]:[Kürzel]],2,FALSE))&gt;0,"Transaktion mehrfach","okay"),"")</f>
        <v/>
      </c>
      <c r="AS322" t="inlineStr">
        <is>
          <t>NL195</t>
        </is>
      </c>
      <c r="AT322" t="inlineStr">
        <is>
          <t>x</t>
        </is>
      </c>
    </row>
    <row r="323">
      <c r="A323">
        <f>IFERROR(IF(BTT[[#This Row],[Lfd Nr. 
(aus konsolidierter Datei)]]&lt;&gt;"",BTT[[#This Row],[Lfd Nr. 
(aus konsolidierter Datei)]],VLOOKUP(aktives_Teilprojekt,Teilprojekte[[Teilprojekte]:[Kürzel]],2,FALSE)&amp;ROW(BTT[[#This Row],[Lfd Nr.
(automatisch)]])-2),"")</f>
        <v/>
      </c>
      <c r="B323" t="inlineStr">
        <is>
          <t>Buchung &amp; Forderungsrealisierung Nebenleistung</t>
        </is>
      </c>
      <c r="D323" t="inlineStr">
        <is>
          <t>Forderungen/Umbuchungen buchen im FI-AR</t>
        </is>
      </c>
      <c r="E323">
        <f>IFERROR(IF(NOT(BTT[[#This Row],[Manuelle Änderung des Verantwortliches TP
(Auswahl - bei Bedarf)]]=""),BTT[[#This Row],[Manuelle Änderung des Verantwortliches TP
(Auswahl - bei Bedarf)]],VLOOKUP(BTT[[#This Row],[Hauptprozess
(Pflichtauswahl)]],Hauptprozesse[],3,FALSE)),"")</f>
        <v/>
      </c>
      <c r="F323" t="inlineStr">
        <is>
          <t>FI</t>
        </is>
      </c>
      <c r="G323" t="inlineStr">
        <is>
          <t>KS</t>
        </is>
      </c>
      <c r="H323" t="inlineStr">
        <is>
          <t>FI-AR</t>
        </is>
      </c>
      <c r="I323" t="inlineStr">
        <is>
          <t>F-21</t>
        </is>
      </c>
      <c r="J323">
        <f>IFERROR(VLOOKUP(BTT[[#This Row],[Verwendete Transaktion (Pflichtauswahl)]],Transaktionen[[Transaktionen]:[Langtext]],2,FALSE),"")</f>
        <v/>
      </c>
      <c r="O323" t="inlineStr">
        <is>
          <t>nein</t>
        </is>
      </c>
      <c r="R323" t="inlineStr">
        <is>
          <t>ADMR</t>
        </is>
      </c>
      <c r="S323" t="inlineStr">
        <is>
          <t>Filenet P8</t>
        </is>
      </c>
      <c r="T323" t="inlineStr">
        <is>
          <t>weiterer</t>
        </is>
      </c>
      <c r="V323">
        <f>IFERROR(VLOOKUP(BTT[[#This Row],[Verwendetes Formular
(Auswahl falls relevant)]],Formulare[[Formularbezeichnung]:[Formularname (technisch)]],2,FALSE),"")</f>
        <v/>
      </c>
      <c r="W323" t="inlineStr">
        <is>
          <t>Word-Formular</t>
        </is>
      </c>
      <c r="Y323" s="4" t="n"/>
      <c r="AK323">
        <f>IF(BTT[[#This Row],[Subprozess
(optionale Auswahl)]]="","okay",IF(VLOOKUP(BTT[[#This Row],[Subprozess
(optionale Auswahl)]],BPML[[Subprozess]:[Zugeordneter Hauptprozess]],3,FALSE)=BTT[[#This Row],[Hauptprozess
(Pflichtauswahl)]],"okay","falscher Subprozess"))</f>
        <v/>
      </c>
      <c r="AL323">
        <f>IF(aktives_Teilprojekt="Master","",IF(BTT[[#This Row],[Verantwortliches TP
(automatisch)]]=VLOOKUP(aktives_Teilprojekt,Teilprojekte[[Teilprojekte]:[Kürzel]],2,FALSE),"okay","Hauptprozess anderes TP"))</f>
        <v/>
      </c>
      <c r="AM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
        <f>IFERROR(IF(BTT[[#This Row],[SAP-Modul
(Pflichtauswahl)]]&lt;&gt;VLOOKUP(BTT[[#This Row],[Verwendete Transaktion (Pflichtauswahl)]],Transaktionen[[Transaktionen]:[Modul]],3,FALSE),"Modul anders","okay"),"")</f>
        <v/>
      </c>
      <c r="AP323">
        <f>IFERROR(IF(COUNTIFS(BTT[Verwendete Transaktion (Pflichtauswahl)],BTT[[#This Row],[Verwendete Transaktion (Pflichtauswahl)]],BTT[SAP-Modul
(Pflichtauswahl)],"&lt;&gt;"&amp;BTT[[#This Row],[SAP-Modul
(Pflichtauswahl)]])&gt;0,"Modul anders","okay"),"")</f>
        <v/>
      </c>
      <c r="AQ323">
        <f>IFERROR(IF(COUNTIFS(BTT[Verwendete Transaktion (Pflichtauswahl)],BTT[[#This Row],[Verwendete Transaktion (Pflichtauswahl)]],BTT[Verantwortliches TP
(automatisch)],"&lt;&gt;"&amp;BTT[[#This Row],[Verantwortliches TP
(automatisch)]])&gt;0,"Transaktion mehrfach","okay"),"")</f>
        <v/>
      </c>
      <c r="AR323">
        <f>IFERROR(IF(COUNTIFS(BTT[Verwendete Transaktion (Pflichtauswahl)],BTT[[#This Row],[Verwendete Transaktion (Pflichtauswahl)]],BTT[Verantwortliches TP
(automatisch)],"&lt;&gt;"&amp;VLOOKUP(aktives_Teilprojekt,Teilprojekte[[Teilprojekte]:[Kürzel]],2,FALSE))&gt;0,"Transaktion mehrfach","okay"),"")</f>
        <v/>
      </c>
      <c r="AS323" t="inlineStr">
        <is>
          <t>NL196</t>
        </is>
      </c>
      <c r="AT323" t="inlineStr">
        <is>
          <t>x</t>
        </is>
      </c>
    </row>
    <row r="324" ht="60" customHeight="1" s="15">
      <c r="A324">
        <f>IFERROR(IF(BTT[[#This Row],[Lfd Nr. 
(aus konsolidierter Datei)]]&lt;&gt;"",BTT[[#This Row],[Lfd Nr. 
(aus konsolidierter Datei)]],VLOOKUP(aktives_Teilprojekt,Teilprojekte[[Teilprojekte]:[Kürzel]],2,FALSE)&amp;ROW(BTT[[#This Row],[Lfd Nr.
(automatisch)]])-2),"")</f>
        <v/>
      </c>
      <c r="B324" t="inlineStr">
        <is>
          <t>Buchung &amp; Forderungsrealisierung Nebenleistung</t>
        </is>
      </c>
      <c r="D324" t="inlineStr">
        <is>
          <t>Forderungen/Umbuchungen an FI-CA</t>
        </is>
      </c>
      <c r="E324">
        <f>IFERROR(IF(NOT(BTT[[#This Row],[Manuelle Änderung des Verantwortliches TP
(Auswahl - bei Bedarf)]]=""),BTT[[#This Row],[Manuelle Änderung des Verantwortliches TP
(Auswahl - bei Bedarf)]],VLOOKUP(BTT[[#This Row],[Hauptprozess
(Pflichtauswahl)]],Hauptprozesse[],3,FALSE)),"")</f>
        <v/>
      </c>
      <c r="F324" t="inlineStr">
        <is>
          <t>FI</t>
        </is>
      </c>
      <c r="G324" t="inlineStr">
        <is>
          <t>KS</t>
        </is>
      </c>
      <c r="H324" t="inlineStr">
        <is>
          <t>FI-AR</t>
        </is>
      </c>
      <c r="I324" t="inlineStr">
        <is>
          <t>F-21</t>
        </is>
      </c>
      <c r="J324">
        <f>IFERROR(VLOOKUP(BTT[[#This Row],[Verwendete Transaktion (Pflichtauswahl)]],Transaktionen[[Transaktionen]:[Langtext]],2,FALSE),"")</f>
        <v/>
      </c>
      <c r="O324" t="inlineStr">
        <is>
          <t>nein</t>
        </is>
      </c>
      <c r="R324" t="inlineStr">
        <is>
          <t>ADMR</t>
        </is>
      </c>
      <c r="S324" t="inlineStr">
        <is>
          <t>Filenet P8. MoPs</t>
        </is>
      </c>
      <c r="T324" t="inlineStr">
        <is>
          <t>weiterer</t>
        </is>
      </c>
      <c r="V324">
        <f>IFERROR(VLOOKUP(BTT[[#This Row],[Verwendetes Formular
(Auswahl falls relevant)]],Formulare[[Formularbezeichnung]:[Formularname (technisch)]],2,FALSE),"")</f>
        <v/>
      </c>
      <c r="W324" t="inlineStr">
        <is>
          <t>Word-Formular</t>
        </is>
      </c>
      <c r="Y324" s="4" t="inlineStr">
        <is>
          <t>automatische Vorgangserstellung in Mops für Bearbeitung im FI-CA</t>
        </is>
      </c>
      <c r="AK324">
        <f>IF(BTT[[#This Row],[Subprozess
(optionale Auswahl)]]="","okay",IF(VLOOKUP(BTT[[#This Row],[Subprozess
(optionale Auswahl)]],BPML[[Subprozess]:[Zugeordneter Hauptprozess]],3,FALSE)=BTT[[#This Row],[Hauptprozess
(Pflichtauswahl)]],"okay","falscher Subprozess"))</f>
        <v/>
      </c>
      <c r="AL324">
        <f>IF(aktives_Teilprojekt="Master","",IF(BTT[[#This Row],[Verantwortliches TP
(automatisch)]]=VLOOKUP(aktives_Teilprojekt,Teilprojekte[[Teilprojekte]:[Kürzel]],2,FALSE),"okay","Hauptprozess anderes TP"))</f>
        <v/>
      </c>
      <c r="AM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
        <f>IFERROR(IF(BTT[[#This Row],[SAP-Modul
(Pflichtauswahl)]]&lt;&gt;VLOOKUP(BTT[[#This Row],[Verwendete Transaktion (Pflichtauswahl)]],Transaktionen[[Transaktionen]:[Modul]],3,FALSE),"Modul anders","okay"),"")</f>
        <v/>
      </c>
      <c r="AP324">
        <f>IFERROR(IF(COUNTIFS(BTT[Verwendete Transaktion (Pflichtauswahl)],BTT[[#This Row],[Verwendete Transaktion (Pflichtauswahl)]],BTT[SAP-Modul
(Pflichtauswahl)],"&lt;&gt;"&amp;BTT[[#This Row],[SAP-Modul
(Pflichtauswahl)]])&gt;0,"Modul anders","okay"),"")</f>
        <v/>
      </c>
      <c r="AQ324">
        <f>IFERROR(IF(COUNTIFS(BTT[Verwendete Transaktion (Pflichtauswahl)],BTT[[#This Row],[Verwendete Transaktion (Pflichtauswahl)]],BTT[Verantwortliches TP
(automatisch)],"&lt;&gt;"&amp;BTT[[#This Row],[Verantwortliches TP
(automatisch)]])&gt;0,"Transaktion mehrfach","okay"),"")</f>
        <v/>
      </c>
      <c r="AR324">
        <f>IFERROR(IF(COUNTIFS(BTT[Verwendete Transaktion (Pflichtauswahl)],BTT[[#This Row],[Verwendete Transaktion (Pflichtauswahl)]],BTT[Verantwortliches TP
(automatisch)],"&lt;&gt;"&amp;VLOOKUP(aktives_Teilprojekt,Teilprojekte[[Teilprojekte]:[Kürzel]],2,FALSE))&gt;0,"Transaktion mehrfach","okay"),"")</f>
        <v/>
      </c>
      <c r="AS324" t="inlineStr">
        <is>
          <t>NL197</t>
        </is>
      </c>
      <c r="AT324" t="inlineStr">
        <is>
          <t>x</t>
        </is>
      </c>
    </row>
    <row r="325">
      <c r="A325">
        <f>IFERROR(IF(BTT[[#This Row],[Lfd Nr. 
(aus konsolidierter Datei)]]&lt;&gt;"",BTT[[#This Row],[Lfd Nr. 
(aus konsolidierter Datei)]],VLOOKUP(aktives_Teilprojekt,Teilprojekte[[Teilprojekte]:[Kürzel]],2,FALSE)&amp;ROW(BTT[[#This Row],[Lfd Nr.
(automatisch)]])-2),"")</f>
        <v/>
      </c>
      <c r="B325" t="inlineStr">
        <is>
          <t>Buchung &amp; Forderungsrealisierung Nebenleistung</t>
        </is>
      </c>
      <c r="D325" t="inlineStr">
        <is>
          <t>Ausbuchung</t>
        </is>
      </c>
      <c r="E325">
        <f>IFERROR(IF(NOT(BTT[[#This Row],[Manuelle Änderung des Verantwortliches TP
(Auswahl - bei Bedarf)]]=""),BTT[[#This Row],[Manuelle Änderung des Verantwortliches TP
(Auswahl - bei Bedarf)]],VLOOKUP(BTT[[#This Row],[Hauptprozess
(Pflichtauswahl)]],Hauptprozesse[],3,FALSE)),"")</f>
        <v/>
      </c>
      <c r="F325" t="inlineStr">
        <is>
          <t>FI</t>
        </is>
      </c>
      <c r="G325" t="inlineStr">
        <is>
          <t>KS</t>
        </is>
      </c>
      <c r="H325" t="inlineStr">
        <is>
          <t>FI-AR</t>
        </is>
      </c>
      <c r="I325" t="inlineStr">
        <is>
          <t>F-21</t>
        </is>
      </c>
      <c r="J325">
        <f>IFERROR(VLOOKUP(BTT[[#This Row],[Verwendete Transaktion (Pflichtauswahl)]],Transaktionen[[Transaktionen]:[Langtext]],2,FALSE),"")</f>
        <v/>
      </c>
      <c r="O325" t="inlineStr">
        <is>
          <t>nein</t>
        </is>
      </c>
      <c r="T325" t="inlineStr">
        <is>
          <t>keiner</t>
        </is>
      </c>
      <c r="V325">
        <f>IFERROR(VLOOKUP(BTT[[#This Row],[Verwendetes Formular
(Auswahl falls relevant)]],Formulare[[Formularbezeichnung]:[Formularname (technisch)]],2,FALSE),"")</f>
        <v/>
      </c>
      <c r="Y325" s="4" t="n"/>
      <c r="AK325">
        <f>IF(BTT[[#This Row],[Subprozess
(optionale Auswahl)]]="","okay",IF(VLOOKUP(BTT[[#This Row],[Subprozess
(optionale Auswahl)]],BPML[[Subprozess]:[Zugeordneter Hauptprozess]],3,FALSE)=BTT[[#This Row],[Hauptprozess
(Pflichtauswahl)]],"okay","falscher Subprozess"))</f>
        <v/>
      </c>
      <c r="AL325">
        <f>IF(aktives_Teilprojekt="Master","",IF(BTT[[#This Row],[Verantwortliches TP
(automatisch)]]=VLOOKUP(aktives_Teilprojekt,Teilprojekte[[Teilprojekte]:[Kürzel]],2,FALSE),"okay","Hauptprozess anderes TP"))</f>
        <v/>
      </c>
      <c r="AM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
        <f>IFERROR(IF(BTT[[#This Row],[SAP-Modul
(Pflichtauswahl)]]&lt;&gt;VLOOKUP(BTT[[#This Row],[Verwendete Transaktion (Pflichtauswahl)]],Transaktionen[[Transaktionen]:[Modul]],3,FALSE),"Modul anders","okay"),"")</f>
        <v/>
      </c>
      <c r="AP325">
        <f>IFERROR(IF(COUNTIFS(BTT[Verwendete Transaktion (Pflichtauswahl)],BTT[[#This Row],[Verwendete Transaktion (Pflichtauswahl)]],BTT[SAP-Modul
(Pflichtauswahl)],"&lt;&gt;"&amp;BTT[[#This Row],[SAP-Modul
(Pflichtauswahl)]])&gt;0,"Modul anders","okay"),"")</f>
        <v/>
      </c>
      <c r="AQ325">
        <f>IFERROR(IF(COUNTIFS(BTT[Verwendete Transaktion (Pflichtauswahl)],BTT[[#This Row],[Verwendete Transaktion (Pflichtauswahl)]],BTT[Verantwortliches TP
(automatisch)],"&lt;&gt;"&amp;BTT[[#This Row],[Verantwortliches TP
(automatisch)]])&gt;0,"Transaktion mehrfach","okay"),"")</f>
        <v/>
      </c>
      <c r="AR325">
        <f>IFERROR(IF(COUNTIFS(BTT[Verwendete Transaktion (Pflichtauswahl)],BTT[[#This Row],[Verwendete Transaktion (Pflichtauswahl)]],BTT[Verantwortliches TP
(automatisch)],"&lt;&gt;"&amp;VLOOKUP(aktives_Teilprojekt,Teilprojekte[[Teilprojekte]:[Kürzel]],2,FALSE))&gt;0,"Transaktion mehrfach","okay"),"")</f>
        <v/>
      </c>
      <c r="AS325" t="inlineStr">
        <is>
          <t>NL198</t>
        </is>
      </c>
      <c r="AT325" t="inlineStr">
        <is>
          <t>x</t>
        </is>
      </c>
    </row>
    <row r="326">
      <c r="A326">
        <f>IFERROR(IF(BTT[[#This Row],[Lfd Nr. 
(aus konsolidierter Datei)]]&lt;&gt;"",BTT[[#This Row],[Lfd Nr. 
(aus konsolidierter Datei)]],VLOOKUP(aktives_Teilprojekt,Teilprojekte[[Teilprojekte]:[Kürzel]],2,FALSE)&amp;ROW(BTT[[#This Row],[Lfd Nr.
(automatisch)]])-2),"")</f>
        <v/>
      </c>
      <c r="B326" t="inlineStr">
        <is>
          <t>Buchung &amp; Forderungsrealisierung Nebenleistung</t>
        </is>
      </c>
      <c r="D326" t="inlineStr">
        <is>
          <t>Debitor anlegen</t>
        </is>
      </c>
      <c r="E326">
        <f>IFERROR(IF(NOT(BTT[[#This Row],[Manuelle Änderung des Verantwortliches TP
(Auswahl - bei Bedarf)]]=""),BTT[[#This Row],[Manuelle Änderung des Verantwortliches TP
(Auswahl - bei Bedarf)]],VLOOKUP(BTT[[#This Row],[Hauptprozess
(Pflichtauswahl)]],Hauptprozesse[],3,FALSE)),"")</f>
        <v/>
      </c>
      <c r="F326" t="inlineStr">
        <is>
          <t>FI</t>
        </is>
      </c>
      <c r="G326" t="inlineStr">
        <is>
          <t>KS</t>
        </is>
      </c>
      <c r="H326" t="inlineStr">
        <is>
          <t>FI-AR</t>
        </is>
      </c>
      <c r="I326" t="inlineStr">
        <is>
          <t>FD01</t>
        </is>
      </c>
      <c r="J326">
        <f>IFERROR(VLOOKUP(BTT[[#This Row],[Verwendete Transaktion (Pflichtauswahl)]],Transaktionen[[Transaktionen]:[Langtext]],2,FALSE),"")</f>
        <v/>
      </c>
      <c r="O326" t="inlineStr">
        <is>
          <t>nein</t>
        </is>
      </c>
      <c r="T326" t="inlineStr">
        <is>
          <t>keiner</t>
        </is>
      </c>
      <c r="V326">
        <f>IFERROR(VLOOKUP(BTT[[#This Row],[Verwendetes Formular
(Auswahl falls relevant)]],Formulare[[Formularbezeichnung]:[Formularname (technisch)]],2,FALSE),"")</f>
        <v/>
      </c>
      <c r="Y326" s="4" t="n"/>
      <c r="AK326">
        <f>IF(BTT[[#This Row],[Subprozess
(optionale Auswahl)]]="","okay",IF(VLOOKUP(BTT[[#This Row],[Subprozess
(optionale Auswahl)]],BPML[[Subprozess]:[Zugeordneter Hauptprozess]],3,FALSE)=BTT[[#This Row],[Hauptprozess
(Pflichtauswahl)]],"okay","falscher Subprozess"))</f>
        <v/>
      </c>
      <c r="AL326">
        <f>IF(aktives_Teilprojekt="Master","",IF(BTT[[#This Row],[Verantwortliches TP
(automatisch)]]=VLOOKUP(aktives_Teilprojekt,Teilprojekte[[Teilprojekte]:[Kürzel]],2,FALSE),"okay","Hauptprozess anderes TP"))</f>
        <v/>
      </c>
      <c r="AM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
        <f>IFERROR(IF(BTT[[#This Row],[SAP-Modul
(Pflichtauswahl)]]&lt;&gt;VLOOKUP(BTT[[#This Row],[Verwendete Transaktion (Pflichtauswahl)]],Transaktionen[[Transaktionen]:[Modul]],3,FALSE),"Modul anders","okay"),"")</f>
        <v/>
      </c>
      <c r="AP326">
        <f>IFERROR(IF(COUNTIFS(BTT[Verwendete Transaktion (Pflichtauswahl)],BTT[[#This Row],[Verwendete Transaktion (Pflichtauswahl)]],BTT[SAP-Modul
(Pflichtauswahl)],"&lt;&gt;"&amp;BTT[[#This Row],[SAP-Modul
(Pflichtauswahl)]])&gt;0,"Modul anders","okay"),"")</f>
        <v/>
      </c>
      <c r="AQ326">
        <f>IFERROR(IF(COUNTIFS(BTT[Verwendete Transaktion (Pflichtauswahl)],BTT[[#This Row],[Verwendete Transaktion (Pflichtauswahl)]],BTT[Verantwortliches TP
(automatisch)],"&lt;&gt;"&amp;BTT[[#This Row],[Verantwortliches TP
(automatisch)]])&gt;0,"Transaktion mehrfach","okay"),"")</f>
        <v/>
      </c>
      <c r="AR326">
        <f>IFERROR(IF(COUNTIFS(BTT[Verwendete Transaktion (Pflichtauswahl)],BTT[[#This Row],[Verwendete Transaktion (Pflichtauswahl)]],BTT[Verantwortliches TP
(automatisch)],"&lt;&gt;"&amp;VLOOKUP(aktives_Teilprojekt,Teilprojekte[[Teilprojekte]:[Kürzel]],2,FALSE))&gt;0,"Transaktion mehrfach","okay"),"")</f>
        <v/>
      </c>
      <c r="AS326" t="inlineStr">
        <is>
          <t>NL199</t>
        </is>
      </c>
      <c r="AT326" t="inlineStr">
        <is>
          <t>x</t>
        </is>
      </c>
    </row>
    <row r="327">
      <c r="A327">
        <f>IFERROR(IF(BTT[[#This Row],[Lfd Nr. 
(aus konsolidierter Datei)]]&lt;&gt;"",BTT[[#This Row],[Lfd Nr. 
(aus konsolidierter Datei)]],VLOOKUP(aktives_Teilprojekt,Teilprojekte[[Teilprojekte]:[Kürzel]],2,FALSE)&amp;ROW(BTT[[#This Row],[Lfd Nr.
(automatisch)]])-2),"")</f>
        <v/>
      </c>
      <c r="B327" t="inlineStr">
        <is>
          <t>Buchung &amp; Forderungsrealisierung Nebenleistung</t>
        </is>
      </c>
      <c r="D327" t="inlineStr">
        <is>
          <t>Debitor ändern</t>
        </is>
      </c>
      <c r="E327">
        <f>IFERROR(IF(NOT(BTT[[#This Row],[Manuelle Änderung des Verantwortliches TP
(Auswahl - bei Bedarf)]]=""),BTT[[#This Row],[Manuelle Änderung des Verantwortliches TP
(Auswahl - bei Bedarf)]],VLOOKUP(BTT[[#This Row],[Hauptprozess
(Pflichtauswahl)]],Hauptprozesse[],3,FALSE)),"")</f>
        <v/>
      </c>
      <c r="F327" t="inlineStr">
        <is>
          <t>FI</t>
        </is>
      </c>
      <c r="G327" t="inlineStr">
        <is>
          <t>KS</t>
        </is>
      </c>
      <c r="H327" t="inlineStr">
        <is>
          <t>FI-AR</t>
        </is>
      </c>
      <c r="I327" t="inlineStr">
        <is>
          <t>FD02</t>
        </is>
      </c>
      <c r="J327">
        <f>IFERROR(VLOOKUP(BTT[[#This Row],[Verwendete Transaktion (Pflichtauswahl)]],Transaktionen[[Transaktionen]:[Langtext]],2,FALSE),"")</f>
        <v/>
      </c>
      <c r="O327" t="inlineStr">
        <is>
          <t>nein</t>
        </is>
      </c>
      <c r="T327" t="inlineStr">
        <is>
          <t>keiner</t>
        </is>
      </c>
      <c r="V327">
        <f>IFERROR(VLOOKUP(BTT[[#This Row],[Verwendetes Formular
(Auswahl falls relevant)]],Formulare[[Formularbezeichnung]:[Formularname (technisch)]],2,FALSE),"")</f>
        <v/>
      </c>
      <c r="Y327" s="4" t="n"/>
      <c r="AK327">
        <f>IF(BTT[[#This Row],[Subprozess
(optionale Auswahl)]]="","okay",IF(VLOOKUP(BTT[[#This Row],[Subprozess
(optionale Auswahl)]],BPML[[Subprozess]:[Zugeordneter Hauptprozess]],3,FALSE)=BTT[[#This Row],[Hauptprozess
(Pflichtauswahl)]],"okay","falscher Subprozess"))</f>
        <v/>
      </c>
      <c r="AL327">
        <f>IF(aktives_Teilprojekt="Master","",IF(BTT[[#This Row],[Verantwortliches TP
(automatisch)]]=VLOOKUP(aktives_Teilprojekt,Teilprojekte[[Teilprojekte]:[Kürzel]],2,FALSE),"okay","Hauptprozess anderes TP"))</f>
        <v/>
      </c>
      <c r="AM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
        <f>IFERROR(IF(BTT[[#This Row],[SAP-Modul
(Pflichtauswahl)]]&lt;&gt;VLOOKUP(BTT[[#This Row],[Verwendete Transaktion (Pflichtauswahl)]],Transaktionen[[Transaktionen]:[Modul]],3,FALSE),"Modul anders","okay"),"")</f>
        <v/>
      </c>
      <c r="AP327">
        <f>IFERROR(IF(COUNTIFS(BTT[Verwendete Transaktion (Pflichtauswahl)],BTT[[#This Row],[Verwendete Transaktion (Pflichtauswahl)]],BTT[SAP-Modul
(Pflichtauswahl)],"&lt;&gt;"&amp;BTT[[#This Row],[SAP-Modul
(Pflichtauswahl)]])&gt;0,"Modul anders","okay"),"")</f>
        <v/>
      </c>
      <c r="AQ327">
        <f>IFERROR(IF(COUNTIFS(BTT[Verwendete Transaktion (Pflichtauswahl)],BTT[[#This Row],[Verwendete Transaktion (Pflichtauswahl)]],BTT[Verantwortliches TP
(automatisch)],"&lt;&gt;"&amp;BTT[[#This Row],[Verantwortliches TP
(automatisch)]])&gt;0,"Transaktion mehrfach","okay"),"")</f>
        <v/>
      </c>
      <c r="AR327">
        <f>IFERROR(IF(COUNTIFS(BTT[Verwendete Transaktion (Pflichtauswahl)],BTT[[#This Row],[Verwendete Transaktion (Pflichtauswahl)]],BTT[Verantwortliches TP
(automatisch)],"&lt;&gt;"&amp;VLOOKUP(aktives_Teilprojekt,Teilprojekte[[Teilprojekte]:[Kürzel]],2,FALSE))&gt;0,"Transaktion mehrfach","okay"),"")</f>
        <v/>
      </c>
      <c r="AS327" t="inlineStr">
        <is>
          <t>NL200</t>
        </is>
      </c>
      <c r="AT327" t="inlineStr">
        <is>
          <t>x</t>
        </is>
      </c>
    </row>
    <row r="328">
      <c r="A328">
        <f>IFERROR(IF(BTT[[#This Row],[Lfd Nr. 
(aus konsolidierter Datei)]]&lt;&gt;"",BTT[[#This Row],[Lfd Nr. 
(aus konsolidierter Datei)]],VLOOKUP(aktives_Teilprojekt,Teilprojekte[[Teilprojekte]:[Kürzel]],2,FALSE)&amp;ROW(BTT[[#This Row],[Lfd Nr.
(automatisch)]])-2),"")</f>
        <v/>
      </c>
      <c r="B328" t="inlineStr">
        <is>
          <t>Buchung &amp; Forderungsrealisierung Nebenleistung</t>
        </is>
      </c>
      <c r="D328" t="inlineStr">
        <is>
          <t>Debitor anzeigen</t>
        </is>
      </c>
      <c r="E328">
        <f>IFERROR(IF(NOT(BTT[[#This Row],[Manuelle Änderung des Verantwortliches TP
(Auswahl - bei Bedarf)]]=""),BTT[[#This Row],[Manuelle Änderung des Verantwortliches TP
(Auswahl - bei Bedarf)]],VLOOKUP(BTT[[#This Row],[Hauptprozess
(Pflichtauswahl)]],Hauptprozesse[],3,FALSE)),"")</f>
        <v/>
      </c>
      <c r="F328" t="inlineStr">
        <is>
          <t>FI</t>
        </is>
      </c>
      <c r="G328" t="inlineStr">
        <is>
          <t>KS</t>
        </is>
      </c>
      <c r="H328" t="inlineStr">
        <is>
          <t>FI-AR</t>
        </is>
      </c>
      <c r="I328" t="inlineStr">
        <is>
          <t>FD03</t>
        </is>
      </c>
      <c r="J328">
        <f>IFERROR(VLOOKUP(BTT[[#This Row],[Verwendete Transaktion (Pflichtauswahl)]],Transaktionen[[Transaktionen]:[Langtext]],2,FALSE),"")</f>
        <v/>
      </c>
      <c r="O328" t="inlineStr">
        <is>
          <t>nein</t>
        </is>
      </c>
      <c r="T328" t="inlineStr">
        <is>
          <t>keiner</t>
        </is>
      </c>
      <c r="V328">
        <f>IFERROR(VLOOKUP(BTT[[#This Row],[Verwendetes Formular
(Auswahl falls relevant)]],Formulare[[Formularbezeichnung]:[Formularname (technisch)]],2,FALSE),"")</f>
        <v/>
      </c>
      <c r="Y328" s="4" t="n"/>
      <c r="AK328">
        <f>IF(BTT[[#This Row],[Subprozess
(optionale Auswahl)]]="","okay",IF(VLOOKUP(BTT[[#This Row],[Subprozess
(optionale Auswahl)]],BPML[[Subprozess]:[Zugeordneter Hauptprozess]],3,FALSE)=BTT[[#This Row],[Hauptprozess
(Pflichtauswahl)]],"okay","falscher Subprozess"))</f>
        <v/>
      </c>
      <c r="AL328">
        <f>IF(aktives_Teilprojekt="Master","",IF(BTT[[#This Row],[Verantwortliches TP
(automatisch)]]=VLOOKUP(aktives_Teilprojekt,Teilprojekte[[Teilprojekte]:[Kürzel]],2,FALSE),"okay","Hauptprozess anderes TP"))</f>
        <v/>
      </c>
      <c r="AM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
        <f>IFERROR(IF(BTT[[#This Row],[SAP-Modul
(Pflichtauswahl)]]&lt;&gt;VLOOKUP(BTT[[#This Row],[Verwendete Transaktion (Pflichtauswahl)]],Transaktionen[[Transaktionen]:[Modul]],3,FALSE),"Modul anders","okay"),"")</f>
        <v/>
      </c>
      <c r="AP328">
        <f>IFERROR(IF(COUNTIFS(BTT[Verwendete Transaktion (Pflichtauswahl)],BTT[[#This Row],[Verwendete Transaktion (Pflichtauswahl)]],BTT[SAP-Modul
(Pflichtauswahl)],"&lt;&gt;"&amp;BTT[[#This Row],[SAP-Modul
(Pflichtauswahl)]])&gt;0,"Modul anders","okay"),"")</f>
        <v/>
      </c>
      <c r="AQ328">
        <f>IFERROR(IF(COUNTIFS(BTT[Verwendete Transaktion (Pflichtauswahl)],BTT[[#This Row],[Verwendete Transaktion (Pflichtauswahl)]],BTT[Verantwortliches TP
(automatisch)],"&lt;&gt;"&amp;BTT[[#This Row],[Verantwortliches TP
(automatisch)]])&gt;0,"Transaktion mehrfach","okay"),"")</f>
        <v/>
      </c>
      <c r="AR328">
        <f>IFERROR(IF(COUNTIFS(BTT[Verwendete Transaktion (Pflichtauswahl)],BTT[[#This Row],[Verwendete Transaktion (Pflichtauswahl)]],BTT[Verantwortliches TP
(automatisch)],"&lt;&gt;"&amp;VLOOKUP(aktives_Teilprojekt,Teilprojekte[[Teilprojekte]:[Kürzel]],2,FALSE))&gt;0,"Transaktion mehrfach","okay"),"")</f>
        <v/>
      </c>
      <c r="AS328" t="inlineStr">
        <is>
          <t>NL201</t>
        </is>
      </c>
      <c r="AT328" t="inlineStr">
        <is>
          <t>x</t>
        </is>
      </c>
    </row>
    <row r="329">
      <c r="A329">
        <f>IFERROR(IF(BTT[[#This Row],[Lfd Nr. 
(aus konsolidierter Datei)]]&lt;&gt;"",BTT[[#This Row],[Lfd Nr. 
(aus konsolidierter Datei)]],VLOOKUP(aktives_Teilprojekt,Teilprojekte[[Teilprojekte]:[Kürzel]],2,FALSE)&amp;ROW(BTT[[#This Row],[Lfd Nr.
(automatisch)]])-2),"")</f>
        <v/>
      </c>
      <c r="B329" t="inlineStr">
        <is>
          <t>Buchung &amp; Forderungsrealisierung Nebenleistung</t>
        </is>
      </c>
      <c r="D329" t="inlineStr">
        <is>
          <t>Debitor ausziffern</t>
        </is>
      </c>
      <c r="E329">
        <f>IFERROR(IF(NOT(BTT[[#This Row],[Manuelle Änderung des Verantwortliches TP
(Auswahl - bei Bedarf)]]=""),BTT[[#This Row],[Manuelle Änderung des Verantwortliches TP
(Auswahl - bei Bedarf)]],VLOOKUP(BTT[[#This Row],[Hauptprozess
(Pflichtauswahl)]],Hauptprozesse[],3,FALSE)),"")</f>
        <v/>
      </c>
      <c r="F329" t="inlineStr">
        <is>
          <t>FI</t>
        </is>
      </c>
      <c r="G329" t="inlineStr">
        <is>
          <t>KS</t>
        </is>
      </c>
      <c r="H329" t="inlineStr">
        <is>
          <t>FI-AR</t>
        </is>
      </c>
      <c r="I329" t="inlineStr">
        <is>
          <t>F-32</t>
        </is>
      </c>
      <c r="J329">
        <f>IFERROR(VLOOKUP(BTT[[#This Row],[Verwendete Transaktion (Pflichtauswahl)]],Transaktionen[[Transaktionen]:[Langtext]],2,FALSE),"")</f>
        <v/>
      </c>
      <c r="O329" t="inlineStr">
        <is>
          <t>nein</t>
        </is>
      </c>
      <c r="T329" t="inlineStr">
        <is>
          <t>keiner</t>
        </is>
      </c>
      <c r="V329">
        <f>IFERROR(VLOOKUP(BTT[[#This Row],[Verwendetes Formular
(Auswahl falls relevant)]],Formulare[[Formularbezeichnung]:[Formularname (technisch)]],2,FALSE),"")</f>
        <v/>
      </c>
      <c r="Y329" s="4" t="n"/>
      <c r="AK329">
        <f>IF(BTT[[#This Row],[Subprozess
(optionale Auswahl)]]="","okay",IF(VLOOKUP(BTT[[#This Row],[Subprozess
(optionale Auswahl)]],BPML[[Subprozess]:[Zugeordneter Hauptprozess]],3,FALSE)=BTT[[#This Row],[Hauptprozess
(Pflichtauswahl)]],"okay","falscher Subprozess"))</f>
        <v/>
      </c>
      <c r="AL329">
        <f>IF(aktives_Teilprojekt="Master","",IF(BTT[[#This Row],[Verantwortliches TP
(automatisch)]]=VLOOKUP(aktives_Teilprojekt,Teilprojekte[[Teilprojekte]:[Kürzel]],2,FALSE),"okay","Hauptprozess anderes TP"))</f>
        <v/>
      </c>
      <c r="AM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
        <f>IFERROR(IF(BTT[[#This Row],[SAP-Modul
(Pflichtauswahl)]]&lt;&gt;VLOOKUP(BTT[[#This Row],[Verwendete Transaktion (Pflichtauswahl)]],Transaktionen[[Transaktionen]:[Modul]],3,FALSE),"Modul anders","okay"),"")</f>
        <v/>
      </c>
      <c r="AP329">
        <f>IFERROR(IF(COUNTIFS(BTT[Verwendete Transaktion (Pflichtauswahl)],BTT[[#This Row],[Verwendete Transaktion (Pflichtauswahl)]],BTT[SAP-Modul
(Pflichtauswahl)],"&lt;&gt;"&amp;BTT[[#This Row],[SAP-Modul
(Pflichtauswahl)]])&gt;0,"Modul anders","okay"),"")</f>
        <v/>
      </c>
      <c r="AQ329">
        <f>IFERROR(IF(COUNTIFS(BTT[Verwendete Transaktion (Pflichtauswahl)],BTT[[#This Row],[Verwendete Transaktion (Pflichtauswahl)]],BTT[Verantwortliches TP
(automatisch)],"&lt;&gt;"&amp;BTT[[#This Row],[Verantwortliches TP
(automatisch)]])&gt;0,"Transaktion mehrfach","okay"),"")</f>
        <v/>
      </c>
      <c r="AR329">
        <f>IFERROR(IF(COUNTIFS(BTT[Verwendete Transaktion (Pflichtauswahl)],BTT[[#This Row],[Verwendete Transaktion (Pflichtauswahl)]],BTT[Verantwortliches TP
(automatisch)],"&lt;&gt;"&amp;VLOOKUP(aktives_Teilprojekt,Teilprojekte[[Teilprojekte]:[Kürzel]],2,FALSE))&gt;0,"Transaktion mehrfach","okay"),"")</f>
        <v/>
      </c>
      <c r="AS329" t="inlineStr">
        <is>
          <t>NL202</t>
        </is>
      </c>
      <c r="AT329" t="inlineStr">
        <is>
          <t>x</t>
        </is>
      </c>
    </row>
    <row r="330">
      <c r="A330">
        <f>IFERROR(IF(BTT[[#This Row],[Lfd Nr. 
(aus konsolidierter Datei)]]&lt;&gt;"",BTT[[#This Row],[Lfd Nr. 
(aus konsolidierter Datei)]],VLOOKUP(aktives_Teilprojekt,Teilprojekte[[Teilprojekte]:[Kürzel]],2,FALSE)&amp;ROW(BTT[[#This Row],[Lfd Nr.
(automatisch)]])-2),"")</f>
        <v/>
      </c>
      <c r="B330" t="inlineStr">
        <is>
          <t>Buchung &amp; Forderungsrealisierung Nebenleistung</t>
        </is>
      </c>
      <c r="D330" t="inlineStr">
        <is>
          <t>Debitor sperren</t>
        </is>
      </c>
      <c r="E330">
        <f>IFERROR(IF(NOT(BTT[[#This Row],[Manuelle Änderung des Verantwortliches TP
(Auswahl - bei Bedarf)]]=""),BTT[[#This Row],[Manuelle Änderung des Verantwortliches TP
(Auswahl - bei Bedarf)]],VLOOKUP(BTT[[#This Row],[Hauptprozess
(Pflichtauswahl)]],Hauptprozesse[],3,FALSE)),"")</f>
        <v/>
      </c>
      <c r="F330" t="inlineStr">
        <is>
          <t>FI</t>
        </is>
      </c>
      <c r="G330" t="inlineStr">
        <is>
          <t>KS</t>
        </is>
      </c>
      <c r="H330" t="inlineStr">
        <is>
          <t>FI-AR</t>
        </is>
      </c>
      <c r="I330" t="inlineStr">
        <is>
          <t>FD05</t>
        </is>
      </c>
      <c r="J330">
        <f>IFERROR(VLOOKUP(BTT[[#This Row],[Verwendete Transaktion (Pflichtauswahl)]],Transaktionen[[Transaktionen]:[Langtext]],2,FALSE),"")</f>
        <v/>
      </c>
      <c r="O330" t="inlineStr">
        <is>
          <t>nein</t>
        </is>
      </c>
      <c r="T330" t="inlineStr">
        <is>
          <t>keiner</t>
        </is>
      </c>
      <c r="V330">
        <f>IFERROR(VLOOKUP(BTT[[#This Row],[Verwendetes Formular
(Auswahl falls relevant)]],Formulare[[Formularbezeichnung]:[Formularname (technisch)]],2,FALSE),"")</f>
        <v/>
      </c>
      <c r="Y330" s="4" t="n"/>
      <c r="AK330">
        <f>IF(BTT[[#This Row],[Subprozess
(optionale Auswahl)]]="","okay",IF(VLOOKUP(BTT[[#This Row],[Subprozess
(optionale Auswahl)]],BPML[[Subprozess]:[Zugeordneter Hauptprozess]],3,FALSE)=BTT[[#This Row],[Hauptprozess
(Pflichtauswahl)]],"okay","falscher Subprozess"))</f>
        <v/>
      </c>
      <c r="AL330">
        <f>IF(aktives_Teilprojekt="Master","",IF(BTT[[#This Row],[Verantwortliches TP
(automatisch)]]=VLOOKUP(aktives_Teilprojekt,Teilprojekte[[Teilprojekte]:[Kürzel]],2,FALSE),"okay","Hauptprozess anderes TP"))</f>
        <v/>
      </c>
      <c r="AM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
        <f>IFERROR(IF(BTT[[#This Row],[SAP-Modul
(Pflichtauswahl)]]&lt;&gt;VLOOKUP(BTT[[#This Row],[Verwendete Transaktion (Pflichtauswahl)]],Transaktionen[[Transaktionen]:[Modul]],3,FALSE),"Modul anders","okay"),"")</f>
        <v/>
      </c>
      <c r="AP330">
        <f>IFERROR(IF(COUNTIFS(BTT[Verwendete Transaktion (Pflichtauswahl)],BTT[[#This Row],[Verwendete Transaktion (Pflichtauswahl)]],BTT[SAP-Modul
(Pflichtauswahl)],"&lt;&gt;"&amp;BTT[[#This Row],[SAP-Modul
(Pflichtauswahl)]])&gt;0,"Modul anders","okay"),"")</f>
        <v/>
      </c>
      <c r="AQ330">
        <f>IFERROR(IF(COUNTIFS(BTT[Verwendete Transaktion (Pflichtauswahl)],BTT[[#This Row],[Verwendete Transaktion (Pflichtauswahl)]],BTT[Verantwortliches TP
(automatisch)],"&lt;&gt;"&amp;BTT[[#This Row],[Verantwortliches TP
(automatisch)]])&gt;0,"Transaktion mehrfach","okay"),"")</f>
        <v/>
      </c>
      <c r="AR330">
        <f>IFERROR(IF(COUNTIFS(BTT[Verwendete Transaktion (Pflichtauswahl)],BTT[[#This Row],[Verwendete Transaktion (Pflichtauswahl)]],BTT[Verantwortliches TP
(automatisch)],"&lt;&gt;"&amp;VLOOKUP(aktives_Teilprojekt,Teilprojekte[[Teilprojekte]:[Kürzel]],2,FALSE))&gt;0,"Transaktion mehrfach","okay"),"")</f>
        <v/>
      </c>
      <c r="AS330" t="inlineStr">
        <is>
          <t>NL203</t>
        </is>
      </c>
      <c r="AT330" t="inlineStr">
        <is>
          <t>x</t>
        </is>
      </c>
    </row>
    <row r="331">
      <c r="A331">
        <f>IFERROR(IF(BTT[[#This Row],[Lfd Nr. 
(aus konsolidierter Datei)]]&lt;&gt;"",BTT[[#This Row],[Lfd Nr. 
(aus konsolidierter Datei)]],VLOOKUP(aktives_Teilprojekt,Teilprojekte[[Teilprojekte]:[Kürzel]],2,FALSE)&amp;ROW(BTT[[#This Row],[Lfd Nr.
(automatisch)]])-2),"")</f>
        <v/>
      </c>
      <c r="B331" t="inlineStr">
        <is>
          <t>Buchung &amp; Forderungsrealisierung Nebenleistung</t>
        </is>
      </c>
      <c r="D331" t="inlineStr">
        <is>
          <t>Debitor Löschvermerk setzen</t>
        </is>
      </c>
      <c r="E331">
        <f>IFERROR(IF(NOT(BTT[[#This Row],[Manuelle Änderung des Verantwortliches TP
(Auswahl - bei Bedarf)]]=""),BTT[[#This Row],[Manuelle Änderung des Verantwortliches TP
(Auswahl - bei Bedarf)]],VLOOKUP(BTT[[#This Row],[Hauptprozess
(Pflichtauswahl)]],Hauptprozesse[],3,FALSE)),"")</f>
        <v/>
      </c>
      <c r="F331" t="inlineStr">
        <is>
          <t>FI</t>
        </is>
      </c>
      <c r="G331" t="inlineStr">
        <is>
          <t>KS</t>
        </is>
      </c>
      <c r="H331" t="inlineStr">
        <is>
          <t>FI-AR</t>
        </is>
      </c>
      <c r="I331" t="inlineStr">
        <is>
          <t>FD06</t>
        </is>
      </c>
      <c r="J331">
        <f>IFERROR(VLOOKUP(BTT[[#This Row],[Verwendete Transaktion (Pflichtauswahl)]],Transaktionen[[Transaktionen]:[Langtext]],2,FALSE),"")</f>
        <v/>
      </c>
      <c r="O331" t="inlineStr">
        <is>
          <t>nein</t>
        </is>
      </c>
      <c r="T331" t="inlineStr">
        <is>
          <t>keiner</t>
        </is>
      </c>
      <c r="V331">
        <f>IFERROR(VLOOKUP(BTT[[#This Row],[Verwendetes Formular
(Auswahl falls relevant)]],Formulare[[Formularbezeichnung]:[Formularname (technisch)]],2,FALSE),"")</f>
        <v/>
      </c>
      <c r="Y331" s="4" t="n"/>
      <c r="AK331">
        <f>IF(BTT[[#This Row],[Subprozess
(optionale Auswahl)]]="","okay",IF(VLOOKUP(BTT[[#This Row],[Subprozess
(optionale Auswahl)]],BPML[[Subprozess]:[Zugeordneter Hauptprozess]],3,FALSE)=BTT[[#This Row],[Hauptprozess
(Pflichtauswahl)]],"okay","falscher Subprozess"))</f>
        <v/>
      </c>
      <c r="AL331">
        <f>IF(aktives_Teilprojekt="Master","",IF(BTT[[#This Row],[Verantwortliches TP
(automatisch)]]=VLOOKUP(aktives_Teilprojekt,Teilprojekte[[Teilprojekte]:[Kürzel]],2,FALSE),"okay","Hauptprozess anderes TP"))</f>
        <v/>
      </c>
      <c r="AM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
        <f>IFERROR(IF(BTT[[#This Row],[SAP-Modul
(Pflichtauswahl)]]&lt;&gt;VLOOKUP(BTT[[#This Row],[Verwendete Transaktion (Pflichtauswahl)]],Transaktionen[[Transaktionen]:[Modul]],3,FALSE),"Modul anders","okay"),"")</f>
        <v/>
      </c>
      <c r="AP331">
        <f>IFERROR(IF(COUNTIFS(BTT[Verwendete Transaktion (Pflichtauswahl)],BTT[[#This Row],[Verwendete Transaktion (Pflichtauswahl)]],BTT[SAP-Modul
(Pflichtauswahl)],"&lt;&gt;"&amp;BTT[[#This Row],[SAP-Modul
(Pflichtauswahl)]])&gt;0,"Modul anders","okay"),"")</f>
        <v/>
      </c>
      <c r="AQ331">
        <f>IFERROR(IF(COUNTIFS(BTT[Verwendete Transaktion (Pflichtauswahl)],BTT[[#This Row],[Verwendete Transaktion (Pflichtauswahl)]],BTT[Verantwortliches TP
(automatisch)],"&lt;&gt;"&amp;BTT[[#This Row],[Verantwortliches TP
(automatisch)]])&gt;0,"Transaktion mehrfach","okay"),"")</f>
        <v/>
      </c>
      <c r="AR331">
        <f>IFERROR(IF(COUNTIFS(BTT[Verwendete Transaktion (Pflichtauswahl)],BTT[[#This Row],[Verwendete Transaktion (Pflichtauswahl)]],BTT[Verantwortliches TP
(automatisch)],"&lt;&gt;"&amp;VLOOKUP(aktives_Teilprojekt,Teilprojekte[[Teilprojekte]:[Kürzel]],2,FALSE))&gt;0,"Transaktion mehrfach","okay"),"")</f>
        <v/>
      </c>
      <c r="AS331" t="inlineStr">
        <is>
          <t>NL204</t>
        </is>
      </c>
      <c r="AT331" t="inlineStr">
        <is>
          <t>x</t>
        </is>
      </c>
    </row>
    <row r="332">
      <c r="A332">
        <f>IFERROR(IF(BTT[[#This Row],[Lfd Nr. 
(aus konsolidierter Datei)]]&lt;&gt;"",BTT[[#This Row],[Lfd Nr. 
(aus konsolidierter Datei)]],VLOOKUP(aktives_Teilprojekt,Teilprojekte[[Teilprojekte]:[Kürzel]],2,FALSE)&amp;ROW(BTT[[#This Row],[Lfd Nr.
(automatisch)]])-2),"")</f>
        <v/>
      </c>
      <c r="B332" t="inlineStr">
        <is>
          <t>Buchung &amp; Forderungsrealisierung Nebenleistung</t>
        </is>
      </c>
      <c r="D332" t="inlineStr">
        <is>
          <t>Debitoren Salden anzeigen</t>
        </is>
      </c>
      <c r="E332">
        <f>IFERROR(IF(NOT(BTT[[#This Row],[Manuelle Änderung des Verantwortliches TP
(Auswahl - bei Bedarf)]]=""),BTT[[#This Row],[Manuelle Änderung des Verantwortliches TP
(Auswahl - bei Bedarf)]],VLOOKUP(BTT[[#This Row],[Hauptprozess
(Pflichtauswahl)]],Hauptprozesse[],3,FALSE)),"")</f>
        <v/>
      </c>
      <c r="F332" t="inlineStr">
        <is>
          <t>FI</t>
        </is>
      </c>
      <c r="G332" t="inlineStr">
        <is>
          <t>KS</t>
        </is>
      </c>
      <c r="H332" t="inlineStr">
        <is>
          <t>FI-AR</t>
        </is>
      </c>
      <c r="I332" t="inlineStr">
        <is>
          <t>FD10N</t>
        </is>
      </c>
      <c r="J332">
        <f>IFERROR(VLOOKUP(BTT[[#This Row],[Verwendete Transaktion (Pflichtauswahl)]],Transaktionen[[Transaktionen]:[Langtext]],2,FALSE),"")</f>
        <v/>
      </c>
      <c r="O332" t="inlineStr">
        <is>
          <t>nein</t>
        </is>
      </c>
      <c r="T332" t="inlineStr">
        <is>
          <t>keiner</t>
        </is>
      </c>
      <c r="V332">
        <f>IFERROR(VLOOKUP(BTT[[#This Row],[Verwendetes Formular
(Auswahl falls relevant)]],Formulare[[Formularbezeichnung]:[Formularname (technisch)]],2,FALSE),"")</f>
        <v/>
      </c>
      <c r="Y332" s="4" t="n"/>
      <c r="AK332">
        <f>IF(BTT[[#This Row],[Subprozess
(optionale Auswahl)]]="","okay",IF(VLOOKUP(BTT[[#This Row],[Subprozess
(optionale Auswahl)]],BPML[[Subprozess]:[Zugeordneter Hauptprozess]],3,FALSE)=BTT[[#This Row],[Hauptprozess
(Pflichtauswahl)]],"okay","falscher Subprozess"))</f>
        <v/>
      </c>
      <c r="AL332">
        <f>IF(aktives_Teilprojekt="Master","",IF(BTT[[#This Row],[Verantwortliches TP
(automatisch)]]=VLOOKUP(aktives_Teilprojekt,Teilprojekte[[Teilprojekte]:[Kürzel]],2,FALSE),"okay","Hauptprozess anderes TP"))</f>
        <v/>
      </c>
      <c r="AM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
        <f>IFERROR(IF(BTT[[#This Row],[SAP-Modul
(Pflichtauswahl)]]&lt;&gt;VLOOKUP(BTT[[#This Row],[Verwendete Transaktion (Pflichtauswahl)]],Transaktionen[[Transaktionen]:[Modul]],3,FALSE),"Modul anders","okay"),"")</f>
        <v/>
      </c>
      <c r="AP332">
        <f>IFERROR(IF(COUNTIFS(BTT[Verwendete Transaktion (Pflichtauswahl)],BTT[[#This Row],[Verwendete Transaktion (Pflichtauswahl)]],BTT[SAP-Modul
(Pflichtauswahl)],"&lt;&gt;"&amp;BTT[[#This Row],[SAP-Modul
(Pflichtauswahl)]])&gt;0,"Modul anders","okay"),"")</f>
        <v/>
      </c>
      <c r="AQ332">
        <f>IFERROR(IF(COUNTIFS(BTT[Verwendete Transaktion (Pflichtauswahl)],BTT[[#This Row],[Verwendete Transaktion (Pflichtauswahl)]],BTT[Verantwortliches TP
(automatisch)],"&lt;&gt;"&amp;BTT[[#This Row],[Verantwortliches TP
(automatisch)]])&gt;0,"Transaktion mehrfach","okay"),"")</f>
        <v/>
      </c>
      <c r="AR332">
        <f>IFERROR(IF(COUNTIFS(BTT[Verwendete Transaktion (Pflichtauswahl)],BTT[[#This Row],[Verwendete Transaktion (Pflichtauswahl)]],BTT[Verantwortliches TP
(automatisch)],"&lt;&gt;"&amp;VLOOKUP(aktives_Teilprojekt,Teilprojekte[[Teilprojekte]:[Kürzel]],2,FALSE))&gt;0,"Transaktion mehrfach","okay"),"")</f>
        <v/>
      </c>
      <c r="AS332" t="inlineStr">
        <is>
          <t>NL205</t>
        </is>
      </c>
      <c r="AT332" t="inlineStr">
        <is>
          <t>x</t>
        </is>
      </c>
    </row>
    <row r="333">
      <c r="A333">
        <f>IFERROR(IF(BTT[[#This Row],[Lfd Nr. 
(aus konsolidierter Datei)]]&lt;&gt;"",BTT[[#This Row],[Lfd Nr. 
(aus konsolidierter Datei)]],VLOOKUP(aktives_Teilprojekt,Teilprojekte[[Teilprojekte]:[Kürzel]],2,FALSE)&amp;ROW(BTT[[#This Row],[Lfd Nr.
(automatisch)]])-2),"")</f>
        <v/>
      </c>
      <c r="B333" t="inlineStr">
        <is>
          <t>Buchung &amp; Forderungsrealisierung Nebenleistung</t>
        </is>
      </c>
      <c r="D333" t="inlineStr">
        <is>
          <t>Debitoren Salden anzeigen in HW</t>
        </is>
      </c>
      <c r="E333">
        <f>IFERROR(IF(NOT(BTT[[#This Row],[Manuelle Änderung des Verantwortliches TP
(Auswahl - bei Bedarf)]]=""),BTT[[#This Row],[Manuelle Änderung des Verantwortliches TP
(Auswahl - bei Bedarf)]],VLOOKUP(BTT[[#This Row],[Hauptprozess
(Pflichtauswahl)]],Hauptprozesse[],3,FALSE)),"")</f>
        <v/>
      </c>
      <c r="F333" t="inlineStr">
        <is>
          <t>FI</t>
        </is>
      </c>
      <c r="G333" t="inlineStr">
        <is>
          <t>KS</t>
        </is>
      </c>
      <c r="H333" t="inlineStr">
        <is>
          <t>FI-AR</t>
        </is>
      </c>
      <c r="I333" t="inlineStr">
        <is>
          <t>S_ALR_87012172</t>
        </is>
      </c>
      <c r="J333">
        <f>IFERROR(VLOOKUP(BTT[[#This Row],[Verwendete Transaktion (Pflichtauswahl)]],Transaktionen[[Transaktionen]:[Langtext]],2,FALSE),"")</f>
        <v/>
      </c>
      <c r="O333" t="inlineStr">
        <is>
          <t>nein</t>
        </is>
      </c>
      <c r="T333" t="inlineStr">
        <is>
          <t>keiner</t>
        </is>
      </c>
      <c r="V333">
        <f>IFERROR(VLOOKUP(BTT[[#This Row],[Verwendetes Formular
(Auswahl falls relevant)]],Formulare[[Formularbezeichnung]:[Formularname (technisch)]],2,FALSE),"")</f>
        <v/>
      </c>
      <c r="Y333" s="4" t="n"/>
      <c r="AK333">
        <f>IF(BTT[[#This Row],[Subprozess
(optionale Auswahl)]]="","okay",IF(VLOOKUP(BTT[[#This Row],[Subprozess
(optionale Auswahl)]],BPML[[Subprozess]:[Zugeordneter Hauptprozess]],3,FALSE)=BTT[[#This Row],[Hauptprozess
(Pflichtauswahl)]],"okay","falscher Subprozess"))</f>
        <v/>
      </c>
      <c r="AL333">
        <f>IF(aktives_Teilprojekt="Master","",IF(BTT[[#This Row],[Verantwortliches TP
(automatisch)]]=VLOOKUP(aktives_Teilprojekt,Teilprojekte[[Teilprojekte]:[Kürzel]],2,FALSE),"okay","Hauptprozess anderes TP"))</f>
        <v/>
      </c>
      <c r="AM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
        <f>IFERROR(IF(BTT[[#This Row],[SAP-Modul
(Pflichtauswahl)]]&lt;&gt;VLOOKUP(BTT[[#This Row],[Verwendete Transaktion (Pflichtauswahl)]],Transaktionen[[Transaktionen]:[Modul]],3,FALSE),"Modul anders","okay"),"")</f>
        <v/>
      </c>
      <c r="AP333">
        <f>IFERROR(IF(COUNTIFS(BTT[Verwendete Transaktion (Pflichtauswahl)],BTT[[#This Row],[Verwendete Transaktion (Pflichtauswahl)]],BTT[SAP-Modul
(Pflichtauswahl)],"&lt;&gt;"&amp;BTT[[#This Row],[SAP-Modul
(Pflichtauswahl)]])&gt;0,"Modul anders","okay"),"")</f>
        <v/>
      </c>
      <c r="AQ333">
        <f>IFERROR(IF(COUNTIFS(BTT[Verwendete Transaktion (Pflichtauswahl)],BTT[[#This Row],[Verwendete Transaktion (Pflichtauswahl)]],BTT[Verantwortliches TP
(automatisch)],"&lt;&gt;"&amp;BTT[[#This Row],[Verantwortliches TP
(automatisch)]])&gt;0,"Transaktion mehrfach","okay"),"")</f>
        <v/>
      </c>
      <c r="AR333">
        <f>IFERROR(IF(COUNTIFS(BTT[Verwendete Transaktion (Pflichtauswahl)],BTT[[#This Row],[Verwendete Transaktion (Pflichtauswahl)]],BTT[Verantwortliches TP
(automatisch)],"&lt;&gt;"&amp;VLOOKUP(aktives_Teilprojekt,Teilprojekte[[Teilprojekte]:[Kürzel]],2,FALSE))&gt;0,"Transaktion mehrfach","okay"),"")</f>
        <v/>
      </c>
      <c r="AS333" t="inlineStr">
        <is>
          <t>NL206</t>
        </is>
      </c>
      <c r="AT333" t="inlineStr">
        <is>
          <t>x</t>
        </is>
      </c>
    </row>
    <row r="334">
      <c r="A334">
        <f>IFERROR(IF(BTT[[#This Row],[Lfd Nr. 
(aus konsolidierter Datei)]]&lt;&gt;"",BTT[[#This Row],[Lfd Nr. 
(aus konsolidierter Datei)]],VLOOKUP(aktives_Teilprojekt,Teilprojekte[[Teilprojekte]:[Kürzel]],2,FALSE)&amp;ROW(BTT[[#This Row],[Lfd Nr.
(automatisch)]])-2),"")</f>
        <v/>
      </c>
      <c r="B334" t="inlineStr">
        <is>
          <t>Buchung &amp; Forderungsrealisierung Nebenleistung</t>
        </is>
      </c>
      <c r="D334" t="inlineStr">
        <is>
          <t>Debitoren OP-Liste</t>
        </is>
      </c>
      <c r="E334">
        <f>IFERROR(IF(NOT(BTT[[#This Row],[Manuelle Änderung des Verantwortliches TP
(Auswahl - bei Bedarf)]]=""),BTT[[#This Row],[Manuelle Änderung des Verantwortliches TP
(Auswahl - bei Bedarf)]],VLOOKUP(BTT[[#This Row],[Hauptprozess
(Pflichtauswahl)]],Hauptprozesse[],3,FALSE)),"")</f>
        <v/>
      </c>
      <c r="F334" t="inlineStr">
        <is>
          <t>FI</t>
        </is>
      </c>
      <c r="G334" t="inlineStr">
        <is>
          <t>KS</t>
        </is>
      </c>
      <c r="H334" t="inlineStr">
        <is>
          <t>FI-AR</t>
        </is>
      </c>
      <c r="I334" t="inlineStr">
        <is>
          <t>ZFI01</t>
        </is>
      </c>
      <c r="J334">
        <f>IFERROR(VLOOKUP(BTT[[#This Row],[Verwendete Transaktion (Pflichtauswahl)]],Transaktionen[[Transaktionen]:[Langtext]],2,FALSE),"")</f>
        <v/>
      </c>
      <c r="O334" t="inlineStr">
        <is>
          <t>nein</t>
        </is>
      </c>
      <c r="T334" t="inlineStr">
        <is>
          <t>keiner</t>
        </is>
      </c>
      <c r="V334">
        <f>IFERROR(VLOOKUP(BTT[[#This Row],[Verwendetes Formular
(Auswahl falls relevant)]],Formulare[[Formularbezeichnung]:[Formularname (technisch)]],2,FALSE),"")</f>
        <v/>
      </c>
      <c r="Y334" s="4" t="n"/>
      <c r="AK334">
        <f>IF(BTT[[#This Row],[Subprozess
(optionale Auswahl)]]="","okay",IF(VLOOKUP(BTT[[#This Row],[Subprozess
(optionale Auswahl)]],BPML[[Subprozess]:[Zugeordneter Hauptprozess]],3,FALSE)=BTT[[#This Row],[Hauptprozess
(Pflichtauswahl)]],"okay","falscher Subprozess"))</f>
        <v/>
      </c>
      <c r="AL334">
        <f>IF(aktives_Teilprojekt="Master","",IF(BTT[[#This Row],[Verantwortliches TP
(automatisch)]]=VLOOKUP(aktives_Teilprojekt,Teilprojekte[[Teilprojekte]:[Kürzel]],2,FALSE),"okay","Hauptprozess anderes TP"))</f>
        <v/>
      </c>
      <c r="AM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
        <f>IFERROR(IF(BTT[[#This Row],[SAP-Modul
(Pflichtauswahl)]]&lt;&gt;VLOOKUP(BTT[[#This Row],[Verwendete Transaktion (Pflichtauswahl)]],Transaktionen[[Transaktionen]:[Modul]],3,FALSE),"Modul anders","okay"),"")</f>
        <v/>
      </c>
      <c r="AP334">
        <f>IFERROR(IF(COUNTIFS(BTT[Verwendete Transaktion (Pflichtauswahl)],BTT[[#This Row],[Verwendete Transaktion (Pflichtauswahl)]],BTT[SAP-Modul
(Pflichtauswahl)],"&lt;&gt;"&amp;BTT[[#This Row],[SAP-Modul
(Pflichtauswahl)]])&gt;0,"Modul anders","okay"),"")</f>
        <v/>
      </c>
      <c r="AQ334">
        <f>IFERROR(IF(COUNTIFS(BTT[Verwendete Transaktion (Pflichtauswahl)],BTT[[#This Row],[Verwendete Transaktion (Pflichtauswahl)]],BTT[Verantwortliches TP
(automatisch)],"&lt;&gt;"&amp;BTT[[#This Row],[Verantwortliches TP
(automatisch)]])&gt;0,"Transaktion mehrfach","okay"),"")</f>
        <v/>
      </c>
      <c r="AR334">
        <f>IFERROR(IF(COUNTIFS(BTT[Verwendete Transaktion (Pflichtauswahl)],BTT[[#This Row],[Verwendete Transaktion (Pflichtauswahl)]],BTT[Verantwortliches TP
(automatisch)],"&lt;&gt;"&amp;VLOOKUP(aktives_Teilprojekt,Teilprojekte[[Teilprojekte]:[Kürzel]],2,FALSE))&gt;0,"Transaktion mehrfach","okay"),"")</f>
        <v/>
      </c>
      <c r="AS334" t="inlineStr">
        <is>
          <t>NL207</t>
        </is>
      </c>
      <c r="AT334" t="inlineStr">
        <is>
          <t>x</t>
        </is>
      </c>
    </row>
    <row r="335">
      <c r="A335">
        <f>IFERROR(IF(BTT[[#This Row],[Lfd Nr. 
(aus konsolidierter Datei)]]&lt;&gt;"",BTT[[#This Row],[Lfd Nr. 
(aus konsolidierter Datei)]],VLOOKUP(aktives_Teilprojekt,Teilprojekte[[Teilprojekte]:[Kürzel]],2,FALSE)&amp;ROW(BTT[[#This Row],[Lfd Nr.
(automatisch)]])-2),"")</f>
        <v/>
      </c>
      <c r="B335" t="inlineStr">
        <is>
          <t>Buchung &amp; Forderungsrealisierung Nebenleistung</t>
        </is>
      </c>
      <c r="D335" t="inlineStr">
        <is>
          <t>Elektron. Kontoauszug</t>
        </is>
      </c>
      <c r="E335">
        <f>IFERROR(IF(NOT(BTT[[#This Row],[Manuelle Änderung des Verantwortliches TP
(Auswahl - bei Bedarf)]]=""),BTT[[#This Row],[Manuelle Änderung des Verantwortliches TP
(Auswahl - bei Bedarf)]],VLOOKUP(BTT[[#This Row],[Hauptprozess
(Pflichtauswahl)]],Hauptprozesse[],3,FALSE)),"")</f>
        <v/>
      </c>
      <c r="F335" t="inlineStr">
        <is>
          <t>FI</t>
        </is>
      </c>
      <c r="G335" t="inlineStr">
        <is>
          <t>KS</t>
        </is>
      </c>
      <c r="H335" t="inlineStr">
        <is>
          <t>FI-AR</t>
        </is>
      </c>
      <c r="I335" t="inlineStr">
        <is>
          <t>FEBAN</t>
        </is>
      </c>
      <c r="J335">
        <f>IFERROR(VLOOKUP(BTT[[#This Row],[Verwendete Transaktion (Pflichtauswahl)]],Transaktionen[[Transaktionen]:[Langtext]],2,FALSE),"")</f>
        <v/>
      </c>
      <c r="O335" t="inlineStr">
        <is>
          <t>nein</t>
        </is>
      </c>
      <c r="T335" t="inlineStr">
        <is>
          <t>keiner</t>
        </is>
      </c>
      <c r="V335">
        <f>IFERROR(VLOOKUP(BTT[[#This Row],[Verwendetes Formular
(Auswahl falls relevant)]],Formulare[[Formularbezeichnung]:[Formularname (technisch)]],2,FALSE),"")</f>
        <v/>
      </c>
      <c r="Y335" s="4" t="n"/>
      <c r="AK335">
        <f>IF(BTT[[#This Row],[Subprozess
(optionale Auswahl)]]="","okay",IF(VLOOKUP(BTT[[#This Row],[Subprozess
(optionale Auswahl)]],BPML[[Subprozess]:[Zugeordneter Hauptprozess]],3,FALSE)=BTT[[#This Row],[Hauptprozess
(Pflichtauswahl)]],"okay","falscher Subprozess"))</f>
        <v/>
      </c>
      <c r="AL335">
        <f>IF(aktives_Teilprojekt="Master","",IF(BTT[[#This Row],[Verantwortliches TP
(automatisch)]]=VLOOKUP(aktives_Teilprojekt,Teilprojekte[[Teilprojekte]:[Kürzel]],2,FALSE),"okay","Hauptprozess anderes TP"))</f>
        <v/>
      </c>
      <c r="AM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
        <f>IFERROR(IF(BTT[[#This Row],[SAP-Modul
(Pflichtauswahl)]]&lt;&gt;VLOOKUP(BTT[[#This Row],[Verwendete Transaktion (Pflichtauswahl)]],Transaktionen[[Transaktionen]:[Modul]],3,FALSE),"Modul anders","okay"),"")</f>
        <v/>
      </c>
      <c r="AP335">
        <f>IFERROR(IF(COUNTIFS(BTT[Verwendete Transaktion (Pflichtauswahl)],BTT[[#This Row],[Verwendete Transaktion (Pflichtauswahl)]],BTT[SAP-Modul
(Pflichtauswahl)],"&lt;&gt;"&amp;BTT[[#This Row],[SAP-Modul
(Pflichtauswahl)]])&gt;0,"Modul anders","okay"),"")</f>
        <v/>
      </c>
      <c r="AQ335">
        <f>IFERROR(IF(COUNTIFS(BTT[Verwendete Transaktion (Pflichtauswahl)],BTT[[#This Row],[Verwendete Transaktion (Pflichtauswahl)]],BTT[Verantwortliches TP
(automatisch)],"&lt;&gt;"&amp;BTT[[#This Row],[Verantwortliches TP
(automatisch)]])&gt;0,"Transaktion mehrfach","okay"),"")</f>
        <v/>
      </c>
      <c r="AR335">
        <f>IFERROR(IF(COUNTIFS(BTT[Verwendete Transaktion (Pflichtauswahl)],BTT[[#This Row],[Verwendete Transaktion (Pflichtauswahl)]],BTT[Verantwortliches TP
(automatisch)],"&lt;&gt;"&amp;VLOOKUP(aktives_Teilprojekt,Teilprojekte[[Teilprojekte]:[Kürzel]],2,FALSE))&gt;0,"Transaktion mehrfach","okay"),"")</f>
        <v/>
      </c>
      <c r="AS335" t="inlineStr">
        <is>
          <t>NL208</t>
        </is>
      </c>
      <c r="AT335" t="inlineStr">
        <is>
          <t>x</t>
        </is>
      </c>
    </row>
    <row r="336">
      <c r="A336">
        <f>IFERROR(IF(BTT[[#This Row],[Lfd Nr. 
(aus konsolidierter Datei)]]&lt;&gt;"",BTT[[#This Row],[Lfd Nr. 
(aus konsolidierter Datei)]],VLOOKUP(aktives_Teilprojekt,Teilprojekte[[Teilprojekte]:[Kürzel]],2,FALSE)&amp;ROW(BTT[[#This Row],[Lfd Nr.
(automatisch)]])-2),"")</f>
        <v/>
      </c>
      <c r="B336" t="inlineStr">
        <is>
          <t>Buchung &amp; Forderungsrealisierung Nebenleistung</t>
        </is>
      </c>
      <c r="D336" t="inlineStr">
        <is>
          <t>WANG in SAP</t>
        </is>
      </c>
      <c r="E336">
        <f>IFERROR(IF(NOT(BTT[[#This Row],[Manuelle Änderung des Verantwortliches TP
(Auswahl - bei Bedarf)]]=""),BTT[[#This Row],[Manuelle Änderung des Verantwortliches TP
(Auswahl - bei Bedarf)]],VLOOKUP(BTT[[#This Row],[Hauptprozess
(Pflichtauswahl)]],Hauptprozesse[],3,FALSE)),"")</f>
        <v/>
      </c>
      <c r="F336" t="inlineStr">
        <is>
          <t>FI</t>
        </is>
      </c>
      <c r="G336" t="inlineStr">
        <is>
          <t>KS</t>
        </is>
      </c>
      <c r="H336" t="inlineStr">
        <is>
          <t>FI-AR</t>
        </is>
      </c>
      <c r="I336" t="inlineStr">
        <is>
          <t>ZFI03</t>
        </is>
      </c>
      <c r="J336">
        <f>IFERROR(VLOOKUP(BTT[[#This Row],[Verwendete Transaktion (Pflichtauswahl)]],Transaktionen[[Transaktionen]:[Langtext]],2,FALSE),"")</f>
        <v/>
      </c>
      <c r="M336" t="inlineStr">
        <is>
          <t>ja</t>
        </is>
      </c>
      <c r="O336" t="inlineStr">
        <is>
          <t>nein</t>
        </is>
      </c>
      <c r="R336" t="inlineStr">
        <is>
          <t>Wang Kontieren</t>
        </is>
      </c>
      <c r="T336" t="inlineStr">
        <is>
          <t>weiterer</t>
        </is>
      </c>
      <c r="V336">
        <f>IFERROR(VLOOKUP(BTT[[#This Row],[Verwendetes Formular
(Auswahl falls relevant)]],Formulare[[Formularbezeichnung]:[Formularname (technisch)]],2,FALSE),"")</f>
        <v/>
      </c>
      <c r="W336" t="inlineStr">
        <is>
          <t>Batchinput Mappe</t>
        </is>
      </c>
      <c r="Y336" s="4" t="n"/>
      <c r="AK336">
        <f>IF(BTT[[#This Row],[Subprozess
(optionale Auswahl)]]="","okay",IF(VLOOKUP(BTT[[#This Row],[Subprozess
(optionale Auswahl)]],BPML[[Subprozess]:[Zugeordneter Hauptprozess]],3,FALSE)=BTT[[#This Row],[Hauptprozess
(Pflichtauswahl)]],"okay","falscher Subprozess"))</f>
        <v/>
      </c>
      <c r="AL336">
        <f>IF(aktives_Teilprojekt="Master","",IF(BTT[[#This Row],[Verantwortliches TP
(automatisch)]]=VLOOKUP(aktives_Teilprojekt,Teilprojekte[[Teilprojekte]:[Kürzel]],2,FALSE),"okay","Hauptprozess anderes TP"))</f>
        <v/>
      </c>
      <c r="AM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
        <f>IFERROR(IF(BTT[[#This Row],[SAP-Modul
(Pflichtauswahl)]]&lt;&gt;VLOOKUP(BTT[[#This Row],[Verwendete Transaktion (Pflichtauswahl)]],Transaktionen[[Transaktionen]:[Modul]],3,FALSE),"Modul anders","okay"),"")</f>
        <v/>
      </c>
      <c r="AP336">
        <f>IFERROR(IF(COUNTIFS(BTT[Verwendete Transaktion (Pflichtauswahl)],BTT[[#This Row],[Verwendete Transaktion (Pflichtauswahl)]],BTT[SAP-Modul
(Pflichtauswahl)],"&lt;&gt;"&amp;BTT[[#This Row],[SAP-Modul
(Pflichtauswahl)]])&gt;0,"Modul anders","okay"),"")</f>
        <v/>
      </c>
      <c r="AQ336">
        <f>IFERROR(IF(COUNTIFS(BTT[Verwendete Transaktion (Pflichtauswahl)],BTT[[#This Row],[Verwendete Transaktion (Pflichtauswahl)]],BTT[Verantwortliches TP
(automatisch)],"&lt;&gt;"&amp;BTT[[#This Row],[Verantwortliches TP
(automatisch)]])&gt;0,"Transaktion mehrfach","okay"),"")</f>
        <v/>
      </c>
      <c r="AR336">
        <f>IFERROR(IF(COUNTIFS(BTT[Verwendete Transaktion (Pflichtauswahl)],BTT[[#This Row],[Verwendete Transaktion (Pflichtauswahl)]],BTT[Verantwortliches TP
(automatisch)],"&lt;&gt;"&amp;VLOOKUP(aktives_Teilprojekt,Teilprojekte[[Teilprojekte]:[Kürzel]],2,FALSE))&gt;0,"Transaktion mehrfach","okay"),"")</f>
        <v/>
      </c>
      <c r="AS336" t="inlineStr">
        <is>
          <t>NL209</t>
        </is>
      </c>
      <c r="AT336" t="inlineStr">
        <is>
          <t>x</t>
        </is>
      </c>
    </row>
    <row r="337">
      <c r="A337">
        <f>IFERROR(IF(BTT[[#This Row],[Lfd Nr. 
(aus konsolidierter Datei)]]&lt;&gt;"",BTT[[#This Row],[Lfd Nr. 
(aus konsolidierter Datei)]],VLOOKUP(aktives_Teilprojekt,Teilprojekte[[Teilprojekte]:[Kürzel]],2,FALSE)&amp;ROW(BTT[[#This Row],[Lfd Nr.
(automatisch)]])-2),"")</f>
        <v/>
      </c>
      <c r="B337" t="inlineStr">
        <is>
          <t>Buchung &amp; Forderungsrealisierung Nebenleistung</t>
        </is>
      </c>
      <c r="D337" t="inlineStr">
        <is>
          <t>Kontrollsummen anzeigen</t>
        </is>
      </c>
      <c r="E337">
        <f>IFERROR(IF(NOT(BTT[[#This Row],[Manuelle Änderung des Verantwortliches TP
(Auswahl - bei Bedarf)]]=""),BTT[[#This Row],[Manuelle Änderung des Verantwortliches TP
(Auswahl - bei Bedarf)]],VLOOKUP(BTT[[#This Row],[Hauptprozess
(Pflichtauswahl)]],Hauptprozesse[],3,FALSE)),"")</f>
        <v/>
      </c>
      <c r="F337" t="inlineStr">
        <is>
          <t>FI</t>
        </is>
      </c>
      <c r="G337" t="inlineStr">
        <is>
          <t>KS</t>
        </is>
      </c>
      <c r="H337" t="inlineStr">
        <is>
          <t>FI-AR</t>
        </is>
      </c>
      <c r="I337" t="inlineStr">
        <is>
          <t>FB07</t>
        </is>
      </c>
      <c r="J337">
        <f>IFERROR(VLOOKUP(BTT[[#This Row],[Verwendete Transaktion (Pflichtauswahl)]],Transaktionen[[Transaktionen]:[Langtext]],2,FALSE),"")</f>
        <v/>
      </c>
      <c r="O337" t="inlineStr">
        <is>
          <t>nein</t>
        </is>
      </c>
      <c r="T337" t="inlineStr">
        <is>
          <t>keiner</t>
        </is>
      </c>
      <c r="V337">
        <f>IFERROR(VLOOKUP(BTT[[#This Row],[Verwendetes Formular
(Auswahl falls relevant)]],Formulare[[Formularbezeichnung]:[Formularname (technisch)]],2,FALSE),"")</f>
        <v/>
      </c>
      <c r="Y337" s="4" t="n"/>
      <c r="AK337">
        <f>IF(BTT[[#This Row],[Subprozess
(optionale Auswahl)]]="","okay",IF(VLOOKUP(BTT[[#This Row],[Subprozess
(optionale Auswahl)]],BPML[[Subprozess]:[Zugeordneter Hauptprozess]],3,FALSE)=BTT[[#This Row],[Hauptprozess
(Pflichtauswahl)]],"okay","falscher Subprozess"))</f>
        <v/>
      </c>
      <c r="AL337">
        <f>IF(aktives_Teilprojekt="Master","",IF(BTT[[#This Row],[Verantwortliches TP
(automatisch)]]=VLOOKUP(aktives_Teilprojekt,Teilprojekte[[Teilprojekte]:[Kürzel]],2,FALSE),"okay","Hauptprozess anderes TP"))</f>
        <v/>
      </c>
      <c r="AM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
        <f>IFERROR(IF(BTT[[#This Row],[SAP-Modul
(Pflichtauswahl)]]&lt;&gt;VLOOKUP(BTT[[#This Row],[Verwendete Transaktion (Pflichtauswahl)]],Transaktionen[[Transaktionen]:[Modul]],3,FALSE),"Modul anders","okay"),"")</f>
        <v/>
      </c>
      <c r="AP337">
        <f>IFERROR(IF(COUNTIFS(BTT[Verwendete Transaktion (Pflichtauswahl)],BTT[[#This Row],[Verwendete Transaktion (Pflichtauswahl)]],BTT[SAP-Modul
(Pflichtauswahl)],"&lt;&gt;"&amp;BTT[[#This Row],[SAP-Modul
(Pflichtauswahl)]])&gt;0,"Modul anders","okay"),"")</f>
        <v/>
      </c>
      <c r="AQ337">
        <f>IFERROR(IF(COUNTIFS(BTT[Verwendete Transaktion (Pflichtauswahl)],BTT[[#This Row],[Verwendete Transaktion (Pflichtauswahl)]],BTT[Verantwortliches TP
(automatisch)],"&lt;&gt;"&amp;BTT[[#This Row],[Verantwortliches TP
(automatisch)]])&gt;0,"Transaktion mehrfach","okay"),"")</f>
        <v/>
      </c>
      <c r="AR337">
        <f>IFERROR(IF(COUNTIFS(BTT[Verwendete Transaktion (Pflichtauswahl)],BTT[[#This Row],[Verwendete Transaktion (Pflichtauswahl)]],BTT[Verantwortliches TP
(automatisch)],"&lt;&gt;"&amp;VLOOKUP(aktives_Teilprojekt,Teilprojekte[[Teilprojekte]:[Kürzel]],2,FALSE))&gt;0,"Transaktion mehrfach","okay"),"")</f>
        <v/>
      </c>
      <c r="AS337" t="inlineStr">
        <is>
          <t>NL210</t>
        </is>
      </c>
      <c r="AT337" t="inlineStr">
        <is>
          <t>x</t>
        </is>
      </c>
    </row>
    <row r="338">
      <c r="A338">
        <f>IFERROR(IF(BTT[[#This Row],[Lfd Nr. 
(aus konsolidierter Datei)]]&lt;&gt;"",BTT[[#This Row],[Lfd Nr. 
(aus konsolidierter Datei)]],VLOOKUP(aktives_Teilprojekt,Teilprojekte[[Teilprojekte]:[Kürzel]],2,FALSE)&amp;ROW(BTT[[#This Row],[Lfd Nr.
(automatisch)]])-2),"")</f>
        <v/>
      </c>
      <c r="B338" t="inlineStr">
        <is>
          <t>Buchung &amp; Forderungsrealisierung Nebenleistung</t>
        </is>
      </c>
      <c r="D338" t="inlineStr">
        <is>
          <t>Sachkonten anzeigen</t>
        </is>
      </c>
      <c r="E338">
        <f>IFERROR(IF(NOT(BTT[[#This Row],[Manuelle Änderung des Verantwortliches TP
(Auswahl - bei Bedarf)]]=""),BTT[[#This Row],[Manuelle Änderung des Verantwortliches TP
(Auswahl - bei Bedarf)]],VLOOKUP(BTT[[#This Row],[Hauptprozess
(Pflichtauswahl)]],Hauptprozesse[],3,FALSE)),"")</f>
        <v/>
      </c>
      <c r="F338" t="inlineStr">
        <is>
          <t>FI</t>
        </is>
      </c>
      <c r="G338" t="inlineStr">
        <is>
          <t>KS</t>
        </is>
      </c>
      <c r="H338" t="inlineStr">
        <is>
          <t>FI-AR</t>
        </is>
      </c>
      <c r="I338" t="inlineStr">
        <is>
          <t>FBL3N</t>
        </is>
      </c>
      <c r="J338">
        <f>IFERROR(VLOOKUP(BTT[[#This Row],[Verwendete Transaktion (Pflichtauswahl)]],Transaktionen[[Transaktionen]:[Langtext]],2,FALSE),"")</f>
        <v/>
      </c>
      <c r="O338" t="inlineStr">
        <is>
          <t>nein</t>
        </is>
      </c>
      <c r="T338" t="inlineStr">
        <is>
          <t>keiner</t>
        </is>
      </c>
      <c r="V338">
        <f>IFERROR(VLOOKUP(BTT[[#This Row],[Verwendetes Formular
(Auswahl falls relevant)]],Formulare[[Formularbezeichnung]:[Formularname (technisch)]],2,FALSE),"")</f>
        <v/>
      </c>
      <c r="Y338" s="4" t="n"/>
      <c r="AK338">
        <f>IF(BTT[[#This Row],[Subprozess
(optionale Auswahl)]]="","okay",IF(VLOOKUP(BTT[[#This Row],[Subprozess
(optionale Auswahl)]],BPML[[Subprozess]:[Zugeordneter Hauptprozess]],3,FALSE)=BTT[[#This Row],[Hauptprozess
(Pflichtauswahl)]],"okay","falscher Subprozess"))</f>
        <v/>
      </c>
      <c r="AL338">
        <f>IF(aktives_Teilprojekt="Master","",IF(BTT[[#This Row],[Verantwortliches TP
(automatisch)]]=VLOOKUP(aktives_Teilprojekt,Teilprojekte[[Teilprojekte]:[Kürzel]],2,FALSE),"okay","Hauptprozess anderes TP"))</f>
        <v/>
      </c>
      <c r="AM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
        <f>IFERROR(IF(BTT[[#This Row],[SAP-Modul
(Pflichtauswahl)]]&lt;&gt;VLOOKUP(BTT[[#This Row],[Verwendete Transaktion (Pflichtauswahl)]],Transaktionen[[Transaktionen]:[Modul]],3,FALSE),"Modul anders","okay"),"")</f>
        <v/>
      </c>
      <c r="AP338">
        <f>IFERROR(IF(COUNTIFS(BTT[Verwendete Transaktion (Pflichtauswahl)],BTT[[#This Row],[Verwendete Transaktion (Pflichtauswahl)]],BTT[SAP-Modul
(Pflichtauswahl)],"&lt;&gt;"&amp;BTT[[#This Row],[SAP-Modul
(Pflichtauswahl)]])&gt;0,"Modul anders","okay"),"")</f>
        <v/>
      </c>
      <c r="AQ338">
        <f>IFERROR(IF(COUNTIFS(BTT[Verwendete Transaktion (Pflichtauswahl)],BTT[[#This Row],[Verwendete Transaktion (Pflichtauswahl)]],BTT[Verantwortliches TP
(automatisch)],"&lt;&gt;"&amp;BTT[[#This Row],[Verantwortliches TP
(automatisch)]])&gt;0,"Transaktion mehrfach","okay"),"")</f>
        <v/>
      </c>
      <c r="AR338">
        <f>IFERROR(IF(COUNTIFS(BTT[Verwendete Transaktion (Pflichtauswahl)],BTT[[#This Row],[Verwendete Transaktion (Pflichtauswahl)]],BTT[Verantwortliches TP
(automatisch)],"&lt;&gt;"&amp;VLOOKUP(aktives_Teilprojekt,Teilprojekte[[Teilprojekte]:[Kürzel]],2,FALSE))&gt;0,"Transaktion mehrfach","okay"),"")</f>
        <v/>
      </c>
      <c r="AS338" t="inlineStr">
        <is>
          <t>NL211</t>
        </is>
      </c>
      <c r="AT338" t="inlineStr">
        <is>
          <t>x</t>
        </is>
      </c>
    </row>
    <row r="339">
      <c r="A339">
        <f>IFERROR(IF(BTT[[#This Row],[Lfd Nr. 
(aus konsolidierter Datei)]]&lt;&gt;"",BTT[[#This Row],[Lfd Nr. 
(aus konsolidierter Datei)]],VLOOKUP(aktives_Teilprojekt,Teilprojekte[[Teilprojekte]:[Kürzel]],2,FALSE)&amp;ROW(BTT[[#This Row],[Lfd Nr.
(automatisch)]])-2),"")</f>
        <v/>
      </c>
      <c r="B339" t="inlineStr">
        <is>
          <t>Buchung &amp; Forderungsrealisierung Nebenleistung</t>
        </is>
      </c>
      <c r="D339" t="inlineStr">
        <is>
          <t>Sachkonten ausziffern</t>
        </is>
      </c>
      <c r="E339">
        <f>IFERROR(IF(NOT(BTT[[#This Row],[Manuelle Änderung des Verantwortliches TP
(Auswahl - bei Bedarf)]]=""),BTT[[#This Row],[Manuelle Änderung des Verantwortliches TP
(Auswahl - bei Bedarf)]],VLOOKUP(BTT[[#This Row],[Hauptprozess
(Pflichtauswahl)]],Hauptprozesse[],3,FALSE)),"")</f>
        <v/>
      </c>
      <c r="F339" t="inlineStr">
        <is>
          <t>FI</t>
        </is>
      </c>
      <c r="G339" t="inlineStr">
        <is>
          <t>KS</t>
        </is>
      </c>
      <c r="H339" t="inlineStr">
        <is>
          <t>FI-AR</t>
        </is>
      </c>
      <c r="I339" t="inlineStr">
        <is>
          <t>F-03</t>
        </is>
      </c>
      <c r="J339">
        <f>IFERROR(VLOOKUP(BTT[[#This Row],[Verwendete Transaktion (Pflichtauswahl)]],Transaktionen[[Transaktionen]:[Langtext]],2,FALSE),"")</f>
        <v/>
      </c>
      <c r="O339" t="inlineStr">
        <is>
          <t>nein</t>
        </is>
      </c>
      <c r="T339" t="inlineStr">
        <is>
          <t>keiner</t>
        </is>
      </c>
      <c r="V339">
        <f>IFERROR(VLOOKUP(BTT[[#This Row],[Verwendetes Formular
(Auswahl falls relevant)]],Formulare[[Formularbezeichnung]:[Formularname (technisch)]],2,FALSE),"")</f>
        <v/>
      </c>
      <c r="Y339" s="4" t="n"/>
      <c r="AK339">
        <f>IF(BTT[[#This Row],[Subprozess
(optionale Auswahl)]]="","okay",IF(VLOOKUP(BTT[[#This Row],[Subprozess
(optionale Auswahl)]],BPML[[Subprozess]:[Zugeordneter Hauptprozess]],3,FALSE)=BTT[[#This Row],[Hauptprozess
(Pflichtauswahl)]],"okay","falscher Subprozess"))</f>
        <v/>
      </c>
      <c r="AL339">
        <f>IF(aktives_Teilprojekt="Master","",IF(BTT[[#This Row],[Verantwortliches TP
(automatisch)]]=VLOOKUP(aktives_Teilprojekt,Teilprojekte[[Teilprojekte]:[Kürzel]],2,FALSE),"okay","Hauptprozess anderes TP"))</f>
        <v/>
      </c>
      <c r="AM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
        <f>IFERROR(IF(BTT[[#This Row],[SAP-Modul
(Pflichtauswahl)]]&lt;&gt;VLOOKUP(BTT[[#This Row],[Verwendete Transaktion (Pflichtauswahl)]],Transaktionen[[Transaktionen]:[Modul]],3,FALSE),"Modul anders","okay"),"")</f>
        <v/>
      </c>
      <c r="AP339">
        <f>IFERROR(IF(COUNTIFS(BTT[Verwendete Transaktion (Pflichtauswahl)],BTT[[#This Row],[Verwendete Transaktion (Pflichtauswahl)]],BTT[SAP-Modul
(Pflichtauswahl)],"&lt;&gt;"&amp;BTT[[#This Row],[SAP-Modul
(Pflichtauswahl)]])&gt;0,"Modul anders","okay"),"")</f>
        <v/>
      </c>
      <c r="AQ339">
        <f>IFERROR(IF(COUNTIFS(BTT[Verwendete Transaktion (Pflichtauswahl)],BTT[[#This Row],[Verwendete Transaktion (Pflichtauswahl)]],BTT[Verantwortliches TP
(automatisch)],"&lt;&gt;"&amp;BTT[[#This Row],[Verantwortliches TP
(automatisch)]])&gt;0,"Transaktion mehrfach","okay"),"")</f>
        <v/>
      </c>
      <c r="AR339">
        <f>IFERROR(IF(COUNTIFS(BTT[Verwendete Transaktion (Pflichtauswahl)],BTT[[#This Row],[Verwendete Transaktion (Pflichtauswahl)]],BTT[Verantwortliches TP
(automatisch)],"&lt;&gt;"&amp;VLOOKUP(aktives_Teilprojekt,Teilprojekte[[Teilprojekte]:[Kürzel]],2,FALSE))&gt;0,"Transaktion mehrfach","okay"),"")</f>
        <v/>
      </c>
      <c r="AS339" t="inlineStr">
        <is>
          <t>NL212</t>
        </is>
      </c>
      <c r="AT339" t="inlineStr">
        <is>
          <t>x</t>
        </is>
      </c>
    </row>
    <row r="340">
      <c r="A340">
        <f>IFERROR(IF(BTT[[#This Row],[Lfd Nr. 
(aus konsolidierter Datei)]]&lt;&gt;"",BTT[[#This Row],[Lfd Nr. 
(aus konsolidierter Datei)]],VLOOKUP(aktives_Teilprojekt,Teilprojekte[[Teilprojekte]:[Kürzel]],2,FALSE)&amp;ROW(BTT[[#This Row],[Lfd Nr.
(automatisch)]])-2),"")</f>
        <v/>
      </c>
      <c r="B340" t="inlineStr">
        <is>
          <t>Buchung &amp; Forderungsrealisierung Nebenleistung</t>
        </is>
      </c>
      <c r="D340" t="inlineStr">
        <is>
          <t>Beleg anzeigen</t>
        </is>
      </c>
      <c r="E340">
        <f>IFERROR(IF(NOT(BTT[[#This Row],[Manuelle Änderung des Verantwortliches TP
(Auswahl - bei Bedarf)]]=""),BTT[[#This Row],[Manuelle Änderung des Verantwortliches TP
(Auswahl - bei Bedarf)]],VLOOKUP(BTT[[#This Row],[Hauptprozess
(Pflichtauswahl)]],Hauptprozesse[],3,FALSE)),"")</f>
        <v/>
      </c>
      <c r="F340" t="inlineStr">
        <is>
          <t>FI</t>
        </is>
      </c>
      <c r="G340" t="inlineStr">
        <is>
          <t>KS</t>
        </is>
      </c>
      <c r="H340" t="inlineStr">
        <is>
          <t>FI-AR</t>
        </is>
      </c>
      <c r="I340" t="inlineStr">
        <is>
          <t>FB03</t>
        </is>
      </c>
      <c r="J340">
        <f>IFERROR(VLOOKUP(BTT[[#This Row],[Verwendete Transaktion (Pflichtauswahl)]],Transaktionen[[Transaktionen]:[Langtext]],2,FALSE),"")</f>
        <v/>
      </c>
      <c r="O340" t="inlineStr">
        <is>
          <t>nein</t>
        </is>
      </c>
      <c r="T340" t="inlineStr">
        <is>
          <t>keiner</t>
        </is>
      </c>
      <c r="V340">
        <f>IFERROR(VLOOKUP(BTT[[#This Row],[Verwendetes Formular
(Auswahl falls relevant)]],Formulare[[Formularbezeichnung]:[Formularname (technisch)]],2,FALSE),"")</f>
        <v/>
      </c>
      <c r="Y340" s="4" t="n"/>
      <c r="AK340">
        <f>IF(BTT[[#This Row],[Subprozess
(optionale Auswahl)]]="","okay",IF(VLOOKUP(BTT[[#This Row],[Subprozess
(optionale Auswahl)]],BPML[[Subprozess]:[Zugeordneter Hauptprozess]],3,FALSE)=BTT[[#This Row],[Hauptprozess
(Pflichtauswahl)]],"okay","falscher Subprozess"))</f>
        <v/>
      </c>
      <c r="AL340">
        <f>IF(aktives_Teilprojekt="Master","",IF(BTT[[#This Row],[Verantwortliches TP
(automatisch)]]=VLOOKUP(aktives_Teilprojekt,Teilprojekte[[Teilprojekte]:[Kürzel]],2,FALSE),"okay","Hauptprozess anderes TP"))</f>
        <v/>
      </c>
      <c r="AM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
        <f>IFERROR(IF(BTT[[#This Row],[SAP-Modul
(Pflichtauswahl)]]&lt;&gt;VLOOKUP(BTT[[#This Row],[Verwendete Transaktion (Pflichtauswahl)]],Transaktionen[[Transaktionen]:[Modul]],3,FALSE),"Modul anders","okay"),"")</f>
        <v/>
      </c>
      <c r="AP340">
        <f>IFERROR(IF(COUNTIFS(BTT[Verwendete Transaktion (Pflichtauswahl)],BTT[[#This Row],[Verwendete Transaktion (Pflichtauswahl)]],BTT[SAP-Modul
(Pflichtauswahl)],"&lt;&gt;"&amp;BTT[[#This Row],[SAP-Modul
(Pflichtauswahl)]])&gt;0,"Modul anders","okay"),"")</f>
        <v/>
      </c>
      <c r="AQ340">
        <f>IFERROR(IF(COUNTIFS(BTT[Verwendete Transaktion (Pflichtauswahl)],BTT[[#This Row],[Verwendete Transaktion (Pflichtauswahl)]],BTT[Verantwortliches TP
(automatisch)],"&lt;&gt;"&amp;BTT[[#This Row],[Verantwortliches TP
(automatisch)]])&gt;0,"Transaktion mehrfach","okay"),"")</f>
        <v/>
      </c>
      <c r="AR340">
        <f>IFERROR(IF(COUNTIFS(BTT[Verwendete Transaktion (Pflichtauswahl)],BTT[[#This Row],[Verwendete Transaktion (Pflichtauswahl)]],BTT[Verantwortliches TP
(automatisch)],"&lt;&gt;"&amp;VLOOKUP(aktives_Teilprojekt,Teilprojekte[[Teilprojekte]:[Kürzel]],2,FALSE))&gt;0,"Transaktion mehrfach","okay"),"")</f>
        <v/>
      </c>
      <c r="AS340" t="inlineStr">
        <is>
          <t>NL213</t>
        </is>
      </c>
      <c r="AT340" t="inlineStr">
        <is>
          <t>x</t>
        </is>
      </c>
    </row>
    <row r="341">
      <c r="A341">
        <f>IFERROR(IF(BTT[[#This Row],[Lfd Nr. 
(aus konsolidierter Datei)]]&lt;&gt;"",BTT[[#This Row],[Lfd Nr. 
(aus konsolidierter Datei)]],VLOOKUP(aktives_Teilprojekt,Teilprojekte[[Teilprojekte]:[Kürzel]],2,FALSE)&amp;ROW(BTT[[#This Row],[Lfd Nr.
(automatisch)]])-2),"")</f>
        <v/>
      </c>
      <c r="B341" t="inlineStr">
        <is>
          <t>Buchung &amp; Forderungsrealisierung Nebenleistung</t>
        </is>
      </c>
      <c r="D341" t="inlineStr">
        <is>
          <t>Beleg ändern</t>
        </is>
      </c>
      <c r="E341">
        <f>IFERROR(IF(NOT(BTT[[#This Row],[Manuelle Änderung des Verantwortliches TP
(Auswahl - bei Bedarf)]]=""),BTT[[#This Row],[Manuelle Änderung des Verantwortliches TP
(Auswahl - bei Bedarf)]],VLOOKUP(BTT[[#This Row],[Hauptprozess
(Pflichtauswahl)]],Hauptprozesse[],3,FALSE)),"")</f>
        <v/>
      </c>
      <c r="F341" t="inlineStr">
        <is>
          <t>FI</t>
        </is>
      </c>
      <c r="G341" t="inlineStr">
        <is>
          <t>KS</t>
        </is>
      </c>
      <c r="H341" t="inlineStr">
        <is>
          <t>FI-AR</t>
        </is>
      </c>
      <c r="I341" t="inlineStr">
        <is>
          <t>FB02</t>
        </is>
      </c>
      <c r="J341">
        <f>IFERROR(VLOOKUP(BTT[[#This Row],[Verwendete Transaktion (Pflichtauswahl)]],Transaktionen[[Transaktionen]:[Langtext]],2,FALSE),"")</f>
        <v/>
      </c>
      <c r="O341" t="inlineStr">
        <is>
          <t>nein</t>
        </is>
      </c>
      <c r="T341" t="inlineStr">
        <is>
          <t>keiner</t>
        </is>
      </c>
      <c r="V341">
        <f>IFERROR(VLOOKUP(BTT[[#This Row],[Verwendetes Formular
(Auswahl falls relevant)]],Formulare[[Formularbezeichnung]:[Formularname (technisch)]],2,FALSE),"")</f>
        <v/>
      </c>
      <c r="Y341" s="4" t="n"/>
      <c r="AK341">
        <f>IF(BTT[[#This Row],[Subprozess
(optionale Auswahl)]]="","okay",IF(VLOOKUP(BTT[[#This Row],[Subprozess
(optionale Auswahl)]],BPML[[Subprozess]:[Zugeordneter Hauptprozess]],3,FALSE)=BTT[[#This Row],[Hauptprozess
(Pflichtauswahl)]],"okay","falscher Subprozess"))</f>
        <v/>
      </c>
      <c r="AL341">
        <f>IF(aktives_Teilprojekt="Master","",IF(BTT[[#This Row],[Verantwortliches TP
(automatisch)]]=VLOOKUP(aktives_Teilprojekt,Teilprojekte[[Teilprojekte]:[Kürzel]],2,FALSE),"okay","Hauptprozess anderes TP"))</f>
        <v/>
      </c>
      <c r="AM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
        <f>IFERROR(IF(BTT[[#This Row],[SAP-Modul
(Pflichtauswahl)]]&lt;&gt;VLOOKUP(BTT[[#This Row],[Verwendete Transaktion (Pflichtauswahl)]],Transaktionen[[Transaktionen]:[Modul]],3,FALSE),"Modul anders","okay"),"")</f>
        <v/>
      </c>
      <c r="AP341">
        <f>IFERROR(IF(COUNTIFS(BTT[Verwendete Transaktion (Pflichtauswahl)],BTT[[#This Row],[Verwendete Transaktion (Pflichtauswahl)]],BTT[SAP-Modul
(Pflichtauswahl)],"&lt;&gt;"&amp;BTT[[#This Row],[SAP-Modul
(Pflichtauswahl)]])&gt;0,"Modul anders","okay"),"")</f>
        <v/>
      </c>
      <c r="AQ341">
        <f>IFERROR(IF(COUNTIFS(BTT[Verwendete Transaktion (Pflichtauswahl)],BTT[[#This Row],[Verwendete Transaktion (Pflichtauswahl)]],BTT[Verantwortliches TP
(automatisch)],"&lt;&gt;"&amp;BTT[[#This Row],[Verantwortliches TP
(automatisch)]])&gt;0,"Transaktion mehrfach","okay"),"")</f>
        <v/>
      </c>
      <c r="AR341">
        <f>IFERROR(IF(COUNTIFS(BTT[Verwendete Transaktion (Pflichtauswahl)],BTT[[#This Row],[Verwendete Transaktion (Pflichtauswahl)]],BTT[Verantwortliches TP
(automatisch)],"&lt;&gt;"&amp;VLOOKUP(aktives_Teilprojekt,Teilprojekte[[Teilprojekte]:[Kürzel]],2,FALSE))&gt;0,"Transaktion mehrfach","okay"),"")</f>
        <v/>
      </c>
      <c r="AS341" t="inlineStr">
        <is>
          <t>NL214</t>
        </is>
      </c>
      <c r="AT341" t="inlineStr">
        <is>
          <t>x</t>
        </is>
      </c>
    </row>
    <row r="342">
      <c r="A342">
        <f>IFERROR(IF(BTT[[#This Row],[Lfd Nr. 
(aus konsolidierter Datei)]]&lt;&gt;"",BTT[[#This Row],[Lfd Nr. 
(aus konsolidierter Datei)]],VLOOKUP(aktives_Teilprojekt,Teilprojekte[[Teilprojekte]:[Kürzel]],2,FALSE)&amp;ROW(BTT[[#This Row],[Lfd Nr.
(automatisch)]])-2),"")</f>
        <v/>
      </c>
      <c r="B342" t="inlineStr">
        <is>
          <t>Buchung &amp; Forderungsrealisierung Nebenleistung</t>
        </is>
      </c>
      <c r="D342" t="inlineStr">
        <is>
          <t>Beleg stornieren</t>
        </is>
      </c>
      <c r="E342">
        <f>IFERROR(IF(NOT(BTT[[#This Row],[Manuelle Änderung des Verantwortliches TP
(Auswahl - bei Bedarf)]]=""),BTT[[#This Row],[Manuelle Änderung des Verantwortliches TP
(Auswahl - bei Bedarf)]],VLOOKUP(BTT[[#This Row],[Hauptprozess
(Pflichtauswahl)]],Hauptprozesse[],3,FALSE)),"")</f>
        <v/>
      </c>
      <c r="F342" t="inlineStr">
        <is>
          <t>FI</t>
        </is>
      </c>
      <c r="G342" t="inlineStr">
        <is>
          <t>KS</t>
        </is>
      </c>
      <c r="H342" t="inlineStr">
        <is>
          <t>FI-AR</t>
        </is>
      </c>
      <c r="I342" t="inlineStr">
        <is>
          <t>FB08</t>
        </is>
      </c>
      <c r="J342">
        <f>IFERROR(VLOOKUP(BTT[[#This Row],[Verwendete Transaktion (Pflichtauswahl)]],Transaktionen[[Transaktionen]:[Langtext]],2,FALSE),"")</f>
        <v/>
      </c>
      <c r="O342" t="inlineStr">
        <is>
          <t>nein</t>
        </is>
      </c>
      <c r="T342" t="inlineStr">
        <is>
          <t>keiner</t>
        </is>
      </c>
      <c r="V342">
        <f>IFERROR(VLOOKUP(BTT[[#This Row],[Verwendetes Formular
(Auswahl falls relevant)]],Formulare[[Formularbezeichnung]:[Formularname (technisch)]],2,FALSE),"")</f>
        <v/>
      </c>
      <c r="Y342" s="4" t="n"/>
      <c r="AK342">
        <f>IF(BTT[[#This Row],[Subprozess
(optionale Auswahl)]]="","okay",IF(VLOOKUP(BTT[[#This Row],[Subprozess
(optionale Auswahl)]],BPML[[Subprozess]:[Zugeordneter Hauptprozess]],3,FALSE)=BTT[[#This Row],[Hauptprozess
(Pflichtauswahl)]],"okay","falscher Subprozess"))</f>
        <v/>
      </c>
      <c r="AL342">
        <f>IF(aktives_Teilprojekt="Master","",IF(BTT[[#This Row],[Verantwortliches TP
(automatisch)]]=VLOOKUP(aktives_Teilprojekt,Teilprojekte[[Teilprojekte]:[Kürzel]],2,FALSE),"okay","Hauptprozess anderes TP"))</f>
        <v/>
      </c>
      <c r="AM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
        <f>IFERROR(IF(BTT[[#This Row],[SAP-Modul
(Pflichtauswahl)]]&lt;&gt;VLOOKUP(BTT[[#This Row],[Verwendete Transaktion (Pflichtauswahl)]],Transaktionen[[Transaktionen]:[Modul]],3,FALSE),"Modul anders","okay"),"")</f>
        <v/>
      </c>
      <c r="AP342">
        <f>IFERROR(IF(COUNTIFS(BTT[Verwendete Transaktion (Pflichtauswahl)],BTT[[#This Row],[Verwendete Transaktion (Pflichtauswahl)]],BTT[SAP-Modul
(Pflichtauswahl)],"&lt;&gt;"&amp;BTT[[#This Row],[SAP-Modul
(Pflichtauswahl)]])&gt;0,"Modul anders","okay"),"")</f>
        <v/>
      </c>
      <c r="AQ342">
        <f>IFERROR(IF(COUNTIFS(BTT[Verwendete Transaktion (Pflichtauswahl)],BTT[[#This Row],[Verwendete Transaktion (Pflichtauswahl)]],BTT[Verantwortliches TP
(automatisch)],"&lt;&gt;"&amp;BTT[[#This Row],[Verantwortliches TP
(automatisch)]])&gt;0,"Transaktion mehrfach","okay"),"")</f>
        <v/>
      </c>
      <c r="AR342">
        <f>IFERROR(IF(COUNTIFS(BTT[Verwendete Transaktion (Pflichtauswahl)],BTT[[#This Row],[Verwendete Transaktion (Pflichtauswahl)]],BTT[Verantwortliches TP
(automatisch)],"&lt;&gt;"&amp;VLOOKUP(aktives_Teilprojekt,Teilprojekte[[Teilprojekte]:[Kürzel]],2,FALSE))&gt;0,"Transaktion mehrfach","okay"),"")</f>
        <v/>
      </c>
      <c r="AS342" t="inlineStr">
        <is>
          <t>NL215</t>
        </is>
      </c>
      <c r="AT342" t="inlineStr">
        <is>
          <t>x</t>
        </is>
      </c>
    </row>
    <row r="343">
      <c r="A343">
        <f>IFERROR(IF(BTT[[#This Row],[Lfd Nr. 
(aus konsolidierter Datei)]]&lt;&gt;"",BTT[[#This Row],[Lfd Nr. 
(aus konsolidierter Datei)]],VLOOKUP(aktives_Teilprojekt,Teilprojekte[[Teilprojekte]:[Kürzel]],2,FALSE)&amp;ROW(BTT[[#This Row],[Lfd Nr.
(automatisch)]])-2),"")</f>
        <v/>
      </c>
      <c r="B343" t="inlineStr">
        <is>
          <t>Buchung &amp; Forderungsrealisierung Nebenleistung</t>
        </is>
      </c>
      <c r="D343" t="inlineStr">
        <is>
          <t>Übergreifenden Beleg stornieren</t>
        </is>
      </c>
      <c r="E343">
        <f>IFERROR(IF(NOT(BTT[[#This Row],[Manuelle Änderung des Verantwortliches TP
(Auswahl - bei Bedarf)]]=""),BTT[[#This Row],[Manuelle Änderung des Verantwortliches TP
(Auswahl - bei Bedarf)]],VLOOKUP(BTT[[#This Row],[Hauptprozess
(Pflichtauswahl)]],Hauptprozesse[],3,FALSE)),"")</f>
        <v/>
      </c>
      <c r="F343" t="inlineStr">
        <is>
          <t>FI</t>
        </is>
      </c>
      <c r="G343" t="inlineStr">
        <is>
          <t>KS</t>
        </is>
      </c>
      <c r="H343" t="inlineStr">
        <is>
          <t>FI-AR</t>
        </is>
      </c>
      <c r="I343" t="inlineStr">
        <is>
          <t>FBU8</t>
        </is>
      </c>
      <c r="J343">
        <f>IFERROR(VLOOKUP(BTT[[#This Row],[Verwendete Transaktion (Pflichtauswahl)]],Transaktionen[[Transaktionen]:[Langtext]],2,FALSE),"")</f>
        <v/>
      </c>
      <c r="O343" t="inlineStr">
        <is>
          <t>nein</t>
        </is>
      </c>
      <c r="T343" t="inlineStr">
        <is>
          <t>keiner</t>
        </is>
      </c>
      <c r="V343">
        <f>IFERROR(VLOOKUP(BTT[[#This Row],[Verwendetes Formular
(Auswahl falls relevant)]],Formulare[[Formularbezeichnung]:[Formularname (technisch)]],2,FALSE),"")</f>
        <v/>
      </c>
      <c r="Y343" s="4" t="n"/>
      <c r="AK343">
        <f>IF(BTT[[#This Row],[Subprozess
(optionale Auswahl)]]="","okay",IF(VLOOKUP(BTT[[#This Row],[Subprozess
(optionale Auswahl)]],BPML[[Subprozess]:[Zugeordneter Hauptprozess]],3,FALSE)=BTT[[#This Row],[Hauptprozess
(Pflichtauswahl)]],"okay","falscher Subprozess"))</f>
        <v/>
      </c>
      <c r="AL343">
        <f>IF(aktives_Teilprojekt="Master","",IF(BTT[[#This Row],[Verantwortliches TP
(automatisch)]]=VLOOKUP(aktives_Teilprojekt,Teilprojekte[[Teilprojekte]:[Kürzel]],2,FALSE),"okay","Hauptprozess anderes TP"))</f>
        <v/>
      </c>
      <c r="AM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
        <f>IFERROR(IF(BTT[[#This Row],[SAP-Modul
(Pflichtauswahl)]]&lt;&gt;VLOOKUP(BTT[[#This Row],[Verwendete Transaktion (Pflichtauswahl)]],Transaktionen[[Transaktionen]:[Modul]],3,FALSE),"Modul anders","okay"),"")</f>
        <v/>
      </c>
      <c r="AP343">
        <f>IFERROR(IF(COUNTIFS(BTT[Verwendete Transaktion (Pflichtauswahl)],BTT[[#This Row],[Verwendete Transaktion (Pflichtauswahl)]],BTT[SAP-Modul
(Pflichtauswahl)],"&lt;&gt;"&amp;BTT[[#This Row],[SAP-Modul
(Pflichtauswahl)]])&gt;0,"Modul anders","okay"),"")</f>
        <v/>
      </c>
      <c r="AQ343">
        <f>IFERROR(IF(COUNTIFS(BTT[Verwendete Transaktion (Pflichtauswahl)],BTT[[#This Row],[Verwendete Transaktion (Pflichtauswahl)]],BTT[Verantwortliches TP
(automatisch)],"&lt;&gt;"&amp;BTT[[#This Row],[Verantwortliches TP
(automatisch)]])&gt;0,"Transaktion mehrfach","okay"),"")</f>
        <v/>
      </c>
      <c r="AR343">
        <f>IFERROR(IF(COUNTIFS(BTT[Verwendete Transaktion (Pflichtauswahl)],BTT[[#This Row],[Verwendete Transaktion (Pflichtauswahl)]],BTT[Verantwortliches TP
(automatisch)],"&lt;&gt;"&amp;VLOOKUP(aktives_Teilprojekt,Teilprojekte[[Teilprojekte]:[Kürzel]],2,FALSE))&gt;0,"Transaktion mehrfach","okay"),"")</f>
        <v/>
      </c>
      <c r="AS343" t="inlineStr">
        <is>
          <t>NL216</t>
        </is>
      </c>
      <c r="AT343" t="inlineStr">
        <is>
          <t>x</t>
        </is>
      </c>
    </row>
    <row r="344">
      <c r="A344">
        <f>IFERROR(IF(BTT[[#This Row],[Lfd Nr. 
(aus konsolidierter Datei)]]&lt;&gt;"",BTT[[#This Row],[Lfd Nr. 
(aus konsolidierter Datei)]],VLOOKUP(aktives_Teilprojekt,Teilprojekte[[Teilprojekte]:[Kürzel]],2,FALSE)&amp;ROW(BTT[[#This Row],[Lfd Nr.
(automatisch)]])-2),"")</f>
        <v/>
      </c>
      <c r="B344" t="inlineStr">
        <is>
          <t>Buchung &amp; Forderungsrealisierung Nebenleistung</t>
        </is>
      </c>
      <c r="D344" t="inlineStr">
        <is>
          <t>Rücknahme Ausgleich</t>
        </is>
      </c>
      <c r="E344">
        <f>IFERROR(IF(NOT(BTT[[#This Row],[Manuelle Änderung des Verantwortliches TP
(Auswahl - bei Bedarf)]]=""),BTT[[#This Row],[Manuelle Änderung des Verantwortliches TP
(Auswahl - bei Bedarf)]],VLOOKUP(BTT[[#This Row],[Hauptprozess
(Pflichtauswahl)]],Hauptprozesse[],3,FALSE)),"")</f>
        <v/>
      </c>
      <c r="F344" t="inlineStr">
        <is>
          <t>FI</t>
        </is>
      </c>
      <c r="G344" t="inlineStr">
        <is>
          <t>KS</t>
        </is>
      </c>
      <c r="H344" t="inlineStr">
        <is>
          <t>FI-AR</t>
        </is>
      </c>
      <c r="I344" t="inlineStr">
        <is>
          <t>FBRA</t>
        </is>
      </c>
      <c r="J344">
        <f>IFERROR(VLOOKUP(BTT[[#This Row],[Verwendete Transaktion (Pflichtauswahl)]],Transaktionen[[Transaktionen]:[Langtext]],2,FALSE),"")</f>
        <v/>
      </c>
      <c r="O344" t="inlineStr">
        <is>
          <t>nein</t>
        </is>
      </c>
      <c r="T344" t="inlineStr">
        <is>
          <t>keiner</t>
        </is>
      </c>
      <c r="V344">
        <f>IFERROR(VLOOKUP(BTT[[#This Row],[Verwendetes Formular
(Auswahl falls relevant)]],Formulare[[Formularbezeichnung]:[Formularname (technisch)]],2,FALSE),"")</f>
        <v/>
      </c>
      <c r="Y344" s="4" t="n"/>
      <c r="AK344">
        <f>IF(BTT[[#This Row],[Subprozess
(optionale Auswahl)]]="","okay",IF(VLOOKUP(BTT[[#This Row],[Subprozess
(optionale Auswahl)]],BPML[[Subprozess]:[Zugeordneter Hauptprozess]],3,FALSE)=BTT[[#This Row],[Hauptprozess
(Pflichtauswahl)]],"okay","falscher Subprozess"))</f>
        <v/>
      </c>
      <c r="AL344">
        <f>IF(aktives_Teilprojekt="Master","",IF(BTT[[#This Row],[Verantwortliches TP
(automatisch)]]=VLOOKUP(aktives_Teilprojekt,Teilprojekte[[Teilprojekte]:[Kürzel]],2,FALSE),"okay","Hauptprozess anderes TP"))</f>
        <v/>
      </c>
      <c r="AM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
        <f>IFERROR(IF(BTT[[#This Row],[SAP-Modul
(Pflichtauswahl)]]&lt;&gt;VLOOKUP(BTT[[#This Row],[Verwendete Transaktion (Pflichtauswahl)]],Transaktionen[[Transaktionen]:[Modul]],3,FALSE),"Modul anders","okay"),"")</f>
        <v/>
      </c>
      <c r="AP344">
        <f>IFERROR(IF(COUNTIFS(BTT[Verwendete Transaktion (Pflichtauswahl)],BTT[[#This Row],[Verwendete Transaktion (Pflichtauswahl)]],BTT[SAP-Modul
(Pflichtauswahl)],"&lt;&gt;"&amp;BTT[[#This Row],[SAP-Modul
(Pflichtauswahl)]])&gt;0,"Modul anders","okay"),"")</f>
        <v/>
      </c>
      <c r="AQ344">
        <f>IFERROR(IF(COUNTIFS(BTT[Verwendete Transaktion (Pflichtauswahl)],BTT[[#This Row],[Verwendete Transaktion (Pflichtauswahl)]],BTT[Verantwortliches TP
(automatisch)],"&lt;&gt;"&amp;BTT[[#This Row],[Verantwortliches TP
(automatisch)]])&gt;0,"Transaktion mehrfach","okay"),"")</f>
        <v/>
      </c>
      <c r="AR344">
        <f>IFERROR(IF(COUNTIFS(BTT[Verwendete Transaktion (Pflichtauswahl)],BTT[[#This Row],[Verwendete Transaktion (Pflichtauswahl)]],BTT[Verantwortliches TP
(automatisch)],"&lt;&gt;"&amp;VLOOKUP(aktives_Teilprojekt,Teilprojekte[[Teilprojekte]:[Kürzel]],2,FALSE))&gt;0,"Transaktion mehrfach","okay"),"")</f>
        <v/>
      </c>
      <c r="AS344" t="inlineStr">
        <is>
          <t>NL217</t>
        </is>
      </c>
      <c r="AT344" t="inlineStr">
        <is>
          <t>x</t>
        </is>
      </c>
    </row>
    <row r="345">
      <c r="A345">
        <f>IFERROR(IF(BTT[[#This Row],[Lfd Nr. 
(aus konsolidierter Datei)]]&lt;&gt;"",BTT[[#This Row],[Lfd Nr. 
(aus konsolidierter Datei)]],VLOOKUP(aktives_Teilprojekt,Teilprojekte[[Teilprojekte]:[Kürzel]],2,FALSE)&amp;ROW(BTT[[#This Row],[Lfd Nr.
(automatisch)]])-2),"")</f>
        <v/>
      </c>
      <c r="B345" t="inlineStr">
        <is>
          <t>Buchung &amp; Forderungsrealisierung Nebenleistung</t>
        </is>
      </c>
      <c r="D345" t="inlineStr">
        <is>
          <t>Dauerbuchungs erfassen</t>
        </is>
      </c>
      <c r="E345">
        <f>IFERROR(IF(NOT(BTT[[#This Row],[Manuelle Änderung des Verantwortliches TP
(Auswahl - bei Bedarf)]]=""),BTT[[#This Row],[Manuelle Änderung des Verantwortliches TP
(Auswahl - bei Bedarf)]],VLOOKUP(BTT[[#This Row],[Hauptprozess
(Pflichtauswahl)]],Hauptprozesse[],3,FALSE)),"")</f>
        <v/>
      </c>
      <c r="F345" t="inlineStr">
        <is>
          <t>FI</t>
        </is>
      </c>
      <c r="G345" t="inlineStr">
        <is>
          <t>KS</t>
        </is>
      </c>
      <c r="H345" t="inlineStr">
        <is>
          <t>FI-AR</t>
        </is>
      </c>
      <c r="I345" t="inlineStr">
        <is>
          <t>FBD1</t>
        </is>
      </c>
      <c r="J345">
        <f>IFERROR(VLOOKUP(BTT[[#This Row],[Verwendete Transaktion (Pflichtauswahl)]],Transaktionen[[Transaktionen]:[Langtext]],2,FALSE),"")</f>
        <v/>
      </c>
      <c r="O345" t="inlineStr">
        <is>
          <t>nein</t>
        </is>
      </c>
      <c r="T345" t="inlineStr">
        <is>
          <t>keiner</t>
        </is>
      </c>
      <c r="V345">
        <f>IFERROR(VLOOKUP(BTT[[#This Row],[Verwendetes Formular
(Auswahl falls relevant)]],Formulare[[Formularbezeichnung]:[Formularname (technisch)]],2,FALSE),"")</f>
        <v/>
      </c>
      <c r="Y345" s="4" t="n"/>
      <c r="AK345">
        <f>IF(BTT[[#This Row],[Subprozess
(optionale Auswahl)]]="","okay",IF(VLOOKUP(BTT[[#This Row],[Subprozess
(optionale Auswahl)]],BPML[[Subprozess]:[Zugeordneter Hauptprozess]],3,FALSE)=BTT[[#This Row],[Hauptprozess
(Pflichtauswahl)]],"okay","falscher Subprozess"))</f>
        <v/>
      </c>
      <c r="AL345">
        <f>IF(aktives_Teilprojekt="Master","",IF(BTT[[#This Row],[Verantwortliches TP
(automatisch)]]=VLOOKUP(aktives_Teilprojekt,Teilprojekte[[Teilprojekte]:[Kürzel]],2,FALSE),"okay","Hauptprozess anderes TP"))</f>
        <v/>
      </c>
      <c r="AM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
        <f>IFERROR(IF(BTT[[#This Row],[SAP-Modul
(Pflichtauswahl)]]&lt;&gt;VLOOKUP(BTT[[#This Row],[Verwendete Transaktion (Pflichtauswahl)]],Transaktionen[[Transaktionen]:[Modul]],3,FALSE),"Modul anders","okay"),"")</f>
        <v/>
      </c>
      <c r="AP345">
        <f>IFERROR(IF(COUNTIFS(BTT[Verwendete Transaktion (Pflichtauswahl)],BTT[[#This Row],[Verwendete Transaktion (Pflichtauswahl)]],BTT[SAP-Modul
(Pflichtauswahl)],"&lt;&gt;"&amp;BTT[[#This Row],[SAP-Modul
(Pflichtauswahl)]])&gt;0,"Modul anders","okay"),"")</f>
        <v/>
      </c>
      <c r="AQ345">
        <f>IFERROR(IF(COUNTIFS(BTT[Verwendete Transaktion (Pflichtauswahl)],BTT[[#This Row],[Verwendete Transaktion (Pflichtauswahl)]],BTT[Verantwortliches TP
(automatisch)],"&lt;&gt;"&amp;BTT[[#This Row],[Verantwortliches TP
(automatisch)]])&gt;0,"Transaktion mehrfach","okay"),"")</f>
        <v/>
      </c>
      <c r="AR345">
        <f>IFERROR(IF(COUNTIFS(BTT[Verwendete Transaktion (Pflichtauswahl)],BTT[[#This Row],[Verwendete Transaktion (Pflichtauswahl)]],BTT[Verantwortliches TP
(automatisch)],"&lt;&gt;"&amp;VLOOKUP(aktives_Teilprojekt,Teilprojekte[[Teilprojekte]:[Kürzel]],2,FALSE))&gt;0,"Transaktion mehrfach","okay"),"")</f>
        <v/>
      </c>
      <c r="AS345" t="inlineStr">
        <is>
          <t>NL218</t>
        </is>
      </c>
      <c r="AT345" t="inlineStr">
        <is>
          <t>x</t>
        </is>
      </c>
    </row>
    <row r="346">
      <c r="A346">
        <f>IFERROR(IF(BTT[[#This Row],[Lfd Nr. 
(aus konsolidierter Datei)]]&lt;&gt;"",BTT[[#This Row],[Lfd Nr. 
(aus konsolidierter Datei)]],VLOOKUP(aktives_Teilprojekt,Teilprojekte[[Teilprojekte]:[Kürzel]],2,FALSE)&amp;ROW(BTT[[#This Row],[Lfd Nr.
(automatisch)]])-2),"")</f>
        <v/>
      </c>
      <c r="B346" t="inlineStr">
        <is>
          <t>Buchung &amp; Forderungsrealisierung Nebenleistung</t>
        </is>
      </c>
      <c r="D346" t="inlineStr">
        <is>
          <t>Dauerbuchung ändern</t>
        </is>
      </c>
      <c r="E346">
        <f>IFERROR(IF(NOT(BTT[[#This Row],[Manuelle Änderung des Verantwortliches TP
(Auswahl - bei Bedarf)]]=""),BTT[[#This Row],[Manuelle Änderung des Verantwortliches TP
(Auswahl - bei Bedarf)]],VLOOKUP(BTT[[#This Row],[Hauptprozess
(Pflichtauswahl)]],Hauptprozesse[],3,FALSE)),"")</f>
        <v/>
      </c>
      <c r="F346" t="inlineStr">
        <is>
          <t>FI</t>
        </is>
      </c>
      <c r="G346" t="inlineStr">
        <is>
          <t>KS</t>
        </is>
      </c>
      <c r="H346" t="inlineStr">
        <is>
          <t>FI-AR</t>
        </is>
      </c>
      <c r="I346" t="inlineStr">
        <is>
          <t>FBD2</t>
        </is>
      </c>
      <c r="J346">
        <f>IFERROR(VLOOKUP(BTT[[#This Row],[Verwendete Transaktion (Pflichtauswahl)]],Transaktionen[[Transaktionen]:[Langtext]],2,FALSE),"")</f>
        <v/>
      </c>
      <c r="O346" t="inlineStr">
        <is>
          <t>nein</t>
        </is>
      </c>
      <c r="T346" t="inlineStr">
        <is>
          <t>keiner</t>
        </is>
      </c>
      <c r="V346">
        <f>IFERROR(VLOOKUP(BTT[[#This Row],[Verwendetes Formular
(Auswahl falls relevant)]],Formulare[[Formularbezeichnung]:[Formularname (technisch)]],2,FALSE),"")</f>
        <v/>
      </c>
      <c r="Y346" s="4" t="n"/>
      <c r="AK346">
        <f>IF(BTT[[#This Row],[Subprozess
(optionale Auswahl)]]="","okay",IF(VLOOKUP(BTT[[#This Row],[Subprozess
(optionale Auswahl)]],BPML[[Subprozess]:[Zugeordneter Hauptprozess]],3,FALSE)=BTT[[#This Row],[Hauptprozess
(Pflichtauswahl)]],"okay","falscher Subprozess"))</f>
        <v/>
      </c>
      <c r="AL346">
        <f>IF(aktives_Teilprojekt="Master","",IF(BTT[[#This Row],[Verantwortliches TP
(automatisch)]]=VLOOKUP(aktives_Teilprojekt,Teilprojekte[[Teilprojekte]:[Kürzel]],2,FALSE),"okay","Hauptprozess anderes TP"))</f>
        <v/>
      </c>
      <c r="AM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
        <f>IFERROR(IF(BTT[[#This Row],[SAP-Modul
(Pflichtauswahl)]]&lt;&gt;VLOOKUP(BTT[[#This Row],[Verwendete Transaktion (Pflichtauswahl)]],Transaktionen[[Transaktionen]:[Modul]],3,FALSE),"Modul anders","okay"),"")</f>
        <v/>
      </c>
      <c r="AP346">
        <f>IFERROR(IF(COUNTIFS(BTT[Verwendete Transaktion (Pflichtauswahl)],BTT[[#This Row],[Verwendete Transaktion (Pflichtauswahl)]],BTT[SAP-Modul
(Pflichtauswahl)],"&lt;&gt;"&amp;BTT[[#This Row],[SAP-Modul
(Pflichtauswahl)]])&gt;0,"Modul anders","okay"),"")</f>
        <v/>
      </c>
      <c r="AQ346">
        <f>IFERROR(IF(COUNTIFS(BTT[Verwendete Transaktion (Pflichtauswahl)],BTT[[#This Row],[Verwendete Transaktion (Pflichtauswahl)]],BTT[Verantwortliches TP
(automatisch)],"&lt;&gt;"&amp;BTT[[#This Row],[Verantwortliches TP
(automatisch)]])&gt;0,"Transaktion mehrfach","okay"),"")</f>
        <v/>
      </c>
      <c r="AR346">
        <f>IFERROR(IF(COUNTIFS(BTT[Verwendete Transaktion (Pflichtauswahl)],BTT[[#This Row],[Verwendete Transaktion (Pflichtauswahl)]],BTT[Verantwortliches TP
(automatisch)],"&lt;&gt;"&amp;VLOOKUP(aktives_Teilprojekt,Teilprojekte[[Teilprojekte]:[Kürzel]],2,FALSE))&gt;0,"Transaktion mehrfach","okay"),"")</f>
        <v/>
      </c>
      <c r="AS346" t="inlineStr">
        <is>
          <t>NL219</t>
        </is>
      </c>
      <c r="AT346" t="inlineStr">
        <is>
          <t>x</t>
        </is>
      </c>
    </row>
    <row r="347">
      <c r="A347">
        <f>IFERROR(IF(BTT[[#This Row],[Lfd Nr. 
(aus konsolidierter Datei)]]&lt;&gt;"",BTT[[#This Row],[Lfd Nr. 
(aus konsolidierter Datei)]],VLOOKUP(aktives_Teilprojekt,Teilprojekte[[Teilprojekte]:[Kürzel]],2,FALSE)&amp;ROW(BTT[[#This Row],[Lfd Nr.
(automatisch)]])-2),"")</f>
        <v/>
      </c>
      <c r="B347" t="inlineStr">
        <is>
          <t>Buchung &amp; Forderungsrealisierung Nebenleistung</t>
        </is>
      </c>
      <c r="D347" t="inlineStr">
        <is>
          <t>Dauerbuchung ansehen</t>
        </is>
      </c>
      <c r="E347">
        <f>IFERROR(IF(NOT(BTT[[#This Row],[Manuelle Änderung des Verantwortliches TP
(Auswahl - bei Bedarf)]]=""),BTT[[#This Row],[Manuelle Änderung des Verantwortliches TP
(Auswahl - bei Bedarf)]],VLOOKUP(BTT[[#This Row],[Hauptprozess
(Pflichtauswahl)]],Hauptprozesse[],3,FALSE)),"")</f>
        <v/>
      </c>
      <c r="F347" t="inlineStr">
        <is>
          <t>FI</t>
        </is>
      </c>
      <c r="G347" t="inlineStr">
        <is>
          <t>KS</t>
        </is>
      </c>
      <c r="H347" t="inlineStr">
        <is>
          <t>FI-AR</t>
        </is>
      </c>
      <c r="I347" t="inlineStr">
        <is>
          <t>FBD3</t>
        </is>
      </c>
      <c r="J347">
        <f>IFERROR(VLOOKUP(BTT[[#This Row],[Verwendete Transaktion (Pflichtauswahl)]],Transaktionen[[Transaktionen]:[Langtext]],2,FALSE),"")</f>
        <v/>
      </c>
      <c r="O347" t="inlineStr">
        <is>
          <t>nein</t>
        </is>
      </c>
      <c r="T347" t="inlineStr">
        <is>
          <t>keiner</t>
        </is>
      </c>
      <c r="V347">
        <f>IFERROR(VLOOKUP(BTT[[#This Row],[Verwendetes Formular
(Auswahl falls relevant)]],Formulare[[Formularbezeichnung]:[Formularname (technisch)]],2,FALSE),"")</f>
        <v/>
      </c>
      <c r="Y347" s="4" t="n"/>
      <c r="AK347">
        <f>IF(BTT[[#This Row],[Subprozess
(optionale Auswahl)]]="","okay",IF(VLOOKUP(BTT[[#This Row],[Subprozess
(optionale Auswahl)]],BPML[[Subprozess]:[Zugeordneter Hauptprozess]],3,FALSE)=BTT[[#This Row],[Hauptprozess
(Pflichtauswahl)]],"okay","falscher Subprozess"))</f>
        <v/>
      </c>
      <c r="AL347">
        <f>IF(aktives_Teilprojekt="Master","",IF(BTT[[#This Row],[Verantwortliches TP
(automatisch)]]=VLOOKUP(aktives_Teilprojekt,Teilprojekte[[Teilprojekte]:[Kürzel]],2,FALSE),"okay","Hauptprozess anderes TP"))</f>
        <v/>
      </c>
      <c r="AM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
        <f>IFERROR(IF(BTT[[#This Row],[SAP-Modul
(Pflichtauswahl)]]&lt;&gt;VLOOKUP(BTT[[#This Row],[Verwendete Transaktion (Pflichtauswahl)]],Transaktionen[[Transaktionen]:[Modul]],3,FALSE),"Modul anders","okay"),"")</f>
        <v/>
      </c>
      <c r="AP347">
        <f>IFERROR(IF(COUNTIFS(BTT[Verwendete Transaktion (Pflichtauswahl)],BTT[[#This Row],[Verwendete Transaktion (Pflichtauswahl)]],BTT[SAP-Modul
(Pflichtauswahl)],"&lt;&gt;"&amp;BTT[[#This Row],[SAP-Modul
(Pflichtauswahl)]])&gt;0,"Modul anders","okay"),"")</f>
        <v/>
      </c>
      <c r="AQ347">
        <f>IFERROR(IF(COUNTIFS(BTT[Verwendete Transaktion (Pflichtauswahl)],BTT[[#This Row],[Verwendete Transaktion (Pflichtauswahl)]],BTT[Verantwortliches TP
(automatisch)],"&lt;&gt;"&amp;BTT[[#This Row],[Verantwortliches TP
(automatisch)]])&gt;0,"Transaktion mehrfach","okay"),"")</f>
        <v/>
      </c>
      <c r="AR347">
        <f>IFERROR(IF(COUNTIFS(BTT[Verwendete Transaktion (Pflichtauswahl)],BTT[[#This Row],[Verwendete Transaktion (Pflichtauswahl)]],BTT[Verantwortliches TP
(automatisch)],"&lt;&gt;"&amp;VLOOKUP(aktives_Teilprojekt,Teilprojekte[[Teilprojekte]:[Kürzel]],2,FALSE))&gt;0,"Transaktion mehrfach","okay"),"")</f>
        <v/>
      </c>
      <c r="AS347" t="inlineStr">
        <is>
          <t>NL220</t>
        </is>
      </c>
      <c r="AT347" t="inlineStr">
        <is>
          <t>x</t>
        </is>
      </c>
    </row>
    <row r="348">
      <c r="A348">
        <f>IFERROR(IF(BTT[[#This Row],[Lfd Nr. 
(aus konsolidierter Datei)]]&lt;&gt;"",BTT[[#This Row],[Lfd Nr. 
(aus konsolidierter Datei)]],VLOOKUP(aktives_Teilprojekt,Teilprojekte[[Teilprojekte]:[Kürzel]],2,FALSE)&amp;ROW(BTT[[#This Row],[Lfd Nr.
(automatisch)]])-2),"")</f>
        <v/>
      </c>
      <c r="B348" t="inlineStr">
        <is>
          <t>Buchung &amp; Forderungsrealisierung Nebenleistung</t>
        </is>
      </c>
      <c r="D348" t="inlineStr">
        <is>
          <t>Dauerbelegänderungen ansehen</t>
        </is>
      </c>
      <c r="E348">
        <f>IFERROR(IF(NOT(BTT[[#This Row],[Manuelle Änderung des Verantwortliches TP
(Auswahl - bei Bedarf)]]=""),BTT[[#This Row],[Manuelle Änderung des Verantwortliches TP
(Auswahl - bei Bedarf)]],VLOOKUP(BTT[[#This Row],[Hauptprozess
(Pflichtauswahl)]],Hauptprozesse[],3,FALSE)),"")</f>
        <v/>
      </c>
      <c r="F348" t="inlineStr">
        <is>
          <t>FI</t>
        </is>
      </c>
      <c r="G348" t="inlineStr">
        <is>
          <t>KS</t>
        </is>
      </c>
      <c r="H348" t="inlineStr">
        <is>
          <t>FI-AR</t>
        </is>
      </c>
      <c r="I348" t="inlineStr">
        <is>
          <t>FBD4</t>
        </is>
      </c>
      <c r="J348">
        <f>IFERROR(VLOOKUP(BTT[[#This Row],[Verwendete Transaktion (Pflichtauswahl)]],Transaktionen[[Transaktionen]:[Langtext]],2,FALSE),"")</f>
        <v/>
      </c>
      <c r="O348" t="inlineStr">
        <is>
          <t>nein</t>
        </is>
      </c>
      <c r="T348" t="inlineStr">
        <is>
          <t>keiner</t>
        </is>
      </c>
      <c r="V348">
        <f>IFERROR(VLOOKUP(BTT[[#This Row],[Verwendetes Formular
(Auswahl falls relevant)]],Formulare[[Formularbezeichnung]:[Formularname (technisch)]],2,FALSE),"")</f>
        <v/>
      </c>
      <c r="Y348" s="4" t="n"/>
      <c r="AK348">
        <f>IF(BTT[[#This Row],[Subprozess
(optionale Auswahl)]]="","okay",IF(VLOOKUP(BTT[[#This Row],[Subprozess
(optionale Auswahl)]],BPML[[Subprozess]:[Zugeordneter Hauptprozess]],3,FALSE)=BTT[[#This Row],[Hauptprozess
(Pflichtauswahl)]],"okay","falscher Subprozess"))</f>
        <v/>
      </c>
      <c r="AL348">
        <f>IF(aktives_Teilprojekt="Master","",IF(BTT[[#This Row],[Verantwortliches TP
(automatisch)]]=VLOOKUP(aktives_Teilprojekt,Teilprojekte[[Teilprojekte]:[Kürzel]],2,FALSE),"okay","Hauptprozess anderes TP"))</f>
        <v/>
      </c>
      <c r="AM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
        <f>IFERROR(IF(BTT[[#This Row],[SAP-Modul
(Pflichtauswahl)]]&lt;&gt;VLOOKUP(BTT[[#This Row],[Verwendete Transaktion (Pflichtauswahl)]],Transaktionen[[Transaktionen]:[Modul]],3,FALSE),"Modul anders","okay"),"")</f>
        <v/>
      </c>
      <c r="AP348">
        <f>IFERROR(IF(COUNTIFS(BTT[Verwendete Transaktion (Pflichtauswahl)],BTT[[#This Row],[Verwendete Transaktion (Pflichtauswahl)]],BTT[SAP-Modul
(Pflichtauswahl)],"&lt;&gt;"&amp;BTT[[#This Row],[SAP-Modul
(Pflichtauswahl)]])&gt;0,"Modul anders","okay"),"")</f>
        <v/>
      </c>
      <c r="AQ348">
        <f>IFERROR(IF(COUNTIFS(BTT[Verwendete Transaktion (Pflichtauswahl)],BTT[[#This Row],[Verwendete Transaktion (Pflichtauswahl)]],BTT[Verantwortliches TP
(automatisch)],"&lt;&gt;"&amp;BTT[[#This Row],[Verantwortliches TP
(automatisch)]])&gt;0,"Transaktion mehrfach","okay"),"")</f>
        <v/>
      </c>
      <c r="AR348">
        <f>IFERROR(IF(COUNTIFS(BTT[Verwendete Transaktion (Pflichtauswahl)],BTT[[#This Row],[Verwendete Transaktion (Pflichtauswahl)]],BTT[Verantwortliches TP
(automatisch)],"&lt;&gt;"&amp;VLOOKUP(aktives_Teilprojekt,Teilprojekte[[Teilprojekte]:[Kürzel]],2,FALSE))&gt;0,"Transaktion mehrfach","okay"),"")</f>
        <v/>
      </c>
      <c r="AS348" t="inlineStr">
        <is>
          <t>NL221</t>
        </is>
      </c>
      <c r="AT348" t="inlineStr">
        <is>
          <t>x</t>
        </is>
      </c>
    </row>
    <row r="349">
      <c r="A349">
        <f>IFERROR(IF(BTT[[#This Row],[Lfd Nr. 
(aus konsolidierter Datei)]]&lt;&gt;"",BTT[[#This Row],[Lfd Nr. 
(aus konsolidierter Datei)]],VLOOKUP(aktives_Teilprojekt,Teilprojekte[[Teilprojekte]:[Kürzel]],2,FALSE)&amp;ROW(BTT[[#This Row],[Lfd Nr.
(automatisch)]])-2),"")</f>
        <v/>
      </c>
      <c r="B349" t="inlineStr">
        <is>
          <t>Buchung &amp; Forderungsrealisierung Nebenleistung</t>
        </is>
      </c>
      <c r="D349" t="inlineStr">
        <is>
          <t xml:space="preserve">Dauerbuchungslisten </t>
        </is>
      </c>
      <c r="E349">
        <f>IFERROR(IF(NOT(BTT[[#This Row],[Manuelle Änderung des Verantwortliches TP
(Auswahl - bei Bedarf)]]=""),BTT[[#This Row],[Manuelle Änderung des Verantwortliches TP
(Auswahl - bei Bedarf)]],VLOOKUP(BTT[[#This Row],[Hauptprozess
(Pflichtauswahl)]],Hauptprozesse[],3,FALSE)),"")</f>
        <v/>
      </c>
      <c r="F349" t="inlineStr">
        <is>
          <t>FI</t>
        </is>
      </c>
      <c r="G349" t="inlineStr">
        <is>
          <t>KS</t>
        </is>
      </c>
      <c r="H349" t="inlineStr">
        <is>
          <t>FI-AR</t>
        </is>
      </c>
      <c r="I349" t="inlineStr">
        <is>
          <t>F.15</t>
        </is>
      </c>
      <c r="J349">
        <f>IFERROR(VLOOKUP(BTT[[#This Row],[Verwendete Transaktion (Pflichtauswahl)]],Transaktionen[[Transaktionen]:[Langtext]],2,FALSE),"")</f>
        <v/>
      </c>
      <c r="O349" t="inlineStr">
        <is>
          <t>nein</t>
        </is>
      </c>
      <c r="T349" t="inlineStr">
        <is>
          <t>keiner</t>
        </is>
      </c>
      <c r="V349">
        <f>IFERROR(VLOOKUP(BTT[[#This Row],[Verwendetes Formular
(Auswahl falls relevant)]],Formulare[[Formularbezeichnung]:[Formularname (technisch)]],2,FALSE),"")</f>
        <v/>
      </c>
      <c r="Y349" s="4" t="n"/>
      <c r="AK349">
        <f>IF(BTT[[#This Row],[Subprozess
(optionale Auswahl)]]="","okay",IF(VLOOKUP(BTT[[#This Row],[Subprozess
(optionale Auswahl)]],BPML[[Subprozess]:[Zugeordneter Hauptprozess]],3,FALSE)=BTT[[#This Row],[Hauptprozess
(Pflichtauswahl)]],"okay","falscher Subprozess"))</f>
        <v/>
      </c>
      <c r="AL349">
        <f>IF(aktives_Teilprojekt="Master","",IF(BTT[[#This Row],[Verantwortliches TP
(automatisch)]]=VLOOKUP(aktives_Teilprojekt,Teilprojekte[[Teilprojekte]:[Kürzel]],2,FALSE),"okay","Hauptprozess anderes TP"))</f>
        <v/>
      </c>
      <c r="AM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
        <f>IFERROR(IF(BTT[[#This Row],[SAP-Modul
(Pflichtauswahl)]]&lt;&gt;VLOOKUP(BTT[[#This Row],[Verwendete Transaktion (Pflichtauswahl)]],Transaktionen[[Transaktionen]:[Modul]],3,FALSE),"Modul anders","okay"),"")</f>
        <v/>
      </c>
      <c r="AP349">
        <f>IFERROR(IF(COUNTIFS(BTT[Verwendete Transaktion (Pflichtauswahl)],BTT[[#This Row],[Verwendete Transaktion (Pflichtauswahl)]],BTT[SAP-Modul
(Pflichtauswahl)],"&lt;&gt;"&amp;BTT[[#This Row],[SAP-Modul
(Pflichtauswahl)]])&gt;0,"Modul anders","okay"),"")</f>
        <v/>
      </c>
      <c r="AQ349">
        <f>IFERROR(IF(COUNTIFS(BTT[Verwendete Transaktion (Pflichtauswahl)],BTT[[#This Row],[Verwendete Transaktion (Pflichtauswahl)]],BTT[Verantwortliches TP
(automatisch)],"&lt;&gt;"&amp;BTT[[#This Row],[Verantwortliches TP
(automatisch)]])&gt;0,"Transaktion mehrfach","okay"),"")</f>
        <v/>
      </c>
      <c r="AR349">
        <f>IFERROR(IF(COUNTIFS(BTT[Verwendete Transaktion (Pflichtauswahl)],BTT[[#This Row],[Verwendete Transaktion (Pflichtauswahl)]],BTT[Verantwortliches TP
(automatisch)],"&lt;&gt;"&amp;VLOOKUP(aktives_Teilprojekt,Teilprojekte[[Teilprojekte]:[Kürzel]],2,FALSE))&gt;0,"Transaktion mehrfach","okay"),"")</f>
        <v/>
      </c>
      <c r="AS349" t="inlineStr">
        <is>
          <t>NL222</t>
        </is>
      </c>
      <c r="AT349" t="inlineStr">
        <is>
          <t>x</t>
        </is>
      </c>
    </row>
    <row r="350">
      <c r="A350">
        <f>IFERROR(IF(BTT[[#This Row],[Lfd Nr. 
(aus konsolidierter Datei)]]&lt;&gt;"",BTT[[#This Row],[Lfd Nr. 
(aus konsolidierter Datei)]],VLOOKUP(aktives_Teilprojekt,Teilprojekte[[Teilprojekte]:[Kürzel]],2,FALSE)&amp;ROW(BTT[[#This Row],[Lfd Nr.
(automatisch)]])-2),"")</f>
        <v/>
      </c>
      <c r="B350" t="inlineStr">
        <is>
          <t>Buchung &amp; Forderungsrealisierung Nebenleistung</t>
        </is>
      </c>
      <c r="D350" t="inlineStr">
        <is>
          <t>Benutzeranzeige</t>
        </is>
      </c>
      <c r="E350">
        <f>IFERROR(IF(NOT(BTT[[#This Row],[Manuelle Änderung des Verantwortliches TP
(Auswahl - bei Bedarf)]]=""),BTT[[#This Row],[Manuelle Änderung des Verantwortliches TP
(Auswahl - bei Bedarf)]],VLOOKUP(BTT[[#This Row],[Hauptprozess
(Pflichtauswahl)]],Hauptprozesse[],3,FALSE)),"")</f>
        <v/>
      </c>
      <c r="F350" t="inlineStr">
        <is>
          <t>FI</t>
        </is>
      </c>
      <c r="G350" t="inlineStr">
        <is>
          <t>KS</t>
        </is>
      </c>
      <c r="H350" t="inlineStr">
        <is>
          <t>FI-AR</t>
        </is>
      </c>
      <c r="I350" t="inlineStr">
        <is>
          <t>SU01D</t>
        </is>
      </c>
      <c r="J350">
        <f>IFERROR(VLOOKUP(BTT[[#This Row],[Verwendete Transaktion (Pflichtauswahl)]],Transaktionen[[Transaktionen]:[Langtext]],2,FALSE),"")</f>
        <v/>
      </c>
      <c r="O350" t="inlineStr">
        <is>
          <t>nein</t>
        </is>
      </c>
      <c r="T350" t="inlineStr">
        <is>
          <t>keiner</t>
        </is>
      </c>
      <c r="V350">
        <f>IFERROR(VLOOKUP(BTT[[#This Row],[Verwendetes Formular
(Auswahl falls relevant)]],Formulare[[Formularbezeichnung]:[Formularname (technisch)]],2,FALSE),"")</f>
        <v/>
      </c>
      <c r="Y350" s="4" t="n"/>
      <c r="AK350">
        <f>IF(BTT[[#This Row],[Subprozess
(optionale Auswahl)]]="","okay",IF(VLOOKUP(BTT[[#This Row],[Subprozess
(optionale Auswahl)]],BPML[[Subprozess]:[Zugeordneter Hauptprozess]],3,FALSE)=BTT[[#This Row],[Hauptprozess
(Pflichtauswahl)]],"okay","falscher Subprozess"))</f>
        <v/>
      </c>
      <c r="AL350">
        <f>IF(aktives_Teilprojekt="Master","",IF(BTT[[#This Row],[Verantwortliches TP
(automatisch)]]=VLOOKUP(aktives_Teilprojekt,Teilprojekte[[Teilprojekte]:[Kürzel]],2,FALSE),"okay","Hauptprozess anderes TP"))</f>
        <v/>
      </c>
      <c r="AM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
        <f>IFERROR(IF(BTT[[#This Row],[SAP-Modul
(Pflichtauswahl)]]&lt;&gt;VLOOKUP(BTT[[#This Row],[Verwendete Transaktion (Pflichtauswahl)]],Transaktionen[[Transaktionen]:[Modul]],3,FALSE),"Modul anders","okay"),"")</f>
        <v/>
      </c>
      <c r="AP350">
        <f>IFERROR(IF(COUNTIFS(BTT[Verwendete Transaktion (Pflichtauswahl)],BTT[[#This Row],[Verwendete Transaktion (Pflichtauswahl)]],BTT[SAP-Modul
(Pflichtauswahl)],"&lt;&gt;"&amp;BTT[[#This Row],[SAP-Modul
(Pflichtauswahl)]])&gt;0,"Modul anders","okay"),"")</f>
        <v/>
      </c>
      <c r="AQ350">
        <f>IFERROR(IF(COUNTIFS(BTT[Verwendete Transaktion (Pflichtauswahl)],BTT[[#This Row],[Verwendete Transaktion (Pflichtauswahl)]],BTT[Verantwortliches TP
(automatisch)],"&lt;&gt;"&amp;BTT[[#This Row],[Verantwortliches TP
(automatisch)]])&gt;0,"Transaktion mehrfach","okay"),"")</f>
        <v/>
      </c>
      <c r="AR350">
        <f>IFERROR(IF(COUNTIFS(BTT[Verwendete Transaktion (Pflichtauswahl)],BTT[[#This Row],[Verwendete Transaktion (Pflichtauswahl)]],BTT[Verantwortliches TP
(automatisch)],"&lt;&gt;"&amp;VLOOKUP(aktives_Teilprojekt,Teilprojekte[[Teilprojekte]:[Kürzel]],2,FALSE))&gt;0,"Transaktion mehrfach","okay"),"")</f>
        <v/>
      </c>
      <c r="AS350" t="inlineStr">
        <is>
          <t>NL223</t>
        </is>
      </c>
      <c r="AT350" t="inlineStr">
        <is>
          <t>x</t>
        </is>
      </c>
    </row>
    <row r="351">
      <c r="A351">
        <f>IFERROR(IF(BTT[[#This Row],[Lfd Nr. 
(aus konsolidierter Datei)]]&lt;&gt;"",BTT[[#This Row],[Lfd Nr. 
(aus konsolidierter Datei)]],VLOOKUP(aktives_Teilprojekt,Teilprojekte[[Teilprojekte]:[Kürzel]],2,FALSE)&amp;ROW(BTT[[#This Row],[Lfd Nr.
(automatisch)]])-2),"")</f>
        <v/>
      </c>
      <c r="B351" t="inlineStr">
        <is>
          <t>Buchung &amp; Forderungsrealisierung Nebenleistung</t>
        </is>
      </c>
      <c r="D351" t="inlineStr">
        <is>
          <t>Debitoren anzeigen</t>
        </is>
      </c>
      <c r="E351">
        <f>IFERROR(IF(NOT(BTT[[#This Row],[Manuelle Änderung des Verantwortliches TP
(Auswahl - bei Bedarf)]]=""),BTT[[#This Row],[Manuelle Änderung des Verantwortliches TP
(Auswahl - bei Bedarf)]],VLOOKUP(BTT[[#This Row],[Hauptprozess
(Pflichtauswahl)]],Hauptprozesse[],3,FALSE)),"")</f>
        <v/>
      </c>
      <c r="F351" t="inlineStr">
        <is>
          <t>FI</t>
        </is>
      </c>
      <c r="G351" t="inlineStr">
        <is>
          <t>KS</t>
        </is>
      </c>
      <c r="H351" t="inlineStr">
        <is>
          <t>FI-AR</t>
        </is>
      </c>
      <c r="I351" t="inlineStr">
        <is>
          <t>FBL5N</t>
        </is>
      </c>
      <c r="J351">
        <f>IFERROR(VLOOKUP(BTT[[#This Row],[Verwendete Transaktion (Pflichtauswahl)]],Transaktionen[[Transaktionen]:[Langtext]],2,FALSE),"")</f>
        <v/>
      </c>
      <c r="O351" t="inlineStr">
        <is>
          <t>nein</t>
        </is>
      </c>
      <c r="T351" t="inlineStr">
        <is>
          <t>keiner</t>
        </is>
      </c>
      <c r="V351">
        <f>IFERROR(VLOOKUP(BTT[[#This Row],[Verwendetes Formular
(Auswahl falls relevant)]],Formulare[[Formularbezeichnung]:[Formularname (technisch)]],2,FALSE),"")</f>
        <v/>
      </c>
      <c r="Y351" s="4" t="n"/>
      <c r="AK351">
        <f>IF(BTT[[#This Row],[Subprozess
(optionale Auswahl)]]="","okay",IF(VLOOKUP(BTT[[#This Row],[Subprozess
(optionale Auswahl)]],BPML[[Subprozess]:[Zugeordneter Hauptprozess]],3,FALSE)=BTT[[#This Row],[Hauptprozess
(Pflichtauswahl)]],"okay","falscher Subprozess"))</f>
        <v/>
      </c>
      <c r="AL351">
        <f>IF(aktives_Teilprojekt="Master","",IF(BTT[[#This Row],[Verantwortliches TP
(automatisch)]]=VLOOKUP(aktives_Teilprojekt,Teilprojekte[[Teilprojekte]:[Kürzel]],2,FALSE),"okay","Hauptprozess anderes TP"))</f>
        <v/>
      </c>
      <c r="AM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
        <f>IFERROR(IF(BTT[[#This Row],[SAP-Modul
(Pflichtauswahl)]]&lt;&gt;VLOOKUP(BTT[[#This Row],[Verwendete Transaktion (Pflichtauswahl)]],Transaktionen[[Transaktionen]:[Modul]],3,FALSE),"Modul anders","okay"),"")</f>
        <v/>
      </c>
      <c r="AP351">
        <f>IFERROR(IF(COUNTIFS(BTT[Verwendete Transaktion (Pflichtauswahl)],BTT[[#This Row],[Verwendete Transaktion (Pflichtauswahl)]],BTT[SAP-Modul
(Pflichtauswahl)],"&lt;&gt;"&amp;BTT[[#This Row],[SAP-Modul
(Pflichtauswahl)]])&gt;0,"Modul anders","okay"),"")</f>
        <v/>
      </c>
      <c r="AQ351">
        <f>IFERROR(IF(COUNTIFS(BTT[Verwendete Transaktion (Pflichtauswahl)],BTT[[#This Row],[Verwendete Transaktion (Pflichtauswahl)]],BTT[Verantwortliches TP
(automatisch)],"&lt;&gt;"&amp;BTT[[#This Row],[Verantwortliches TP
(automatisch)]])&gt;0,"Transaktion mehrfach","okay"),"")</f>
        <v/>
      </c>
      <c r="AR351">
        <f>IFERROR(IF(COUNTIFS(BTT[Verwendete Transaktion (Pflichtauswahl)],BTT[[#This Row],[Verwendete Transaktion (Pflichtauswahl)]],BTT[Verantwortliches TP
(automatisch)],"&lt;&gt;"&amp;VLOOKUP(aktives_Teilprojekt,Teilprojekte[[Teilprojekte]:[Kürzel]],2,FALSE))&gt;0,"Transaktion mehrfach","okay"),"")</f>
        <v/>
      </c>
      <c r="AS351" t="inlineStr">
        <is>
          <t>NL224</t>
        </is>
      </c>
      <c r="AT351" t="inlineStr">
        <is>
          <t>x</t>
        </is>
      </c>
    </row>
    <row r="352">
      <c r="A352">
        <f>IFERROR(IF(BTT[[#This Row],[Lfd Nr. 
(aus konsolidierter Datei)]]&lt;&gt;"",BTT[[#This Row],[Lfd Nr. 
(aus konsolidierter Datei)]],VLOOKUP(aktives_Teilprojekt,Teilprojekte[[Teilprojekte]:[Kürzel]],2,FALSE)&amp;ROW(BTT[[#This Row],[Lfd Nr.
(automatisch)]])-2),"")</f>
        <v/>
      </c>
      <c r="B352" t="inlineStr">
        <is>
          <t>Buchung &amp; Forderungsrealisierung Nebenleistung</t>
        </is>
      </c>
      <c r="D352" t="inlineStr">
        <is>
          <t>Automatisches Mahnverfahren  Rechnung</t>
        </is>
      </c>
      <c r="E352">
        <f>IFERROR(IF(NOT(BTT[[#This Row],[Manuelle Änderung des Verantwortliches TP
(Auswahl - bei Bedarf)]]=""),BTT[[#This Row],[Manuelle Änderung des Verantwortliches TP
(Auswahl - bei Bedarf)]],VLOOKUP(BTT[[#This Row],[Hauptprozess
(Pflichtauswahl)]],Hauptprozesse[],3,FALSE)),"")</f>
        <v/>
      </c>
      <c r="F352" t="inlineStr">
        <is>
          <t>FI</t>
        </is>
      </c>
      <c r="G352" t="inlineStr">
        <is>
          <t>IT</t>
        </is>
      </c>
      <c r="H352" t="inlineStr">
        <is>
          <t>FI-AR</t>
        </is>
      </c>
      <c r="I352" t="inlineStr">
        <is>
          <t>F150</t>
        </is>
      </c>
      <c r="J352">
        <f>IFERROR(VLOOKUP(BTT[[#This Row],[Verwendete Transaktion (Pflichtauswahl)]],Transaktionen[[Transaktionen]:[Langtext]],2,FALSE),"")</f>
        <v/>
      </c>
      <c r="O352" t="inlineStr">
        <is>
          <t>nein</t>
        </is>
      </c>
      <c r="R352" t="inlineStr">
        <is>
          <t>INVARIS_PROD</t>
        </is>
      </c>
      <c r="S352" t="inlineStr">
        <is>
          <t>Filenet P8</t>
        </is>
      </c>
      <c r="T352" t="inlineStr">
        <is>
          <t>SAP-Formular</t>
        </is>
      </c>
      <c r="U352" t="inlineStr">
        <is>
          <t>Mahnungsformular</t>
        </is>
      </c>
      <c r="V352">
        <f>IFERROR(VLOOKUP(BTT[[#This Row],[Verwendetes Formular
(Auswahl falls relevant)]],Formulare[[Formularbezeichnung]:[Formularname (technisch)]],2,FALSE),"")</f>
        <v/>
      </c>
      <c r="Y352" s="4" t="n"/>
      <c r="AK352">
        <f>IF(BTT[[#This Row],[Subprozess
(optionale Auswahl)]]="","okay",IF(VLOOKUP(BTT[[#This Row],[Subprozess
(optionale Auswahl)]],BPML[[Subprozess]:[Zugeordneter Hauptprozess]],3,FALSE)=BTT[[#This Row],[Hauptprozess
(Pflichtauswahl)]],"okay","falscher Subprozess"))</f>
        <v/>
      </c>
      <c r="AL352">
        <f>IF(aktives_Teilprojekt="Master","",IF(BTT[[#This Row],[Verantwortliches TP
(automatisch)]]=VLOOKUP(aktives_Teilprojekt,Teilprojekte[[Teilprojekte]:[Kürzel]],2,FALSE),"okay","Hauptprozess anderes TP"))</f>
        <v/>
      </c>
      <c r="AM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
        <f>IFERROR(IF(BTT[[#This Row],[SAP-Modul
(Pflichtauswahl)]]&lt;&gt;VLOOKUP(BTT[[#This Row],[Verwendete Transaktion (Pflichtauswahl)]],Transaktionen[[Transaktionen]:[Modul]],3,FALSE),"Modul anders","okay"),"")</f>
        <v/>
      </c>
      <c r="AP352">
        <f>IFERROR(IF(COUNTIFS(BTT[Verwendete Transaktion (Pflichtauswahl)],BTT[[#This Row],[Verwendete Transaktion (Pflichtauswahl)]],BTT[SAP-Modul
(Pflichtauswahl)],"&lt;&gt;"&amp;BTT[[#This Row],[SAP-Modul
(Pflichtauswahl)]])&gt;0,"Modul anders","okay"),"")</f>
        <v/>
      </c>
      <c r="AQ352">
        <f>IFERROR(IF(COUNTIFS(BTT[Verwendete Transaktion (Pflichtauswahl)],BTT[[#This Row],[Verwendete Transaktion (Pflichtauswahl)]],BTT[Verantwortliches TP
(automatisch)],"&lt;&gt;"&amp;BTT[[#This Row],[Verantwortliches TP
(automatisch)]])&gt;0,"Transaktion mehrfach","okay"),"")</f>
        <v/>
      </c>
      <c r="AR352">
        <f>IFERROR(IF(COUNTIFS(BTT[Verwendete Transaktion (Pflichtauswahl)],BTT[[#This Row],[Verwendete Transaktion (Pflichtauswahl)]],BTT[Verantwortliches TP
(automatisch)],"&lt;&gt;"&amp;VLOOKUP(aktives_Teilprojekt,Teilprojekte[[Teilprojekte]:[Kürzel]],2,FALSE))&gt;0,"Transaktion mehrfach","okay"),"")</f>
        <v/>
      </c>
      <c r="AS352" t="inlineStr">
        <is>
          <t>NL225</t>
        </is>
      </c>
      <c r="AT352" t="inlineStr">
        <is>
          <t>x</t>
        </is>
      </c>
    </row>
    <row r="353">
      <c r="A353">
        <f>IFERROR(IF(BTT[[#This Row],[Lfd Nr. 
(aus konsolidierter Datei)]]&lt;&gt;"",BTT[[#This Row],[Lfd Nr. 
(aus konsolidierter Datei)]],VLOOKUP(aktives_Teilprojekt,Teilprojekte[[Teilprojekte]:[Kürzel]],2,FALSE)&amp;ROW(BTT[[#This Row],[Lfd Nr.
(automatisch)]])-2),"")</f>
        <v/>
      </c>
      <c r="B353" t="inlineStr">
        <is>
          <t>Buchung &amp; Forderungsrealisierung Nebenleistung</t>
        </is>
      </c>
      <c r="D353" t="inlineStr">
        <is>
          <t>Automatisches Mahnverfahren Gebühren</t>
        </is>
      </c>
      <c r="E353">
        <f>IFERROR(IF(NOT(BTT[[#This Row],[Manuelle Änderung des Verantwortliches TP
(Auswahl - bei Bedarf)]]=""),BTT[[#This Row],[Manuelle Änderung des Verantwortliches TP
(Auswahl - bei Bedarf)]],VLOOKUP(BTT[[#This Row],[Hauptprozess
(Pflichtauswahl)]],Hauptprozesse[],3,FALSE)),"")</f>
        <v/>
      </c>
      <c r="F353" t="inlineStr">
        <is>
          <t>FI</t>
        </is>
      </c>
      <c r="G353" t="inlineStr">
        <is>
          <t>IT</t>
        </is>
      </c>
      <c r="H353" t="inlineStr">
        <is>
          <t>FI-AR</t>
        </is>
      </c>
      <c r="I353" t="inlineStr">
        <is>
          <t>F150</t>
        </is>
      </c>
      <c r="J353">
        <f>IFERROR(VLOOKUP(BTT[[#This Row],[Verwendete Transaktion (Pflichtauswahl)]],Transaktionen[[Transaktionen]:[Langtext]],2,FALSE),"")</f>
        <v/>
      </c>
      <c r="O353" t="inlineStr">
        <is>
          <t>nein</t>
        </is>
      </c>
      <c r="R353" t="inlineStr">
        <is>
          <t>INVARIS_PROD</t>
        </is>
      </c>
      <c r="S353" t="inlineStr">
        <is>
          <t>Filenet P8</t>
        </is>
      </c>
      <c r="T353" t="inlineStr">
        <is>
          <t>SAP-Formular</t>
        </is>
      </c>
      <c r="U353" t="inlineStr">
        <is>
          <t>FI-Mahnungen</t>
        </is>
      </c>
      <c r="V353">
        <f>IFERROR(VLOOKUP(BTT[[#This Row],[Verwendetes Formular
(Auswahl falls relevant)]],Formulare[[Formularbezeichnung]:[Formularname (technisch)]],2,FALSE),"")</f>
        <v/>
      </c>
      <c r="Y353" s="4" t="n"/>
      <c r="AK353">
        <f>IF(BTT[[#This Row],[Subprozess
(optionale Auswahl)]]="","okay",IF(VLOOKUP(BTT[[#This Row],[Subprozess
(optionale Auswahl)]],BPML[[Subprozess]:[Zugeordneter Hauptprozess]],3,FALSE)=BTT[[#This Row],[Hauptprozess
(Pflichtauswahl)]],"okay","falscher Subprozess"))</f>
        <v/>
      </c>
      <c r="AL353">
        <f>IF(aktives_Teilprojekt="Master","",IF(BTT[[#This Row],[Verantwortliches TP
(automatisch)]]=VLOOKUP(aktives_Teilprojekt,Teilprojekte[[Teilprojekte]:[Kürzel]],2,FALSE),"okay","Hauptprozess anderes TP"))</f>
        <v/>
      </c>
      <c r="AM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
        <f>IFERROR(IF(BTT[[#This Row],[SAP-Modul
(Pflichtauswahl)]]&lt;&gt;VLOOKUP(BTT[[#This Row],[Verwendete Transaktion (Pflichtauswahl)]],Transaktionen[[Transaktionen]:[Modul]],3,FALSE),"Modul anders","okay"),"")</f>
        <v/>
      </c>
      <c r="AP353">
        <f>IFERROR(IF(COUNTIFS(BTT[Verwendete Transaktion (Pflichtauswahl)],BTT[[#This Row],[Verwendete Transaktion (Pflichtauswahl)]],BTT[SAP-Modul
(Pflichtauswahl)],"&lt;&gt;"&amp;BTT[[#This Row],[SAP-Modul
(Pflichtauswahl)]])&gt;0,"Modul anders","okay"),"")</f>
        <v/>
      </c>
      <c r="AQ353">
        <f>IFERROR(IF(COUNTIFS(BTT[Verwendete Transaktion (Pflichtauswahl)],BTT[[#This Row],[Verwendete Transaktion (Pflichtauswahl)]],BTT[Verantwortliches TP
(automatisch)],"&lt;&gt;"&amp;BTT[[#This Row],[Verantwortliches TP
(automatisch)]])&gt;0,"Transaktion mehrfach","okay"),"")</f>
        <v/>
      </c>
      <c r="AR353">
        <f>IFERROR(IF(COUNTIFS(BTT[Verwendete Transaktion (Pflichtauswahl)],BTT[[#This Row],[Verwendete Transaktion (Pflichtauswahl)]],BTT[Verantwortliches TP
(automatisch)],"&lt;&gt;"&amp;VLOOKUP(aktives_Teilprojekt,Teilprojekte[[Teilprojekte]:[Kürzel]],2,FALSE))&gt;0,"Transaktion mehrfach","okay"),"")</f>
        <v/>
      </c>
      <c r="AS353" t="inlineStr">
        <is>
          <t>NL226</t>
        </is>
      </c>
      <c r="AT353" t="inlineStr">
        <is>
          <t>x</t>
        </is>
      </c>
    </row>
    <row r="354">
      <c r="A354">
        <f>IFERROR(IF(BTT[[#This Row],[Lfd Nr. 
(aus konsolidierter Datei)]]&lt;&gt;"",BTT[[#This Row],[Lfd Nr. 
(aus konsolidierter Datei)]],VLOOKUP(aktives_Teilprojekt,Teilprojekte[[Teilprojekte]:[Kürzel]],2,FALSE)&amp;ROW(BTT[[#This Row],[Lfd Nr.
(automatisch)]])-2),"")</f>
        <v/>
      </c>
      <c r="B354" t="inlineStr">
        <is>
          <t>Buchung &amp; Forderungsrealisierung Nebenleistung</t>
        </is>
      </c>
      <c r="D354" t="inlineStr">
        <is>
          <t>Prüfung zur Vorbereitung oder Fehleranalyse von Buchungen</t>
        </is>
      </c>
      <c r="E354">
        <f>IFERROR(IF(NOT(BTT[[#This Row],[Manuelle Änderung des Verantwortliches TP
(Auswahl - bei Bedarf)]]=""),BTT[[#This Row],[Manuelle Änderung des Verantwortliches TP
(Auswahl - bei Bedarf)]],VLOOKUP(BTT[[#This Row],[Hauptprozess
(Pflichtauswahl)]],Hauptprozesse[],3,FALSE)),"")</f>
        <v/>
      </c>
      <c r="F354" t="inlineStr">
        <is>
          <t>FI</t>
        </is>
      </c>
      <c r="G354" t="inlineStr">
        <is>
          <t>KS</t>
        </is>
      </c>
      <c r="H354" t="inlineStr">
        <is>
          <t>FI-AR</t>
        </is>
      </c>
      <c r="I354" t="inlineStr">
        <is>
          <t>KO03</t>
        </is>
      </c>
      <c r="J354">
        <f>IFERROR(VLOOKUP(BTT[[#This Row],[Verwendete Transaktion (Pflichtauswahl)]],Transaktionen[[Transaktionen]:[Langtext]],2,FALSE),"")</f>
        <v/>
      </c>
      <c r="O354" t="inlineStr">
        <is>
          <t>nein</t>
        </is>
      </c>
      <c r="T354" t="inlineStr">
        <is>
          <t>keiner</t>
        </is>
      </c>
      <c r="V354">
        <f>IFERROR(VLOOKUP(BTT[[#This Row],[Verwendetes Formular
(Auswahl falls relevant)]],Formulare[[Formularbezeichnung]:[Formularname (technisch)]],2,FALSE),"")</f>
        <v/>
      </c>
      <c r="Y354" s="4" t="n"/>
      <c r="AK354">
        <f>IF(BTT[[#This Row],[Subprozess
(optionale Auswahl)]]="","okay",IF(VLOOKUP(BTT[[#This Row],[Subprozess
(optionale Auswahl)]],BPML[[Subprozess]:[Zugeordneter Hauptprozess]],3,FALSE)=BTT[[#This Row],[Hauptprozess
(Pflichtauswahl)]],"okay","falscher Subprozess"))</f>
        <v/>
      </c>
      <c r="AL354">
        <f>IF(aktives_Teilprojekt="Master","",IF(BTT[[#This Row],[Verantwortliches TP
(automatisch)]]=VLOOKUP(aktives_Teilprojekt,Teilprojekte[[Teilprojekte]:[Kürzel]],2,FALSE),"okay","Hauptprozess anderes TP"))</f>
        <v/>
      </c>
      <c r="AM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
        <f>IFERROR(IF(BTT[[#This Row],[SAP-Modul
(Pflichtauswahl)]]&lt;&gt;VLOOKUP(BTT[[#This Row],[Verwendete Transaktion (Pflichtauswahl)]],Transaktionen[[Transaktionen]:[Modul]],3,FALSE),"Modul anders","okay"),"")</f>
        <v/>
      </c>
      <c r="AP354">
        <f>IFERROR(IF(COUNTIFS(BTT[Verwendete Transaktion (Pflichtauswahl)],BTT[[#This Row],[Verwendete Transaktion (Pflichtauswahl)]],BTT[SAP-Modul
(Pflichtauswahl)],"&lt;&gt;"&amp;BTT[[#This Row],[SAP-Modul
(Pflichtauswahl)]])&gt;0,"Modul anders","okay"),"")</f>
        <v/>
      </c>
      <c r="AQ354">
        <f>IFERROR(IF(COUNTIFS(BTT[Verwendete Transaktion (Pflichtauswahl)],BTT[[#This Row],[Verwendete Transaktion (Pflichtauswahl)]],BTT[Verantwortliches TP
(automatisch)],"&lt;&gt;"&amp;BTT[[#This Row],[Verantwortliches TP
(automatisch)]])&gt;0,"Transaktion mehrfach","okay"),"")</f>
        <v/>
      </c>
      <c r="AR354">
        <f>IFERROR(IF(COUNTIFS(BTT[Verwendete Transaktion (Pflichtauswahl)],BTT[[#This Row],[Verwendete Transaktion (Pflichtauswahl)]],BTT[Verantwortliches TP
(automatisch)],"&lt;&gt;"&amp;VLOOKUP(aktives_Teilprojekt,Teilprojekte[[Teilprojekte]:[Kürzel]],2,FALSE))&gt;0,"Transaktion mehrfach","okay"),"")</f>
        <v/>
      </c>
      <c r="AS354" t="inlineStr">
        <is>
          <t>NL231</t>
        </is>
      </c>
      <c r="AT354" t="inlineStr">
        <is>
          <t>x</t>
        </is>
      </c>
    </row>
    <row r="355">
      <c r="A355">
        <f>IFERROR(IF(BTT[[#This Row],[Lfd Nr. 
(aus konsolidierter Datei)]]&lt;&gt;"",BTT[[#This Row],[Lfd Nr. 
(aus konsolidierter Datei)]],VLOOKUP(aktives_Teilprojekt,Teilprojekte[[Teilprojekte]:[Kürzel]],2,FALSE)&amp;ROW(BTT[[#This Row],[Lfd Nr.
(automatisch)]])-2),"")</f>
        <v/>
      </c>
      <c r="B355" t="inlineStr">
        <is>
          <t>Buchung &amp; Forderungsrealisierung Nebenleistung</t>
        </is>
      </c>
      <c r="D355" t="inlineStr">
        <is>
          <t>Prüfung zur Vorbereitung oder Fehleranalyse von Buchungen</t>
        </is>
      </c>
      <c r="E355">
        <f>IFERROR(IF(NOT(BTT[[#This Row],[Manuelle Änderung des Verantwortliches TP
(Auswahl - bei Bedarf)]]=""),BTT[[#This Row],[Manuelle Änderung des Verantwortliches TP
(Auswahl - bei Bedarf)]],VLOOKUP(BTT[[#This Row],[Hauptprozess
(Pflichtauswahl)]],Hauptprozesse[],3,FALSE)),"")</f>
        <v/>
      </c>
      <c r="F355" t="inlineStr">
        <is>
          <t>FI</t>
        </is>
      </c>
      <c r="G355" t="inlineStr">
        <is>
          <t>KS</t>
        </is>
      </c>
      <c r="H355" t="inlineStr">
        <is>
          <t>FI-AR</t>
        </is>
      </c>
      <c r="I355" t="inlineStr">
        <is>
          <t>KS03</t>
        </is>
      </c>
      <c r="J355">
        <f>IFERROR(VLOOKUP(BTT[[#This Row],[Verwendete Transaktion (Pflichtauswahl)]],Transaktionen[[Transaktionen]:[Langtext]],2,FALSE),"")</f>
        <v/>
      </c>
      <c r="O355" t="inlineStr">
        <is>
          <t>nein</t>
        </is>
      </c>
      <c r="T355" t="inlineStr">
        <is>
          <t>keiner</t>
        </is>
      </c>
      <c r="V355">
        <f>IFERROR(VLOOKUP(BTT[[#This Row],[Verwendetes Formular
(Auswahl falls relevant)]],Formulare[[Formularbezeichnung]:[Formularname (technisch)]],2,FALSE),"")</f>
        <v/>
      </c>
      <c r="Y355" s="4" t="n"/>
      <c r="AK355">
        <f>IF(BTT[[#This Row],[Subprozess
(optionale Auswahl)]]="","okay",IF(VLOOKUP(BTT[[#This Row],[Subprozess
(optionale Auswahl)]],BPML[[Subprozess]:[Zugeordneter Hauptprozess]],3,FALSE)=BTT[[#This Row],[Hauptprozess
(Pflichtauswahl)]],"okay","falscher Subprozess"))</f>
        <v/>
      </c>
      <c r="AL355">
        <f>IF(aktives_Teilprojekt="Master","",IF(BTT[[#This Row],[Verantwortliches TP
(automatisch)]]=VLOOKUP(aktives_Teilprojekt,Teilprojekte[[Teilprojekte]:[Kürzel]],2,FALSE),"okay","Hauptprozess anderes TP"))</f>
        <v/>
      </c>
      <c r="AM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
        <f>IFERROR(IF(BTT[[#This Row],[SAP-Modul
(Pflichtauswahl)]]&lt;&gt;VLOOKUP(BTT[[#This Row],[Verwendete Transaktion (Pflichtauswahl)]],Transaktionen[[Transaktionen]:[Modul]],3,FALSE),"Modul anders","okay"),"")</f>
        <v/>
      </c>
      <c r="AP355">
        <f>IFERROR(IF(COUNTIFS(BTT[Verwendete Transaktion (Pflichtauswahl)],BTT[[#This Row],[Verwendete Transaktion (Pflichtauswahl)]],BTT[SAP-Modul
(Pflichtauswahl)],"&lt;&gt;"&amp;BTT[[#This Row],[SAP-Modul
(Pflichtauswahl)]])&gt;0,"Modul anders","okay"),"")</f>
        <v/>
      </c>
      <c r="AQ355">
        <f>IFERROR(IF(COUNTIFS(BTT[Verwendete Transaktion (Pflichtauswahl)],BTT[[#This Row],[Verwendete Transaktion (Pflichtauswahl)]],BTT[Verantwortliches TP
(automatisch)],"&lt;&gt;"&amp;BTT[[#This Row],[Verantwortliches TP
(automatisch)]])&gt;0,"Transaktion mehrfach","okay"),"")</f>
        <v/>
      </c>
      <c r="AR355">
        <f>IFERROR(IF(COUNTIFS(BTT[Verwendete Transaktion (Pflichtauswahl)],BTT[[#This Row],[Verwendete Transaktion (Pflichtauswahl)]],BTT[Verantwortliches TP
(automatisch)],"&lt;&gt;"&amp;VLOOKUP(aktives_Teilprojekt,Teilprojekte[[Teilprojekte]:[Kürzel]],2,FALSE))&gt;0,"Transaktion mehrfach","okay"),"")</f>
        <v/>
      </c>
      <c r="AS355" t="inlineStr">
        <is>
          <t>NL232</t>
        </is>
      </c>
      <c r="AT355" t="inlineStr">
        <is>
          <t>x</t>
        </is>
      </c>
    </row>
    <row r="356">
      <c r="A356">
        <f>IFERROR(IF(BTT[[#This Row],[Lfd Nr. 
(aus konsolidierter Datei)]]&lt;&gt;"",BTT[[#This Row],[Lfd Nr. 
(aus konsolidierter Datei)]],VLOOKUP(aktives_Teilprojekt,Teilprojekte[[Teilprojekte]:[Kürzel]],2,FALSE)&amp;ROW(BTT[[#This Row],[Lfd Nr.
(automatisch)]])-2),"")</f>
        <v/>
      </c>
      <c r="B356" t="inlineStr">
        <is>
          <t>Buchung &amp; Forderungsrealisierung Nebenleistung</t>
        </is>
      </c>
      <c r="D356" t="inlineStr">
        <is>
          <t>Säumniszins  - Einstellung Selektionsparameter Zinslauf/ Postenverzinsung</t>
        </is>
      </c>
      <c r="E356">
        <f>IFERROR(IF(NOT(BTT[[#This Row],[Manuelle Änderung des Verantwortliches TP
(Auswahl - bei Bedarf)]]=""),BTT[[#This Row],[Manuelle Änderung des Verantwortliches TP
(Auswahl - bei Bedarf)]],VLOOKUP(BTT[[#This Row],[Hauptprozess
(Pflichtauswahl)]],Hauptprozesse[],3,FALSE)),"")</f>
        <v/>
      </c>
      <c r="F356" t="inlineStr">
        <is>
          <t>FI</t>
        </is>
      </c>
      <c r="G356" t="inlineStr">
        <is>
          <t>KS</t>
        </is>
      </c>
      <c r="H356" t="inlineStr">
        <is>
          <t>FI-AR</t>
        </is>
      </c>
      <c r="I356" t="inlineStr">
        <is>
          <t>FINT</t>
        </is>
      </c>
      <c r="J356">
        <f>IFERROR(VLOOKUP(BTT[[#This Row],[Verwendete Transaktion (Pflichtauswahl)]],Transaktionen[[Transaktionen]:[Langtext]],2,FALSE),"")</f>
        <v/>
      </c>
      <c r="O356" t="inlineStr">
        <is>
          <t>nein</t>
        </is>
      </c>
      <c r="R356" t="inlineStr">
        <is>
          <t>INVARIS_PROD</t>
        </is>
      </c>
      <c r="S356" t="inlineStr">
        <is>
          <t>Filenet P8</t>
        </is>
      </c>
      <c r="T356" t="inlineStr">
        <is>
          <t>SAP-Formular</t>
        </is>
      </c>
      <c r="U356" t="inlineStr">
        <is>
          <t>FI-AR Säumniszuschläge</t>
        </is>
      </c>
      <c r="V356">
        <f>IFERROR(VLOOKUP(BTT[[#This Row],[Verwendetes Formular
(Auswahl falls relevant)]],Formulare[[Formularbezeichnung]:[Formularname (technisch)]],2,FALSE),"")</f>
        <v/>
      </c>
      <c r="Y356" s="4" t="n"/>
      <c r="AK356">
        <f>IF(BTT[[#This Row],[Subprozess
(optionale Auswahl)]]="","okay",IF(VLOOKUP(BTT[[#This Row],[Subprozess
(optionale Auswahl)]],BPML[[Subprozess]:[Zugeordneter Hauptprozess]],3,FALSE)=BTT[[#This Row],[Hauptprozess
(Pflichtauswahl)]],"okay","falscher Subprozess"))</f>
        <v/>
      </c>
      <c r="AL356">
        <f>IF(aktives_Teilprojekt="Master","",IF(BTT[[#This Row],[Verantwortliches TP
(automatisch)]]=VLOOKUP(aktives_Teilprojekt,Teilprojekte[[Teilprojekte]:[Kürzel]],2,FALSE),"okay","Hauptprozess anderes TP"))</f>
        <v/>
      </c>
      <c r="AM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
        <f>IFERROR(IF(BTT[[#This Row],[SAP-Modul
(Pflichtauswahl)]]&lt;&gt;VLOOKUP(BTT[[#This Row],[Verwendete Transaktion (Pflichtauswahl)]],Transaktionen[[Transaktionen]:[Modul]],3,FALSE),"Modul anders","okay"),"")</f>
        <v/>
      </c>
      <c r="AP356">
        <f>IFERROR(IF(COUNTIFS(BTT[Verwendete Transaktion (Pflichtauswahl)],BTT[[#This Row],[Verwendete Transaktion (Pflichtauswahl)]],BTT[SAP-Modul
(Pflichtauswahl)],"&lt;&gt;"&amp;BTT[[#This Row],[SAP-Modul
(Pflichtauswahl)]])&gt;0,"Modul anders","okay"),"")</f>
        <v/>
      </c>
      <c r="AQ356">
        <f>IFERROR(IF(COUNTIFS(BTT[Verwendete Transaktion (Pflichtauswahl)],BTT[[#This Row],[Verwendete Transaktion (Pflichtauswahl)]],BTT[Verantwortliches TP
(automatisch)],"&lt;&gt;"&amp;BTT[[#This Row],[Verantwortliches TP
(automatisch)]])&gt;0,"Transaktion mehrfach","okay"),"")</f>
        <v/>
      </c>
      <c r="AR356">
        <f>IFERROR(IF(COUNTIFS(BTT[Verwendete Transaktion (Pflichtauswahl)],BTT[[#This Row],[Verwendete Transaktion (Pflichtauswahl)]],BTT[Verantwortliches TP
(automatisch)],"&lt;&gt;"&amp;VLOOKUP(aktives_Teilprojekt,Teilprojekte[[Teilprojekte]:[Kürzel]],2,FALSE))&gt;0,"Transaktion mehrfach","okay"),"")</f>
        <v/>
      </c>
      <c r="AS356" t="inlineStr">
        <is>
          <t>NL233</t>
        </is>
      </c>
      <c r="AT356" t="inlineStr">
        <is>
          <t>x</t>
        </is>
      </c>
    </row>
    <row r="357">
      <c r="A357">
        <f>IFERROR(IF(BTT[[#This Row],[Lfd Nr. 
(aus konsolidierter Datei)]]&lt;&gt;"",BTT[[#This Row],[Lfd Nr. 
(aus konsolidierter Datei)]],VLOOKUP(aktives_Teilprojekt,Teilprojekte[[Teilprojekte]:[Kürzel]],2,FALSE)&amp;ROW(BTT[[#This Row],[Lfd Nr.
(automatisch)]])-2),"")</f>
        <v/>
      </c>
      <c r="B357" t="inlineStr">
        <is>
          <t>Buchung &amp; Forderungsrealisierung Nebenleistung</t>
        </is>
      </c>
      <c r="D357" t="inlineStr">
        <is>
          <t>Säumniszins - Druckvorschau, Nachdruck, Storno Zinsbelege/-läufe, Zurücksetzen von Zinsdaten im Debitor - FINTSHOW</t>
        </is>
      </c>
      <c r="E357">
        <f>IFERROR(IF(NOT(BTT[[#This Row],[Manuelle Änderung des Verantwortliches TP
(Auswahl - bei Bedarf)]]=""),BTT[[#This Row],[Manuelle Änderung des Verantwortliches TP
(Auswahl - bei Bedarf)]],VLOOKUP(BTT[[#This Row],[Hauptprozess
(Pflichtauswahl)]],Hauptprozesse[],3,FALSE)),"")</f>
        <v/>
      </c>
      <c r="F357" t="inlineStr">
        <is>
          <t>FI</t>
        </is>
      </c>
      <c r="G357" t="inlineStr">
        <is>
          <t>KS</t>
        </is>
      </c>
      <c r="H357" t="inlineStr">
        <is>
          <t>FI-AR</t>
        </is>
      </c>
      <c r="I357" t="inlineStr">
        <is>
          <t>FINTSHOW</t>
        </is>
      </c>
      <c r="J357">
        <f>IFERROR(VLOOKUP(BTT[[#This Row],[Verwendete Transaktion (Pflichtauswahl)]],Transaktionen[[Transaktionen]:[Langtext]],2,FALSE),"")</f>
        <v/>
      </c>
      <c r="O357" t="inlineStr">
        <is>
          <t>nein</t>
        </is>
      </c>
      <c r="R357" t="inlineStr">
        <is>
          <t>INVARIS_PROD</t>
        </is>
      </c>
      <c r="S357" t="inlineStr">
        <is>
          <t>Filenet P9</t>
        </is>
      </c>
      <c r="T357" t="inlineStr">
        <is>
          <t>SAP-Formular</t>
        </is>
      </c>
      <c r="U357" t="inlineStr">
        <is>
          <t>FI-AR Säumniszuschläge</t>
        </is>
      </c>
      <c r="V357">
        <f>IFERROR(VLOOKUP(BTT[[#This Row],[Verwendetes Formular
(Auswahl falls relevant)]],Formulare[[Formularbezeichnung]:[Formularname (technisch)]],2,FALSE),"")</f>
        <v/>
      </c>
      <c r="Y357" s="4" t="n"/>
      <c r="AK357">
        <f>IF(BTT[[#This Row],[Subprozess
(optionale Auswahl)]]="","okay",IF(VLOOKUP(BTT[[#This Row],[Subprozess
(optionale Auswahl)]],BPML[[Subprozess]:[Zugeordneter Hauptprozess]],3,FALSE)=BTT[[#This Row],[Hauptprozess
(Pflichtauswahl)]],"okay","falscher Subprozess"))</f>
        <v/>
      </c>
      <c r="AL357">
        <f>IF(aktives_Teilprojekt="Master","",IF(BTT[[#This Row],[Verantwortliches TP
(automatisch)]]=VLOOKUP(aktives_Teilprojekt,Teilprojekte[[Teilprojekte]:[Kürzel]],2,FALSE),"okay","Hauptprozess anderes TP"))</f>
        <v/>
      </c>
      <c r="AM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
        <f>IFERROR(IF(BTT[[#This Row],[SAP-Modul
(Pflichtauswahl)]]&lt;&gt;VLOOKUP(BTT[[#This Row],[Verwendete Transaktion (Pflichtauswahl)]],Transaktionen[[Transaktionen]:[Modul]],3,FALSE),"Modul anders","okay"),"")</f>
        <v/>
      </c>
      <c r="AP357">
        <f>IFERROR(IF(COUNTIFS(BTT[Verwendete Transaktion (Pflichtauswahl)],BTT[[#This Row],[Verwendete Transaktion (Pflichtauswahl)]],BTT[SAP-Modul
(Pflichtauswahl)],"&lt;&gt;"&amp;BTT[[#This Row],[SAP-Modul
(Pflichtauswahl)]])&gt;0,"Modul anders","okay"),"")</f>
        <v/>
      </c>
      <c r="AQ357">
        <f>IFERROR(IF(COUNTIFS(BTT[Verwendete Transaktion (Pflichtauswahl)],BTT[[#This Row],[Verwendete Transaktion (Pflichtauswahl)]],BTT[Verantwortliches TP
(automatisch)],"&lt;&gt;"&amp;BTT[[#This Row],[Verantwortliches TP
(automatisch)]])&gt;0,"Transaktion mehrfach","okay"),"")</f>
        <v/>
      </c>
      <c r="AR357">
        <f>IFERROR(IF(COUNTIFS(BTT[Verwendete Transaktion (Pflichtauswahl)],BTT[[#This Row],[Verwendete Transaktion (Pflichtauswahl)]],BTT[Verantwortliches TP
(automatisch)],"&lt;&gt;"&amp;VLOOKUP(aktives_Teilprojekt,Teilprojekte[[Teilprojekte]:[Kürzel]],2,FALSE))&gt;0,"Transaktion mehrfach","okay"),"")</f>
        <v/>
      </c>
      <c r="AS357" t="inlineStr">
        <is>
          <t>NL234</t>
        </is>
      </c>
      <c r="AT357" t="inlineStr">
        <is>
          <t>x</t>
        </is>
      </c>
    </row>
    <row r="358">
      <c r="A358">
        <f>IFERROR(IF(BTT[[#This Row],[Lfd Nr. 
(aus konsolidierter Datei)]]&lt;&gt;"",BTT[[#This Row],[Lfd Nr. 
(aus konsolidierter Datei)]],VLOOKUP(aktives_Teilprojekt,Teilprojekte[[Teilprojekte]:[Kürzel]],2,FALSE)&amp;ROW(BTT[[#This Row],[Lfd Nr.
(automatisch)]])-2),"")</f>
        <v/>
      </c>
      <c r="B358" t="inlineStr">
        <is>
          <t>Buchung &amp; Forderungsrealisierung Nebenleistung</t>
        </is>
      </c>
      <c r="D358" t="inlineStr">
        <is>
          <t>Säumniszins -  Storno Zinsbelege</t>
        </is>
      </c>
      <c r="E358">
        <f>IFERROR(IF(NOT(BTT[[#This Row],[Manuelle Änderung des Verantwortliches TP
(Auswahl - bei Bedarf)]]=""),BTT[[#This Row],[Manuelle Änderung des Verantwortliches TP
(Auswahl - bei Bedarf)]],VLOOKUP(BTT[[#This Row],[Hauptprozess
(Pflichtauswahl)]],Hauptprozesse[],3,FALSE)),"")</f>
        <v/>
      </c>
      <c r="F358" t="inlineStr">
        <is>
          <t>FI</t>
        </is>
      </c>
      <c r="G358" t="inlineStr">
        <is>
          <t>KS</t>
        </is>
      </c>
      <c r="H358" t="inlineStr">
        <is>
          <t>FI-AR</t>
        </is>
      </c>
      <c r="I358" t="inlineStr">
        <is>
          <t>FB08</t>
        </is>
      </c>
      <c r="J358">
        <f>IFERROR(VLOOKUP(BTT[[#This Row],[Verwendete Transaktion (Pflichtauswahl)]],Transaktionen[[Transaktionen]:[Langtext]],2,FALSE),"")</f>
        <v/>
      </c>
      <c r="O358" t="inlineStr">
        <is>
          <t>nein</t>
        </is>
      </c>
      <c r="V358">
        <f>IFERROR(VLOOKUP(BTT[[#This Row],[Verwendetes Formular
(Auswahl falls relevant)]],Formulare[[Formularbezeichnung]:[Formularname (technisch)]],2,FALSE),"")</f>
        <v/>
      </c>
      <c r="Y358" s="4" t="n"/>
      <c r="AK358">
        <f>IF(BTT[[#This Row],[Subprozess
(optionale Auswahl)]]="","okay",IF(VLOOKUP(BTT[[#This Row],[Subprozess
(optionale Auswahl)]],BPML[[Subprozess]:[Zugeordneter Hauptprozess]],3,FALSE)=BTT[[#This Row],[Hauptprozess
(Pflichtauswahl)]],"okay","falscher Subprozess"))</f>
        <v/>
      </c>
      <c r="AL358">
        <f>IF(aktives_Teilprojekt="Master","",IF(BTT[[#This Row],[Verantwortliches TP
(automatisch)]]=VLOOKUP(aktives_Teilprojekt,Teilprojekte[[Teilprojekte]:[Kürzel]],2,FALSE),"okay","Hauptprozess anderes TP"))</f>
        <v/>
      </c>
      <c r="AM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
        <f>IFERROR(IF(BTT[[#This Row],[SAP-Modul
(Pflichtauswahl)]]&lt;&gt;VLOOKUP(BTT[[#This Row],[Verwendete Transaktion (Pflichtauswahl)]],Transaktionen[[Transaktionen]:[Modul]],3,FALSE),"Modul anders","okay"),"")</f>
        <v/>
      </c>
      <c r="AP358">
        <f>IFERROR(IF(COUNTIFS(BTT[Verwendete Transaktion (Pflichtauswahl)],BTT[[#This Row],[Verwendete Transaktion (Pflichtauswahl)]],BTT[SAP-Modul
(Pflichtauswahl)],"&lt;&gt;"&amp;BTT[[#This Row],[SAP-Modul
(Pflichtauswahl)]])&gt;0,"Modul anders","okay"),"")</f>
        <v/>
      </c>
      <c r="AQ358">
        <f>IFERROR(IF(COUNTIFS(BTT[Verwendete Transaktion (Pflichtauswahl)],BTT[[#This Row],[Verwendete Transaktion (Pflichtauswahl)]],BTT[Verantwortliches TP
(automatisch)],"&lt;&gt;"&amp;BTT[[#This Row],[Verantwortliches TP
(automatisch)]])&gt;0,"Transaktion mehrfach","okay"),"")</f>
        <v/>
      </c>
      <c r="AR358">
        <f>IFERROR(IF(COUNTIFS(BTT[Verwendete Transaktion (Pflichtauswahl)],BTT[[#This Row],[Verwendete Transaktion (Pflichtauswahl)]],BTT[Verantwortliches TP
(automatisch)],"&lt;&gt;"&amp;VLOOKUP(aktives_Teilprojekt,Teilprojekte[[Teilprojekte]:[Kürzel]],2,FALSE))&gt;0,"Transaktion mehrfach","okay"),"")</f>
        <v/>
      </c>
      <c r="AS358" t="inlineStr">
        <is>
          <t>NL235</t>
        </is>
      </c>
      <c r="AT358" t="inlineStr">
        <is>
          <t>x</t>
        </is>
      </c>
    </row>
    <row r="359" ht="30" customHeight="1" s="15">
      <c r="A359">
        <f>IFERROR(IF(BTT[[#This Row],[Lfd Nr. 
(aus konsolidierter Datei)]]&lt;&gt;"",BTT[[#This Row],[Lfd Nr. 
(aus konsolidierter Datei)]],VLOOKUP(aktives_Teilprojekt,Teilprojekte[[Teilprojekte]:[Kürzel]],2,FALSE)&amp;ROW(BTT[[#This Row],[Lfd Nr.
(automatisch)]])-2),"")</f>
        <v/>
      </c>
      <c r="B359" t="inlineStr">
        <is>
          <t>Serviceauftrag für Nebenleistungen bearbeiten</t>
        </is>
      </c>
      <c r="D359" t="inlineStr">
        <is>
          <t>Beauftragung der BWB Ing.-Leistung durch Dritte</t>
        </is>
      </c>
      <c r="E359">
        <f>IFERROR(IF(NOT(BTT[[#This Row],[Manuelle Änderung des Verantwortliches TP
(Auswahl - bei Bedarf)]]=""),BTT[[#This Row],[Manuelle Änderung des Verantwortliches TP
(Auswahl - bei Bedarf)]],VLOOKUP(BTT[[#This Row],[Hauptprozess
(Pflichtauswahl)]],Hauptprozesse[],3,FALSE)),"")</f>
        <v/>
      </c>
      <c r="F359" t="inlineStr">
        <is>
          <t>BLQ</t>
        </is>
      </c>
      <c r="G359" t="inlineStr">
        <is>
          <t>PB</t>
        </is>
      </c>
      <c r="H359" t="inlineStr">
        <is>
          <t>Non-SAP</t>
        </is>
      </c>
      <c r="I359" t="inlineStr">
        <is>
          <t>Drittsystem</t>
        </is>
      </c>
      <c r="J359">
        <f>IFERROR(VLOOKUP(BTT[[#This Row],[Verwendete Transaktion (Pflichtauswahl)]],Transaktionen[[Transaktionen]:[Langtext]],2,FALSE),"")</f>
        <v/>
      </c>
      <c r="O359" t="inlineStr">
        <is>
          <t>nein</t>
        </is>
      </c>
      <c r="V359">
        <f>IFERROR(VLOOKUP(BTT[[#This Row],[Verwendetes Formular
(Auswahl falls relevant)]],Formulare[[Formularbezeichnung]:[Formularname (technisch)]],2,FALSE),"")</f>
        <v/>
      </c>
      <c r="Y359" s="4" t="inlineStr">
        <is>
          <t>die Ing.-Leistung wird durch PB erbracht</t>
        </is>
      </c>
      <c r="AK359">
        <f>IF(BTT[[#This Row],[Subprozess
(optionale Auswahl)]]="","okay",IF(VLOOKUP(BTT[[#This Row],[Subprozess
(optionale Auswahl)]],BPML[[Subprozess]:[Zugeordneter Hauptprozess]],3,FALSE)=BTT[[#This Row],[Hauptprozess
(Pflichtauswahl)]],"okay","falscher Subprozess"))</f>
        <v/>
      </c>
      <c r="AL359">
        <f>IF(aktives_Teilprojekt="Master","",IF(BTT[[#This Row],[Verantwortliches TP
(automatisch)]]=VLOOKUP(aktives_Teilprojekt,Teilprojekte[[Teilprojekte]:[Kürzel]],2,FALSE),"okay","Hauptprozess anderes TP"))</f>
        <v/>
      </c>
      <c r="AM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
        <f>IFERROR(IF(BTT[[#This Row],[SAP-Modul
(Pflichtauswahl)]]&lt;&gt;VLOOKUP(BTT[[#This Row],[Verwendete Transaktion (Pflichtauswahl)]],Transaktionen[[Transaktionen]:[Modul]],3,FALSE),"Modul anders","okay"),"")</f>
        <v/>
      </c>
      <c r="AP359">
        <f>IFERROR(IF(COUNTIFS(BTT[Verwendete Transaktion (Pflichtauswahl)],BTT[[#This Row],[Verwendete Transaktion (Pflichtauswahl)]],BTT[SAP-Modul
(Pflichtauswahl)],"&lt;&gt;"&amp;BTT[[#This Row],[SAP-Modul
(Pflichtauswahl)]])&gt;0,"Modul anders","okay"),"")</f>
        <v/>
      </c>
      <c r="AQ359">
        <f>IFERROR(IF(COUNTIFS(BTT[Verwendete Transaktion (Pflichtauswahl)],BTT[[#This Row],[Verwendete Transaktion (Pflichtauswahl)]],BTT[Verantwortliches TP
(automatisch)],"&lt;&gt;"&amp;BTT[[#This Row],[Verantwortliches TP
(automatisch)]])&gt;0,"Transaktion mehrfach","okay"),"")</f>
        <v/>
      </c>
      <c r="AR359">
        <f>IFERROR(IF(COUNTIFS(BTT[Verwendete Transaktion (Pflichtauswahl)],BTT[[#This Row],[Verwendete Transaktion (Pflichtauswahl)]],BTT[Verantwortliches TP
(automatisch)],"&lt;&gt;"&amp;VLOOKUP(aktives_Teilprojekt,Teilprojekte[[Teilprojekte]:[Kürzel]],2,FALSE))&gt;0,"Transaktion mehrfach","okay"),"")</f>
        <v/>
      </c>
      <c r="AS359" t="inlineStr">
        <is>
          <t>NL272</t>
        </is>
      </c>
      <c r="AT359" t="inlineStr">
        <is>
          <t>x</t>
        </is>
      </c>
    </row>
    <row r="360">
      <c r="A360">
        <f>IFERROR(IF(BTT[[#This Row],[Lfd Nr. 
(aus konsolidierter Datei)]]&lt;&gt;"",BTT[[#This Row],[Lfd Nr. 
(aus konsolidierter Datei)]],VLOOKUP(aktives_Teilprojekt,Teilprojekte[[Teilprojekte]:[Kürzel]],2,FALSE)&amp;ROW(BTT[[#This Row],[Lfd Nr.
(automatisch)]])-2),"")</f>
        <v/>
      </c>
      <c r="B360" t="inlineStr">
        <is>
          <t>Serviceauftrag für Nebenleistungen bearbeiten</t>
        </is>
      </c>
      <c r="D360" t="inlineStr">
        <is>
          <t>Leistungserbringung Ing.-Leistung</t>
        </is>
      </c>
      <c r="E360">
        <f>IFERROR(IF(NOT(BTT[[#This Row],[Manuelle Änderung des Verantwortliches TP
(Auswahl - bei Bedarf)]]=""),BTT[[#This Row],[Manuelle Änderung des Verantwortliches TP
(Auswahl - bei Bedarf)]],VLOOKUP(BTT[[#This Row],[Hauptprozess
(Pflichtauswahl)]],Hauptprozesse[],3,FALSE)),"")</f>
        <v/>
      </c>
      <c r="F360" t="inlineStr">
        <is>
          <t>BLQ</t>
        </is>
      </c>
      <c r="G360" t="inlineStr">
        <is>
          <t>PB</t>
        </is>
      </c>
      <c r="H360" t="inlineStr">
        <is>
          <t>Non-SAP</t>
        </is>
      </c>
      <c r="I360" t="inlineStr">
        <is>
          <t>Drittsystem</t>
        </is>
      </c>
      <c r="J360">
        <f>IFERROR(VLOOKUP(BTT[[#This Row],[Verwendete Transaktion (Pflichtauswahl)]],Transaktionen[[Transaktionen]:[Langtext]],2,FALSE),"")</f>
        <v/>
      </c>
      <c r="O360" t="inlineStr">
        <is>
          <t>nein</t>
        </is>
      </c>
      <c r="R360" t="inlineStr">
        <is>
          <t>ASS_PROD</t>
        </is>
      </c>
      <c r="T360" t="inlineStr">
        <is>
          <t>weiterer</t>
        </is>
      </c>
      <c r="V360">
        <f>IFERROR(VLOOKUP(BTT[[#This Row],[Verwendetes Formular
(Auswahl falls relevant)]],Formulare[[Formularbezeichnung]:[Formularname (technisch)]],2,FALSE),"")</f>
        <v/>
      </c>
      <c r="W360" t="inlineStr">
        <is>
          <t>DMS</t>
        </is>
      </c>
      <c r="Y360" s="4" t="n"/>
      <c r="AK360">
        <f>IF(BTT[[#This Row],[Subprozess
(optionale Auswahl)]]="","okay",IF(VLOOKUP(BTT[[#This Row],[Subprozess
(optionale Auswahl)]],BPML[[Subprozess]:[Zugeordneter Hauptprozess]],3,FALSE)=BTT[[#This Row],[Hauptprozess
(Pflichtauswahl)]],"okay","falscher Subprozess"))</f>
        <v/>
      </c>
      <c r="AL360">
        <f>IF(aktives_Teilprojekt="Master","",IF(BTT[[#This Row],[Verantwortliches TP
(automatisch)]]=VLOOKUP(aktives_Teilprojekt,Teilprojekte[[Teilprojekte]:[Kürzel]],2,FALSE),"okay","Hauptprozess anderes TP"))</f>
        <v/>
      </c>
      <c r="AM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
        <f>IFERROR(IF(BTT[[#This Row],[SAP-Modul
(Pflichtauswahl)]]&lt;&gt;VLOOKUP(BTT[[#This Row],[Verwendete Transaktion (Pflichtauswahl)]],Transaktionen[[Transaktionen]:[Modul]],3,FALSE),"Modul anders","okay"),"")</f>
        <v/>
      </c>
      <c r="AP360">
        <f>IFERROR(IF(COUNTIFS(BTT[Verwendete Transaktion (Pflichtauswahl)],BTT[[#This Row],[Verwendete Transaktion (Pflichtauswahl)]],BTT[SAP-Modul
(Pflichtauswahl)],"&lt;&gt;"&amp;BTT[[#This Row],[SAP-Modul
(Pflichtauswahl)]])&gt;0,"Modul anders","okay"),"")</f>
        <v/>
      </c>
      <c r="AQ360">
        <f>IFERROR(IF(COUNTIFS(BTT[Verwendete Transaktion (Pflichtauswahl)],BTT[[#This Row],[Verwendete Transaktion (Pflichtauswahl)]],BTT[Verantwortliches TP
(automatisch)],"&lt;&gt;"&amp;BTT[[#This Row],[Verantwortliches TP
(automatisch)]])&gt;0,"Transaktion mehrfach","okay"),"")</f>
        <v/>
      </c>
      <c r="AR360">
        <f>IFERROR(IF(COUNTIFS(BTT[Verwendete Transaktion (Pflichtauswahl)],BTT[[#This Row],[Verwendete Transaktion (Pflichtauswahl)]],BTT[Verantwortliches TP
(automatisch)],"&lt;&gt;"&amp;VLOOKUP(aktives_Teilprojekt,Teilprojekte[[Teilprojekte]:[Kürzel]],2,FALSE))&gt;0,"Transaktion mehrfach","okay"),"")</f>
        <v/>
      </c>
      <c r="AS360" t="inlineStr">
        <is>
          <t>NL274</t>
        </is>
      </c>
      <c r="AT360" t="inlineStr">
        <is>
          <t>x</t>
        </is>
      </c>
    </row>
    <row r="361">
      <c r="A361">
        <f>IFERROR(IF(BTT[[#This Row],[Lfd Nr. 
(aus konsolidierter Datei)]]&lt;&gt;"",BTT[[#This Row],[Lfd Nr. 
(aus konsolidierter Datei)]],VLOOKUP(aktives_Teilprojekt,Teilprojekte[[Teilprojekte]:[Kürzel]],2,FALSE)&amp;ROW(BTT[[#This Row],[Lfd Nr.
(automatisch)]])-2),"")</f>
        <v/>
      </c>
      <c r="B361" t="inlineStr">
        <is>
          <t>Abrechnung &amp; Faktura im SD/Service</t>
        </is>
      </c>
      <c r="D361" t="inlineStr">
        <is>
          <t>Buchungsbelege zum Wasserspender anzeigen</t>
        </is>
      </c>
      <c r="E361">
        <f>IFERROR(IF(NOT(BTT[[#This Row],[Manuelle Änderung des Verantwortliches TP
(Auswahl - bei Bedarf)]]=""),BTT[[#This Row],[Manuelle Änderung des Verantwortliches TP
(Auswahl - bei Bedarf)]],VLOOKUP(BTT[[#This Row],[Hauptprozess
(Pflichtauswahl)]],Hauptprozesse[],3,FALSE)),"")</f>
        <v/>
      </c>
      <c r="F361" t="inlineStr">
        <is>
          <t>FI</t>
        </is>
      </c>
      <c r="G361" t="inlineStr">
        <is>
          <t>KS</t>
        </is>
      </c>
      <c r="H361" t="inlineStr">
        <is>
          <t>FI</t>
        </is>
      </c>
      <c r="I361" t="inlineStr">
        <is>
          <t>FB03</t>
        </is>
      </c>
      <c r="J361">
        <f>IFERROR(VLOOKUP(BTT[[#This Row],[Verwendete Transaktion (Pflichtauswahl)]],Transaktionen[[Transaktionen]:[Langtext]],2,FALSE),"")</f>
        <v/>
      </c>
      <c r="R361" t="inlineStr">
        <is>
          <t>SAP CRM</t>
        </is>
      </c>
      <c r="V361">
        <f>IFERROR(VLOOKUP(BTT[[#This Row],[Verwendetes Formular
(Auswahl falls relevant)]],Formulare[[Formularbezeichnung]:[Formularname (technisch)]],2,FALSE),"")</f>
        <v/>
      </c>
      <c r="Y361" s="4" t="n"/>
      <c r="AK361">
        <f>IF(BTT[[#This Row],[Subprozess
(optionale Auswahl)]]="","okay",IF(VLOOKUP(BTT[[#This Row],[Subprozess
(optionale Auswahl)]],BPML[[Subprozess]:[Zugeordneter Hauptprozess]],3,FALSE)=BTT[[#This Row],[Hauptprozess
(Pflichtauswahl)]],"okay","falscher Subprozess"))</f>
        <v/>
      </c>
      <c r="AL361">
        <f>IF(aktives_Teilprojekt="Master","",IF(BTT[[#This Row],[Verantwortliches TP
(automatisch)]]=VLOOKUP(aktives_Teilprojekt,Teilprojekte[[Teilprojekte]:[Kürzel]],2,FALSE),"okay","Hauptprozess anderes TP"))</f>
        <v/>
      </c>
      <c r="AM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
        <f>IFERROR(IF(BTT[[#This Row],[SAP-Modul
(Pflichtauswahl)]]&lt;&gt;VLOOKUP(BTT[[#This Row],[Verwendete Transaktion (Pflichtauswahl)]],Transaktionen[[Transaktionen]:[Modul]],3,FALSE),"Modul anders","okay"),"")</f>
        <v/>
      </c>
      <c r="AP361">
        <f>IFERROR(IF(COUNTIFS(BTT[Verwendete Transaktion (Pflichtauswahl)],BTT[[#This Row],[Verwendete Transaktion (Pflichtauswahl)]],BTT[SAP-Modul
(Pflichtauswahl)],"&lt;&gt;"&amp;BTT[[#This Row],[SAP-Modul
(Pflichtauswahl)]])&gt;0,"Modul anders","okay"),"")</f>
        <v/>
      </c>
      <c r="AQ361">
        <f>IFERROR(IF(COUNTIFS(BTT[Verwendete Transaktion (Pflichtauswahl)],BTT[[#This Row],[Verwendete Transaktion (Pflichtauswahl)]],BTT[Verantwortliches TP
(automatisch)],"&lt;&gt;"&amp;BTT[[#This Row],[Verantwortliches TP
(automatisch)]])&gt;0,"Transaktion mehrfach","okay"),"")</f>
        <v/>
      </c>
      <c r="AR361">
        <f>IFERROR(IF(COUNTIFS(BTT[Verwendete Transaktion (Pflichtauswahl)],BTT[[#This Row],[Verwendete Transaktion (Pflichtauswahl)]],BTT[Verantwortliches TP
(automatisch)],"&lt;&gt;"&amp;VLOOKUP(aktives_Teilprojekt,Teilprojekte[[Teilprojekte]:[Kürzel]],2,FALSE))&gt;0,"Transaktion mehrfach","okay"),"")</f>
        <v/>
      </c>
      <c r="AS361" t="inlineStr">
        <is>
          <t>NL330</t>
        </is>
      </c>
      <c r="AT361" t="inlineStr">
        <is>
          <t>x</t>
        </is>
      </c>
    </row>
    <row r="362">
      <c r="A362">
        <f>IFERROR(IF(BTT[[#This Row],[Lfd Nr. 
(aus konsolidierter Datei)]]&lt;&gt;"",BTT[[#This Row],[Lfd Nr. 
(aus konsolidierter Datei)]],VLOOKUP(aktives_Teilprojekt,Teilprojekte[[Teilprojekte]:[Kürzel]],2,FALSE)&amp;ROW(BTT[[#This Row],[Lfd Nr.
(automatisch)]])-2),"")</f>
        <v/>
      </c>
      <c r="B362" t="inlineStr">
        <is>
          <t>Vertriebs- und Produktcontrolling</t>
        </is>
      </c>
      <c r="D362" t="inlineStr">
        <is>
          <t>Aufträge Einzelposten Ist</t>
        </is>
      </c>
      <c r="E362">
        <f>IFERROR(IF(NOT(BTT[[#This Row],[Manuelle Änderung des Verantwortliches TP
(Auswahl - bei Bedarf)]]=""),BTT[[#This Row],[Manuelle Änderung des Verantwortliches TP
(Auswahl - bei Bedarf)]],VLOOKUP(BTT[[#This Row],[Hauptprozess
(Pflichtauswahl)]],Hauptprozesse[],3,FALSE)),"")</f>
        <v/>
      </c>
      <c r="F362" t="inlineStr">
        <is>
          <t>FI</t>
        </is>
      </c>
      <c r="G362" t="inlineStr">
        <is>
          <t>KS</t>
        </is>
      </c>
      <c r="H362" t="inlineStr">
        <is>
          <t>CO-OM</t>
        </is>
      </c>
      <c r="I362" t="inlineStr">
        <is>
          <t>KOB1</t>
        </is>
      </c>
      <c r="J362">
        <f>IFERROR(VLOOKUP(BTT[[#This Row],[Verwendete Transaktion (Pflichtauswahl)]],Transaktionen[[Transaktionen]:[Langtext]],2,FALSE),"")</f>
        <v/>
      </c>
      <c r="R362" t="inlineStr">
        <is>
          <t>SAP CRM</t>
        </is>
      </c>
      <c r="V362">
        <f>IFERROR(VLOOKUP(BTT[[#This Row],[Verwendetes Formular
(Auswahl falls relevant)]],Formulare[[Formularbezeichnung]:[Formularname (technisch)]],2,FALSE),"")</f>
        <v/>
      </c>
      <c r="Y362" s="4" t="n"/>
      <c r="AK362">
        <f>IF(BTT[[#This Row],[Subprozess
(optionale Auswahl)]]="","okay",IF(VLOOKUP(BTT[[#This Row],[Subprozess
(optionale Auswahl)]],BPML[[Subprozess]:[Zugeordneter Hauptprozess]],3,FALSE)=BTT[[#This Row],[Hauptprozess
(Pflichtauswahl)]],"okay","falscher Subprozess"))</f>
        <v/>
      </c>
      <c r="AL362">
        <f>IF(aktives_Teilprojekt="Master","",IF(BTT[[#This Row],[Verantwortliches TP
(automatisch)]]=VLOOKUP(aktives_Teilprojekt,Teilprojekte[[Teilprojekte]:[Kürzel]],2,FALSE),"okay","Hauptprozess anderes TP"))</f>
        <v/>
      </c>
      <c r="AM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
        <f>IFERROR(IF(BTT[[#This Row],[SAP-Modul
(Pflichtauswahl)]]&lt;&gt;VLOOKUP(BTT[[#This Row],[Verwendete Transaktion (Pflichtauswahl)]],Transaktionen[[Transaktionen]:[Modul]],3,FALSE),"Modul anders","okay"),"")</f>
        <v/>
      </c>
      <c r="AP362">
        <f>IFERROR(IF(COUNTIFS(BTT[Verwendete Transaktion (Pflichtauswahl)],BTT[[#This Row],[Verwendete Transaktion (Pflichtauswahl)]],BTT[SAP-Modul
(Pflichtauswahl)],"&lt;&gt;"&amp;BTT[[#This Row],[SAP-Modul
(Pflichtauswahl)]])&gt;0,"Modul anders","okay"),"")</f>
        <v/>
      </c>
      <c r="AQ362">
        <f>IFERROR(IF(COUNTIFS(BTT[Verwendete Transaktion (Pflichtauswahl)],BTT[[#This Row],[Verwendete Transaktion (Pflichtauswahl)]],BTT[Verantwortliches TP
(automatisch)],"&lt;&gt;"&amp;BTT[[#This Row],[Verantwortliches TP
(automatisch)]])&gt;0,"Transaktion mehrfach","okay"),"")</f>
        <v/>
      </c>
      <c r="AR362">
        <f>IFERROR(IF(COUNTIFS(BTT[Verwendete Transaktion (Pflichtauswahl)],BTT[[#This Row],[Verwendete Transaktion (Pflichtauswahl)]],BTT[Verantwortliches TP
(automatisch)],"&lt;&gt;"&amp;VLOOKUP(aktives_Teilprojekt,Teilprojekte[[Teilprojekte]:[Kürzel]],2,FALSE))&gt;0,"Transaktion mehrfach","okay"),"")</f>
        <v/>
      </c>
      <c r="AS362" t="inlineStr">
        <is>
          <t>NL338</t>
        </is>
      </c>
      <c r="AT362" t="inlineStr">
        <is>
          <t>x</t>
        </is>
      </c>
    </row>
    <row r="363">
      <c r="A363">
        <f>IFERROR(IF(BTT[[#This Row],[Lfd Nr. 
(aus konsolidierter Datei)]]&lt;&gt;"",BTT[[#This Row],[Lfd Nr. 
(aus konsolidierter Datei)]],VLOOKUP(aktives_Teilprojekt,Teilprojekte[[Teilprojekte]:[Kürzel]],2,FALSE)&amp;ROW(BTT[[#This Row],[Lfd Nr.
(automatisch)]])-2),"")</f>
        <v/>
      </c>
      <c r="B363" t="inlineStr">
        <is>
          <t>Vertriebs- und Produktcontrolling</t>
        </is>
      </c>
      <c r="D363" t="inlineStr">
        <is>
          <t>Innenauftrag anzeigen  für Wasserspender</t>
        </is>
      </c>
      <c r="E363">
        <f>IFERROR(IF(NOT(BTT[[#This Row],[Manuelle Änderung des Verantwortliches TP
(Auswahl - bei Bedarf)]]=""),BTT[[#This Row],[Manuelle Änderung des Verantwortliches TP
(Auswahl - bei Bedarf)]],VLOOKUP(BTT[[#This Row],[Hauptprozess
(Pflichtauswahl)]],Hauptprozesse[],3,FALSE)),"")</f>
        <v/>
      </c>
      <c r="F363" t="inlineStr">
        <is>
          <t>FI</t>
        </is>
      </c>
      <c r="G363" t="inlineStr">
        <is>
          <t>KS</t>
        </is>
      </c>
      <c r="H363" t="inlineStr">
        <is>
          <t>CO-OM</t>
        </is>
      </c>
      <c r="I363" t="inlineStr">
        <is>
          <t>KO03</t>
        </is>
      </c>
      <c r="J363">
        <f>IFERROR(VLOOKUP(BTT[[#This Row],[Verwendete Transaktion (Pflichtauswahl)]],Transaktionen[[Transaktionen]:[Langtext]],2,FALSE),"")</f>
        <v/>
      </c>
      <c r="R363" t="inlineStr">
        <is>
          <t>SAP CRM</t>
        </is>
      </c>
      <c r="V363">
        <f>IFERROR(VLOOKUP(BTT[[#This Row],[Verwendetes Formular
(Auswahl falls relevant)]],Formulare[[Formularbezeichnung]:[Formularname (technisch)]],2,FALSE),"")</f>
        <v/>
      </c>
      <c r="Y363" s="4" t="n"/>
      <c r="AK363">
        <f>IF(BTT[[#This Row],[Subprozess
(optionale Auswahl)]]="","okay",IF(VLOOKUP(BTT[[#This Row],[Subprozess
(optionale Auswahl)]],BPML[[Subprozess]:[Zugeordneter Hauptprozess]],3,FALSE)=BTT[[#This Row],[Hauptprozess
(Pflichtauswahl)]],"okay","falscher Subprozess"))</f>
        <v/>
      </c>
      <c r="AL363">
        <f>IF(aktives_Teilprojekt="Master","",IF(BTT[[#This Row],[Verantwortliches TP
(automatisch)]]=VLOOKUP(aktives_Teilprojekt,Teilprojekte[[Teilprojekte]:[Kürzel]],2,FALSE),"okay","Hauptprozess anderes TP"))</f>
        <v/>
      </c>
      <c r="AM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
        <f>IFERROR(IF(BTT[[#This Row],[SAP-Modul
(Pflichtauswahl)]]&lt;&gt;VLOOKUP(BTT[[#This Row],[Verwendete Transaktion (Pflichtauswahl)]],Transaktionen[[Transaktionen]:[Modul]],3,FALSE),"Modul anders","okay"),"")</f>
        <v/>
      </c>
      <c r="AP363">
        <f>IFERROR(IF(COUNTIFS(BTT[Verwendete Transaktion (Pflichtauswahl)],BTT[[#This Row],[Verwendete Transaktion (Pflichtauswahl)]],BTT[SAP-Modul
(Pflichtauswahl)],"&lt;&gt;"&amp;BTT[[#This Row],[SAP-Modul
(Pflichtauswahl)]])&gt;0,"Modul anders","okay"),"")</f>
        <v/>
      </c>
      <c r="AQ363">
        <f>IFERROR(IF(COUNTIFS(BTT[Verwendete Transaktion (Pflichtauswahl)],BTT[[#This Row],[Verwendete Transaktion (Pflichtauswahl)]],BTT[Verantwortliches TP
(automatisch)],"&lt;&gt;"&amp;BTT[[#This Row],[Verantwortliches TP
(automatisch)]])&gt;0,"Transaktion mehrfach","okay"),"")</f>
        <v/>
      </c>
      <c r="AR363">
        <f>IFERROR(IF(COUNTIFS(BTT[Verwendete Transaktion (Pflichtauswahl)],BTT[[#This Row],[Verwendete Transaktion (Pflichtauswahl)]],BTT[Verantwortliches TP
(automatisch)],"&lt;&gt;"&amp;VLOOKUP(aktives_Teilprojekt,Teilprojekte[[Teilprojekte]:[Kürzel]],2,FALSE))&gt;0,"Transaktion mehrfach","okay"),"")</f>
        <v/>
      </c>
      <c r="AS363" t="inlineStr">
        <is>
          <t>NL339</t>
        </is>
      </c>
      <c r="AT363" t="inlineStr">
        <is>
          <t>x</t>
        </is>
      </c>
    </row>
    <row r="364">
      <c r="A364">
        <f>IFERROR(IF(BTT[[#This Row],[Lfd Nr. 
(aus konsolidierter Datei)]]&lt;&gt;"",BTT[[#This Row],[Lfd Nr. 
(aus konsolidierter Datei)]],VLOOKUP(aktives_Teilprojekt,Teilprojekte[[Teilprojekte]:[Kürzel]],2,FALSE)&amp;ROW(BTT[[#This Row],[Lfd Nr.
(automatisch)]])-2),"")</f>
        <v/>
      </c>
      <c r="B364" t="inlineStr">
        <is>
          <t>Vertriebs- und Produktcontrolling</t>
        </is>
      </c>
      <c r="D364" t="inlineStr">
        <is>
          <t>Analysieren Servicevertrag für Wasserspender</t>
        </is>
      </c>
      <c r="E364">
        <f>IFERROR(IF(NOT(BTT[[#This Row],[Manuelle Änderung des Verantwortliches TP
(Auswahl - bei Bedarf)]]=""),BTT[[#This Row],[Manuelle Änderung des Verantwortliches TP
(Auswahl - bei Bedarf)]],VLOOKUP(BTT[[#This Row],[Hauptprozess
(Pflichtauswahl)]],Hauptprozesse[],3,FALSE)),"")</f>
        <v/>
      </c>
      <c r="F364" t="inlineStr">
        <is>
          <t>FI</t>
        </is>
      </c>
      <c r="G364" t="inlineStr">
        <is>
          <t>KS</t>
        </is>
      </c>
      <c r="H364" t="inlineStr">
        <is>
          <t>CO</t>
        </is>
      </c>
      <c r="I364" t="inlineStr">
        <is>
          <t>KCRMCO_CRM_DET</t>
        </is>
      </c>
      <c r="J364">
        <f>IFERROR(VLOOKUP(BTT[[#This Row],[Verwendete Transaktion (Pflichtauswahl)]],Transaktionen[[Transaktionen]:[Langtext]],2,FALSE),"")</f>
        <v/>
      </c>
      <c r="R364" t="inlineStr">
        <is>
          <t>SAP CRM</t>
        </is>
      </c>
      <c r="V364">
        <f>IFERROR(VLOOKUP(BTT[[#This Row],[Verwendetes Formular
(Auswahl falls relevant)]],Formulare[[Formularbezeichnung]:[Formularname (technisch)]],2,FALSE),"")</f>
        <v/>
      </c>
      <c r="Y364" s="4" t="n"/>
      <c r="AK364">
        <f>IF(BTT[[#This Row],[Subprozess
(optionale Auswahl)]]="","okay",IF(VLOOKUP(BTT[[#This Row],[Subprozess
(optionale Auswahl)]],BPML[[Subprozess]:[Zugeordneter Hauptprozess]],3,FALSE)=BTT[[#This Row],[Hauptprozess
(Pflichtauswahl)]],"okay","falscher Subprozess"))</f>
        <v/>
      </c>
      <c r="AL364">
        <f>IF(aktives_Teilprojekt="Master","",IF(BTT[[#This Row],[Verantwortliches TP
(automatisch)]]=VLOOKUP(aktives_Teilprojekt,Teilprojekte[[Teilprojekte]:[Kürzel]],2,FALSE),"okay","Hauptprozess anderes TP"))</f>
        <v/>
      </c>
      <c r="AM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
        <f>IFERROR(IF(BTT[[#This Row],[SAP-Modul
(Pflichtauswahl)]]&lt;&gt;VLOOKUP(BTT[[#This Row],[Verwendete Transaktion (Pflichtauswahl)]],Transaktionen[[Transaktionen]:[Modul]],3,FALSE),"Modul anders","okay"),"")</f>
        <v/>
      </c>
      <c r="AP364">
        <f>IFERROR(IF(COUNTIFS(BTT[Verwendete Transaktion (Pflichtauswahl)],BTT[[#This Row],[Verwendete Transaktion (Pflichtauswahl)]],BTT[SAP-Modul
(Pflichtauswahl)],"&lt;&gt;"&amp;BTT[[#This Row],[SAP-Modul
(Pflichtauswahl)]])&gt;0,"Modul anders","okay"),"")</f>
        <v/>
      </c>
      <c r="AQ364">
        <f>IFERROR(IF(COUNTIFS(BTT[Verwendete Transaktion (Pflichtauswahl)],BTT[[#This Row],[Verwendete Transaktion (Pflichtauswahl)]],BTT[Verantwortliches TP
(automatisch)],"&lt;&gt;"&amp;BTT[[#This Row],[Verantwortliches TP
(automatisch)]])&gt;0,"Transaktion mehrfach","okay"),"")</f>
        <v/>
      </c>
      <c r="AR364">
        <f>IFERROR(IF(COUNTIFS(BTT[Verwendete Transaktion (Pflichtauswahl)],BTT[[#This Row],[Verwendete Transaktion (Pflichtauswahl)]],BTT[Verantwortliches TP
(automatisch)],"&lt;&gt;"&amp;VLOOKUP(aktives_Teilprojekt,Teilprojekte[[Teilprojekte]:[Kürzel]],2,FALSE))&gt;0,"Transaktion mehrfach","okay"),"")</f>
        <v/>
      </c>
      <c r="AS364" t="inlineStr">
        <is>
          <t>NL340</t>
        </is>
      </c>
      <c r="AT364" t="inlineStr">
        <is>
          <t>x</t>
        </is>
      </c>
    </row>
    <row r="365">
      <c r="A365">
        <f>IFERROR(IF(BTT[[#This Row],[Lfd Nr. 
(aus konsolidierter Datei)]]&lt;&gt;"",BTT[[#This Row],[Lfd Nr. 
(aus konsolidierter Datei)]],VLOOKUP(aktives_Teilprojekt,Teilprojekte[[Teilprojekte]:[Kürzel]],2,FALSE)&amp;ROW(BTT[[#This Row],[Lfd Nr.
(automatisch)]])-2),"")</f>
        <v/>
      </c>
      <c r="B365" t="inlineStr">
        <is>
          <t>Vertriebs- und Produktcontrolling</t>
        </is>
      </c>
      <c r="D365" t="inlineStr">
        <is>
          <t>Servicevorganganalyse für Wasserspender</t>
        </is>
      </c>
      <c r="E365">
        <f>IFERROR(IF(NOT(BTT[[#This Row],[Manuelle Änderung des Verantwortliches TP
(Auswahl - bei Bedarf)]]=""),BTT[[#This Row],[Manuelle Änderung des Verantwortliches TP
(Auswahl - bei Bedarf)]],VLOOKUP(BTT[[#This Row],[Hauptprozess
(Pflichtauswahl)]],Hauptprozesse[],3,FALSE)),"")</f>
        <v/>
      </c>
      <c r="F365" t="inlineStr">
        <is>
          <t>FI</t>
        </is>
      </c>
      <c r="G365" t="inlineStr">
        <is>
          <t>KS</t>
        </is>
      </c>
      <c r="H365" t="inlineStr">
        <is>
          <t>CO</t>
        </is>
      </c>
      <c r="I365" t="inlineStr">
        <is>
          <t>KCRMCO_CRM_SEL</t>
        </is>
      </c>
      <c r="J365">
        <f>IFERROR(VLOOKUP(BTT[[#This Row],[Verwendete Transaktion (Pflichtauswahl)]],Transaktionen[[Transaktionen]:[Langtext]],2,FALSE),"")</f>
        <v/>
      </c>
      <c r="R365" t="inlineStr">
        <is>
          <t>SAP CRM</t>
        </is>
      </c>
      <c r="V365">
        <f>IFERROR(VLOOKUP(BTT[[#This Row],[Verwendetes Formular
(Auswahl falls relevant)]],Formulare[[Formularbezeichnung]:[Formularname (technisch)]],2,FALSE),"")</f>
        <v/>
      </c>
      <c r="Y365" s="4" t="n"/>
      <c r="AK365">
        <f>IF(BTT[[#This Row],[Subprozess
(optionale Auswahl)]]="","okay",IF(VLOOKUP(BTT[[#This Row],[Subprozess
(optionale Auswahl)]],BPML[[Subprozess]:[Zugeordneter Hauptprozess]],3,FALSE)=BTT[[#This Row],[Hauptprozess
(Pflichtauswahl)]],"okay","falscher Subprozess"))</f>
        <v/>
      </c>
      <c r="AL365">
        <f>IF(aktives_Teilprojekt="Master","",IF(BTT[[#This Row],[Verantwortliches TP
(automatisch)]]=VLOOKUP(aktives_Teilprojekt,Teilprojekte[[Teilprojekte]:[Kürzel]],2,FALSE),"okay","Hauptprozess anderes TP"))</f>
        <v/>
      </c>
      <c r="AM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
        <f>IFERROR(IF(BTT[[#This Row],[SAP-Modul
(Pflichtauswahl)]]&lt;&gt;VLOOKUP(BTT[[#This Row],[Verwendete Transaktion (Pflichtauswahl)]],Transaktionen[[Transaktionen]:[Modul]],3,FALSE),"Modul anders","okay"),"")</f>
        <v/>
      </c>
      <c r="AP365">
        <f>IFERROR(IF(COUNTIFS(BTT[Verwendete Transaktion (Pflichtauswahl)],BTT[[#This Row],[Verwendete Transaktion (Pflichtauswahl)]],BTT[SAP-Modul
(Pflichtauswahl)],"&lt;&gt;"&amp;BTT[[#This Row],[SAP-Modul
(Pflichtauswahl)]])&gt;0,"Modul anders","okay"),"")</f>
        <v/>
      </c>
      <c r="AQ365">
        <f>IFERROR(IF(COUNTIFS(BTT[Verwendete Transaktion (Pflichtauswahl)],BTT[[#This Row],[Verwendete Transaktion (Pflichtauswahl)]],BTT[Verantwortliches TP
(automatisch)],"&lt;&gt;"&amp;BTT[[#This Row],[Verantwortliches TP
(automatisch)]])&gt;0,"Transaktion mehrfach","okay"),"")</f>
        <v/>
      </c>
      <c r="AR365">
        <f>IFERROR(IF(COUNTIFS(BTT[Verwendete Transaktion (Pflichtauswahl)],BTT[[#This Row],[Verwendete Transaktion (Pflichtauswahl)]],BTT[Verantwortliches TP
(automatisch)],"&lt;&gt;"&amp;VLOOKUP(aktives_Teilprojekt,Teilprojekte[[Teilprojekte]:[Kürzel]],2,FALSE))&gt;0,"Transaktion mehrfach","okay"),"")</f>
        <v/>
      </c>
      <c r="AS365" t="inlineStr">
        <is>
          <t>NL341</t>
        </is>
      </c>
      <c r="AT365" t="inlineStr">
        <is>
          <t>x</t>
        </is>
      </c>
    </row>
    <row r="366">
      <c r="A366">
        <f>IFERROR(IF(BTT[[#This Row],[Lfd Nr. 
(aus konsolidierter Datei)]]&lt;&gt;"",BTT[[#This Row],[Lfd Nr. 
(aus konsolidierter Datei)]],VLOOKUP(aktives_Teilprojekt,Teilprojekte[[Teilprojekte]:[Kürzel]],2,FALSE)&amp;ROW(BTT[[#This Row],[Lfd Nr.
(automatisch)]])-2),"")</f>
        <v/>
      </c>
      <c r="B366" t="inlineStr">
        <is>
          <t>Vertriebs- und Produktcontrolling</t>
        </is>
      </c>
      <c r="D366" t="inlineStr">
        <is>
          <t>Erweiterte Servicevorgangsanalyse für Wasserspender</t>
        </is>
      </c>
      <c r="E366">
        <f>IFERROR(IF(NOT(BTT[[#This Row],[Manuelle Änderung des Verantwortliches TP
(Auswahl - bei Bedarf)]]=""),BTT[[#This Row],[Manuelle Änderung des Verantwortliches TP
(Auswahl - bei Bedarf)]],VLOOKUP(BTT[[#This Row],[Hauptprozess
(Pflichtauswahl)]],Hauptprozesse[],3,FALSE)),"")</f>
        <v/>
      </c>
      <c r="F366" t="inlineStr">
        <is>
          <t>FI</t>
        </is>
      </c>
      <c r="G366" t="inlineStr">
        <is>
          <t>KS</t>
        </is>
      </c>
      <c r="H366" t="inlineStr">
        <is>
          <t>CO</t>
        </is>
      </c>
      <c r="I366" t="inlineStr">
        <is>
          <t>KCRMCO_CSCEN</t>
        </is>
      </c>
      <c r="J366">
        <f>IFERROR(VLOOKUP(BTT[[#This Row],[Verwendete Transaktion (Pflichtauswahl)]],Transaktionen[[Transaktionen]:[Langtext]],2,FALSE),"")</f>
        <v/>
      </c>
      <c r="R366" t="inlineStr">
        <is>
          <t>SAP CRM</t>
        </is>
      </c>
      <c r="V366">
        <f>IFERROR(VLOOKUP(BTT[[#This Row],[Verwendetes Formular
(Auswahl falls relevant)]],Formulare[[Formularbezeichnung]:[Formularname (technisch)]],2,FALSE),"")</f>
        <v/>
      </c>
      <c r="Y366" s="4" t="n"/>
      <c r="AK366">
        <f>IF(BTT[[#This Row],[Subprozess
(optionale Auswahl)]]="","okay",IF(VLOOKUP(BTT[[#This Row],[Subprozess
(optionale Auswahl)]],BPML[[Subprozess]:[Zugeordneter Hauptprozess]],3,FALSE)=BTT[[#This Row],[Hauptprozess
(Pflichtauswahl)]],"okay","falscher Subprozess"))</f>
        <v/>
      </c>
      <c r="AL366">
        <f>IF(aktives_Teilprojekt="Master","",IF(BTT[[#This Row],[Verantwortliches TP
(automatisch)]]=VLOOKUP(aktives_Teilprojekt,Teilprojekte[[Teilprojekte]:[Kürzel]],2,FALSE),"okay","Hauptprozess anderes TP"))</f>
        <v/>
      </c>
      <c r="AM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
        <f>IFERROR(IF(BTT[[#This Row],[SAP-Modul
(Pflichtauswahl)]]&lt;&gt;VLOOKUP(BTT[[#This Row],[Verwendete Transaktion (Pflichtauswahl)]],Transaktionen[[Transaktionen]:[Modul]],3,FALSE),"Modul anders","okay"),"")</f>
        <v/>
      </c>
      <c r="AP366">
        <f>IFERROR(IF(COUNTIFS(BTT[Verwendete Transaktion (Pflichtauswahl)],BTT[[#This Row],[Verwendete Transaktion (Pflichtauswahl)]],BTT[SAP-Modul
(Pflichtauswahl)],"&lt;&gt;"&amp;BTT[[#This Row],[SAP-Modul
(Pflichtauswahl)]])&gt;0,"Modul anders","okay"),"")</f>
        <v/>
      </c>
      <c r="AQ366">
        <f>IFERROR(IF(COUNTIFS(BTT[Verwendete Transaktion (Pflichtauswahl)],BTT[[#This Row],[Verwendete Transaktion (Pflichtauswahl)]],BTT[Verantwortliches TP
(automatisch)],"&lt;&gt;"&amp;BTT[[#This Row],[Verantwortliches TP
(automatisch)]])&gt;0,"Transaktion mehrfach","okay"),"")</f>
        <v/>
      </c>
      <c r="AR366">
        <f>IFERROR(IF(COUNTIFS(BTT[Verwendete Transaktion (Pflichtauswahl)],BTT[[#This Row],[Verwendete Transaktion (Pflichtauswahl)]],BTT[Verantwortliches TP
(automatisch)],"&lt;&gt;"&amp;VLOOKUP(aktives_Teilprojekt,Teilprojekte[[Teilprojekte]:[Kürzel]],2,FALSE))&gt;0,"Transaktion mehrfach","okay"),"")</f>
        <v/>
      </c>
      <c r="AS366" t="inlineStr">
        <is>
          <t>NL342</t>
        </is>
      </c>
      <c r="AT366" t="inlineStr">
        <is>
          <t>x</t>
        </is>
      </c>
    </row>
    <row r="367">
      <c r="A367">
        <f>IFERROR(IF(BTT[[#This Row],[Lfd Nr. 
(aus konsolidierter Datei)]]&lt;&gt;"",BTT[[#This Row],[Lfd Nr. 
(aus konsolidierter Datei)]],VLOOKUP(aktives_Teilprojekt,Teilprojekte[[Teilprojekte]:[Kürzel]],2,FALSE)&amp;ROW(BTT[[#This Row],[Lfd Nr.
(automatisch)]])-2),"")</f>
        <v/>
      </c>
      <c r="B367" t="inlineStr">
        <is>
          <t>Vertriebs- und Produktcontrolling</t>
        </is>
      </c>
      <c r="D367" t="inlineStr">
        <is>
          <t>Cockpit für Controlling-Integration für Wasserspender</t>
        </is>
      </c>
      <c r="E367">
        <f>IFERROR(IF(NOT(BTT[[#This Row],[Manuelle Änderung des Verantwortliches TP
(Auswahl - bei Bedarf)]]=""),BTT[[#This Row],[Manuelle Änderung des Verantwortliches TP
(Auswahl - bei Bedarf)]],VLOOKUP(BTT[[#This Row],[Hauptprozess
(Pflichtauswahl)]],Hauptprozesse[],3,FALSE)),"")</f>
        <v/>
      </c>
      <c r="F367" t="inlineStr">
        <is>
          <t>FI</t>
        </is>
      </c>
      <c r="G367" t="inlineStr">
        <is>
          <t>KS</t>
        </is>
      </c>
      <c r="H367" t="inlineStr">
        <is>
          <t>CO</t>
        </is>
      </c>
      <c r="I367" t="inlineStr">
        <is>
          <t>CRMSRVCOCP</t>
        </is>
      </c>
      <c r="J367">
        <f>IFERROR(VLOOKUP(BTT[[#This Row],[Verwendete Transaktion (Pflichtauswahl)]],Transaktionen[[Transaktionen]:[Langtext]],2,FALSE),"")</f>
        <v/>
      </c>
      <c r="R367" t="inlineStr">
        <is>
          <t>SAP CRM</t>
        </is>
      </c>
      <c r="V367">
        <f>IFERROR(VLOOKUP(BTT[[#This Row],[Verwendetes Formular
(Auswahl falls relevant)]],Formulare[[Formularbezeichnung]:[Formularname (technisch)]],2,FALSE),"")</f>
        <v/>
      </c>
      <c r="Y367" s="4" t="n"/>
      <c r="AK367">
        <f>IF(BTT[[#This Row],[Subprozess
(optionale Auswahl)]]="","okay",IF(VLOOKUP(BTT[[#This Row],[Subprozess
(optionale Auswahl)]],BPML[[Subprozess]:[Zugeordneter Hauptprozess]],3,FALSE)=BTT[[#This Row],[Hauptprozess
(Pflichtauswahl)]],"okay","falscher Subprozess"))</f>
        <v/>
      </c>
      <c r="AL367">
        <f>IF(aktives_Teilprojekt="Master","",IF(BTT[[#This Row],[Verantwortliches TP
(automatisch)]]=VLOOKUP(aktives_Teilprojekt,Teilprojekte[[Teilprojekte]:[Kürzel]],2,FALSE),"okay","Hauptprozess anderes TP"))</f>
        <v/>
      </c>
      <c r="AM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
        <f>IFERROR(IF(BTT[[#This Row],[SAP-Modul
(Pflichtauswahl)]]&lt;&gt;VLOOKUP(BTT[[#This Row],[Verwendete Transaktion (Pflichtauswahl)]],Transaktionen[[Transaktionen]:[Modul]],3,FALSE),"Modul anders","okay"),"")</f>
        <v/>
      </c>
      <c r="AP367">
        <f>IFERROR(IF(COUNTIFS(BTT[Verwendete Transaktion (Pflichtauswahl)],BTT[[#This Row],[Verwendete Transaktion (Pflichtauswahl)]],BTT[SAP-Modul
(Pflichtauswahl)],"&lt;&gt;"&amp;BTT[[#This Row],[SAP-Modul
(Pflichtauswahl)]])&gt;0,"Modul anders","okay"),"")</f>
        <v/>
      </c>
      <c r="AQ367">
        <f>IFERROR(IF(COUNTIFS(BTT[Verwendete Transaktion (Pflichtauswahl)],BTT[[#This Row],[Verwendete Transaktion (Pflichtauswahl)]],BTT[Verantwortliches TP
(automatisch)],"&lt;&gt;"&amp;BTT[[#This Row],[Verantwortliches TP
(automatisch)]])&gt;0,"Transaktion mehrfach","okay"),"")</f>
        <v/>
      </c>
      <c r="AR367">
        <f>IFERROR(IF(COUNTIFS(BTT[Verwendete Transaktion (Pflichtauswahl)],BTT[[#This Row],[Verwendete Transaktion (Pflichtauswahl)]],BTT[Verantwortliches TP
(automatisch)],"&lt;&gt;"&amp;VLOOKUP(aktives_Teilprojekt,Teilprojekte[[Teilprojekte]:[Kürzel]],2,FALSE))&gt;0,"Transaktion mehrfach","okay"),"")</f>
        <v/>
      </c>
      <c r="AS367" t="inlineStr">
        <is>
          <t>NL343</t>
        </is>
      </c>
      <c r="AT367" t="inlineStr">
        <is>
          <t>x</t>
        </is>
      </c>
    </row>
    <row r="368">
      <c r="A368">
        <f>IFERROR(IF(BTT[[#This Row],[Lfd Nr. 
(aus konsolidierter Datei)]]&lt;&gt;"",BTT[[#This Row],[Lfd Nr. 
(aus konsolidierter Datei)]],VLOOKUP(aktives_Teilprojekt,Teilprojekte[[Teilprojekte]:[Kürzel]],2,FALSE)&amp;ROW(BTT[[#This Row],[Lfd Nr.
(automatisch)]])-2),"")</f>
        <v/>
      </c>
      <c r="B368" t="inlineStr">
        <is>
          <t>Vertriebs- und Produktcontrolling</t>
        </is>
      </c>
      <c r="D368" t="inlineStr">
        <is>
          <t>Anlagen-Stammsatz anzeigen für Wasserspender</t>
        </is>
      </c>
      <c r="E368">
        <f>IFERROR(IF(NOT(BTT[[#This Row],[Manuelle Änderung des Verantwortliches TP
(Auswahl - bei Bedarf)]]=""),BTT[[#This Row],[Manuelle Änderung des Verantwortliches TP
(Auswahl - bei Bedarf)]],VLOOKUP(BTT[[#This Row],[Hauptprozess
(Pflichtauswahl)]],Hauptprozesse[],3,FALSE)),"")</f>
        <v/>
      </c>
      <c r="F368" t="inlineStr">
        <is>
          <t>FI</t>
        </is>
      </c>
      <c r="G368" t="inlineStr">
        <is>
          <t>KS</t>
        </is>
      </c>
      <c r="H368" t="inlineStr">
        <is>
          <t>FI-AA</t>
        </is>
      </c>
      <c r="I368" t="inlineStr">
        <is>
          <t>AS03</t>
        </is>
      </c>
      <c r="J368">
        <f>IFERROR(VLOOKUP(BTT[[#This Row],[Verwendete Transaktion (Pflichtauswahl)]],Transaktionen[[Transaktionen]:[Langtext]],2,FALSE),"")</f>
        <v/>
      </c>
      <c r="R368" t="inlineStr">
        <is>
          <t>SAP CRM</t>
        </is>
      </c>
      <c r="V368">
        <f>IFERROR(VLOOKUP(BTT[[#This Row],[Verwendetes Formular
(Auswahl falls relevant)]],Formulare[[Formularbezeichnung]:[Formularname (technisch)]],2,FALSE),"")</f>
        <v/>
      </c>
      <c r="Y368" s="4" t="n"/>
      <c r="AK368">
        <f>IF(BTT[[#This Row],[Subprozess
(optionale Auswahl)]]="","okay",IF(VLOOKUP(BTT[[#This Row],[Subprozess
(optionale Auswahl)]],BPML[[Subprozess]:[Zugeordneter Hauptprozess]],3,FALSE)=BTT[[#This Row],[Hauptprozess
(Pflichtauswahl)]],"okay","falscher Subprozess"))</f>
        <v/>
      </c>
      <c r="AL368">
        <f>IF(aktives_Teilprojekt="Master","",IF(BTT[[#This Row],[Verantwortliches TP
(automatisch)]]=VLOOKUP(aktives_Teilprojekt,Teilprojekte[[Teilprojekte]:[Kürzel]],2,FALSE),"okay","Hauptprozess anderes TP"))</f>
        <v/>
      </c>
      <c r="AM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
        <f>IFERROR(IF(BTT[[#This Row],[SAP-Modul
(Pflichtauswahl)]]&lt;&gt;VLOOKUP(BTT[[#This Row],[Verwendete Transaktion (Pflichtauswahl)]],Transaktionen[[Transaktionen]:[Modul]],3,FALSE),"Modul anders","okay"),"")</f>
        <v/>
      </c>
      <c r="AP368">
        <f>IFERROR(IF(COUNTIFS(BTT[Verwendete Transaktion (Pflichtauswahl)],BTT[[#This Row],[Verwendete Transaktion (Pflichtauswahl)]],BTT[SAP-Modul
(Pflichtauswahl)],"&lt;&gt;"&amp;BTT[[#This Row],[SAP-Modul
(Pflichtauswahl)]])&gt;0,"Modul anders","okay"),"")</f>
        <v/>
      </c>
      <c r="AQ368">
        <f>IFERROR(IF(COUNTIFS(BTT[Verwendete Transaktion (Pflichtauswahl)],BTT[[#This Row],[Verwendete Transaktion (Pflichtauswahl)]],BTT[Verantwortliches TP
(automatisch)],"&lt;&gt;"&amp;BTT[[#This Row],[Verantwortliches TP
(automatisch)]])&gt;0,"Transaktion mehrfach","okay"),"")</f>
        <v/>
      </c>
      <c r="AR368">
        <f>IFERROR(IF(COUNTIFS(BTT[Verwendete Transaktion (Pflichtauswahl)],BTT[[#This Row],[Verwendete Transaktion (Pflichtauswahl)]],BTT[Verantwortliches TP
(automatisch)],"&lt;&gt;"&amp;VLOOKUP(aktives_Teilprojekt,Teilprojekte[[Teilprojekte]:[Kürzel]],2,FALSE))&gt;0,"Transaktion mehrfach","okay"),"")</f>
        <v/>
      </c>
      <c r="AS368" t="inlineStr">
        <is>
          <t>NL346</t>
        </is>
      </c>
      <c r="AT368" t="inlineStr">
        <is>
          <t>x</t>
        </is>
      </c>
    </row>
    <row r="369">
      <c r="A369">
        <f>IFERROR(IF(BTT[[#This Row],[Lfd Nr. 
(aus konsolidierter Datei)]]&lt;&gt;"",BTT[[#This Row],[Lfd Nr. 
(aus konsolidierter Datei)]],VLOOKUP(aktives_Teilprojekt,Teilprojekte[[Teilprojekte]:[Kürzel]],2,FALSE)&amp;ROW(BTT[[#This Row],[Lfd Nr.
(automatisch)]])-2),"")</f>
        <v/>
      </c>
      <c r="B369" t="inlineStr">
        <is>
          <t>Vertriebs- und Produktcontrolling</t>
        </is>
      </c>
      <c r="D369" t="inlineStr">
        <is>
          <t>MAM: Auflistung OAV / Kostenstelle für Wasserspender</t>
        </is>
      </c>
      <c r="E369">
        <f>IFERROR(IF(NOT(BTT[[#This Row],[Manuelle Änderung des Verantwortliches TP
(Auswahl - bei Bedarf)]]=""),BTT[[#This Row],[Manuelle Änderung des Verantwortliches TP
(Auswahl - bei Bedarf)]],VLOOKUP(BTT[[#This Row],[Hauptprozess
(Pflichtauswahl)]],Hauptprozesse[],3,FALSE)),"")</f>
        <v/>
      </c>
      <c r="F369" t="inlineStr">
        <is>
          <t>FI</t>
        </is>
      </c>
      <c r="G369" t="inlineStr">
        <is>
          <t>KS</t>
        </is>
      </c>
      <c r="H369" t="inlineStr">
        <is>
          <t>FI-AA</t>
        </is>
      </c>
      <c r="I369" t="inlineStr">
        <is>
          <t>ZAA19</t>
        </is>
      </c>
      <c r="J369">
        <f>IFERROR(VLOOKUP(BTT[[#This Row],[Verwendete Transaktion (Pflichtauswahl)]],Transaktionen[[Transaktionen]:[Langtext]],2,FALSE),"")</f>
        <v/>
      </c>
      <c r="R369" t="inlineStr">
        <is>
          <t>SAP CRM</t>
        </is>
      </c>
      <c r="V369">
        <f>IFERROR(VLOOKUP(BTT[[#This Row],[Verwendetes Formular
(Auswahl falls relevant)]],Formulare[[Formularbezeichnung]:[Formularname (technisch)]],2,FALSE),"")</f>
        <v/>
      </c>
      <c r="Y369" s="4" t="n"/>
      <c r="AK369">
        <f>IF(BTT[[#This Row],[Subprozess
(optionale Auswahl)]]="","okay",IF(VLOOKUP(BTT[[#This Row],[Subprozess
(optionale Auswahl)]],BPML[[Subprozess]:[Zugeordneter Hauptprozess]],3,FALSE)=BTT[[#This Row],[Hauptprozess
(Pflichtauswahl)]],"okay","falscher Subprozess"))</f>
        <v/>
      </c>
      <c r="AL369">
        <f>IF(aktives_Teilprojekt="Master","",IF(BTT[[#This Row],[Verantwortliches TP
(automatisch)]]=VLOOKUP(aktives_Teilprojekt,Teilprojekte[[Teilprojekte]:[Kürzel]],2,FALSE),"okay","Hauptprozess anderes TP"))</f>
        <v/>
      </c>
      <c r="AM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
        <f>IFERROR(IF(BTT[[#This Row],[SAP-Modul
(Pflichtauswahl)]]&lt;&gt;VLOOKUP(BTT[[#This Row],[Verwendete Transaktion (Pflichtauswahl)]],Transaktionen[[Transaktionen]:[Modul]],3,FALSE),"Modul anders","okay"),"")</f>
        <v/>
      </c>
      <c r="AP369">
        <f>IFERROR(IF(COUNTIFS(BTT[Verwendete Transaktion (Pflichtauswahl)],BTT[[#This Row],[Verwendete Transaktion (Pflichtauswahl)]],BTT[SAP-Modul
(Pflichtauswahl)],"&lt;&gt;"&amp;BTT[[#This Row],[SAP-Modul
(Pflichtauswahl)]])&gt;0,"Modul anders","okay"),"")</f>
        <v/>
      </c>
      <c r="AQ369">
        <f>IFERROR(IF(COUNTIFS(BTT[Verwendete Transaktion (Pflichtauswahl)],BTT[[#This Row],[Verwendete Transaktion (Pflichtauswahl)]],BTT[Verantwortliches TP
(automatisch)],"&lt;&gt;"&amp;BTT[[#This Row],[Verantwortliches TP
(automatisch)]])&gt;0,"Transaktion mehrfach","okay"),"")</f>
        <v/>
      </c>
      <c r="AR369">
        <f>IFERROR(IF(COUNTIFS(BTT[Verwendete Transaktion (Pflichtauswahl)],BTT[[#This Row],[Verwendete Transaktion (Pflichtauswahl)]],BTT[Verantwortliches TP
(automatisch)],"&lt;&gt;"&amp;VLOOKUP(aktives_Teilprojekt,Teilprojekte[[Teilprojekte]:[Kürzel]],2,FALSE))&gt;0,"Transaktion mehrfach","okay"),"")</f>
        <v/>
      </c>
      <c r="AS369" t="inlineStr">
        <is>
          <t>NL347</t>
        </is>
      </c>
      <c r="AT369" t="inlineStr">
        <is>
          <t>x</t>
        </is>
      </c>
    </row>
    <row r="370">
      <c r="A370">
        <f>IFERROR(IF(BTT[[#This Row],[Lfd Nr. 
(aus konsolidierter Datei)]]&lt;&gt;"",BTT[[#This Row],[Lfd Nr. 
(aus konsolidierter Datei)]],VLOOKUP(aktives_Teilprojekt,Teilprojekte[[Teilprojekte]:[Kürzel]],2,FALSE)&amp;ROW(BTT[[#This Row],[Lfd Nr.
(automatisch)]])-2),"")</f>
        <v/>
      </c>
      <c r="B370" t="inlineStr">
        <is>
          <t>Vertriebs- und Produktcontrolling</t>
        </is>
      </c>
      <c r="D370" t="inlineStr">
        <is>
          <t>SAM: Inventurstatistik/ -abschluss für Wasserspender</t>
        </is>
      </c>
      <c r="E370">
        <f>IFERROR(IF(NOT(BTT[[#This Row],[Manuelle Änderung des Verantwortliches TP
(Auswahl - bei Bedarf)]]=""),BTT[[#This Row],[Manuelle Änderung des Verantwortliches TP
(Auswahl - bei Bedarf)]],VLOOKUP(BTT[[#This Row],[Hauptprozess
(Pflichtauswahl)]],Hauptprozesse[],3,FALSE)),"")</f>
        <v/>
      </c>
      <c r="F370" t="inlineStr">
        <is>
          <t>FI</t>
        </is>
      </c>
      <c r="G370" t="inlineStr">
        <is>
          <t>KS</t>
        </is>
      </c>
      <c r="H370" t="inlineStr">
        <is>
          <t>FI-AA</t>
        </is>
      </c>
      <c r="I370" t="inlineStr">
        <is>
          <t>ZAA20</t>
        </is>
      </c>
      <c r="J370">
        <f>IFERROR(VLOOKUP(BTT[[#This Row],[Verwendete Transaktion (Pflichtauswahl)]],Transaktionen[[Transaktionen]:[Langtext]],2,FALSE),"")</f>
        <v/>
      </c>
      <c r="R370" t="inlineStr">
        <is>
          <t>SAP CRM</t>
        </is>
      </c>
      <c r="V370">
        <f>IFERROR(VLOOKUP(BTT[[#This Row],[Verwendetes Formular
(Auswahl falls relevant)]],Formulare[[Formularbezeichnung]:[Formularname (technisch)]],2,FALSE),"")</f>
        <v/>
      </c>
      <c r="Y370" s="4" t="n"/>
      <c r="AK370">
        <f>IF(BTT[[#This Row],[Subprozess
(optionale Auswahl)]]="","okay",IF(VLOOKUP(BTT[[#This Row],[Subprozess
(optionale Auswahl)]],BPML[[Subprozess]:[Zugeordneter Hauptprozess]],3,FALSE)=BTT[[#This Row],[Hauptprozess
(Pflichtauswahl)]],"okay","falscher Subprozess"))</f>
        <v/>
      </c>
      <c r="AL370">
        <f>IF(aktives_Teilprojekt="Master","",IF(BTT[[#This Row],[Verantwortliches TP
(automatisch)]]=VLOOKUP(aktives_Teilprojekt,Teilprojekte[[Teilprojekte]:[Kürzel]],2,FALSE),"okay","Hauptprozess anderes TP"))</f>
        <v/>
      </c>
      <c r="AM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
        <f>IFERROR(IF(BTT[[#This Row],[SAP-Modul
(Pflichtauswahl)]]&lt;&gt;VLOOKUP(BTT[[#This Row],[Verwendete Transaktion (Pflichtauswahl)]],Transaktionen[[Transaktionen]:[Modul]],3,FALSE),"Modul anders","okay"),"")</f>
        <v/>
      </c>
      <c r="AP370">
        <f>IFERROR(IF(COUNTIFS(BTT[Verwendete Transaktion (Pflichtauswahl)],BTT[[#This Row],[Verwendete Transaktion (Pflichtauswahl)]],BTT[SAP-Modul
(Pflichtauswahl)],"&lt;&gt;"&amp;BTT[[#This Row],[SAP-Modul
(Pflichtauswahl)]])&gt;0,"Modul anders","okay"),"")</f>
        <v/>
      </c>
      <c r="AQ370">
        <f>IFERROR(IF(COUNTIFS(BTT[Verwendete Transaktion (Pflichtauswahl)],BTT[[#This Row],[Verwendete Transaktion (Pflichtauswahl)]],BTT[Verantwortliches TP
(automatisch)],"&lt;&gt;"&amp;BTT[[#This Row],[Verantwortliches TP
(automatisch)]])&gt;0,"Transaktion mehrfach","okay"),"")</f>
        <v/>
      </c>
      <c r="AR370">
        <f>IFERROR(IF(COUNTIFS(BTT[Verwendete Transaktion (Pflichtauswahl)],BTT[[#This Row],[Verwendete Transaktion (Pflichtauswahl)]],BTT[Verantwortliches TP
(automatisch)],"&lt;&gt;"&amp;VLOOKUP(aktives_Teilprojekt,Teilprojekte[[Teilprojekte]:[Kürzel]],2,FALSE))&gt;0,"Transaktion mehrfach","okay"),"")</f>
        <v/>
      </c>
      <c r="AS370" t="inlineStr">
        <is>
          <t>NL348</t>
        </is>
      </c>
      <c r="AT370" t="inlineStr">
        <is>
          <t>x</t>
        </is>
      </c>
    </row>
    <row r="371">
      <c r="A371">
        <f>IFERROR(IF(BTT[[#This Row],[Lfd Nr. 
(aus konsolidierter Datei)]]&lt;&gt;"",BTT[[#This Row],[Lfd Nr. 
(aus konsolidierter Datei)]],VLOOKUP(aktives_Teilprojekt,Teilprojekte[[Teilprojekte]:[Kürzel]],2,FALSE)&amp;ROW(BTT[[#This Row],[Lfd Nr.
(automatisch)]])-2),"")</f>
        <v/>
      </c>
      <c r="B371" t="inlineStr">
        <is>
          <t>Vertriebs- und Produktcontrolling</t>
        </is>
      </c>
      <c r="D371" t="inlineStr">
        <is>
          <t>SAM: Stationäres Anlagenmanagemnt für Wasserspender</t>
        </is>
      </c>
      <c r="E371">
        <f>IFERROR(IF(NOT(BTT[[#This Row],[Manuelle Änderung des Verantwortliches TP
(Auswahl - bei Bedarf)]]=""),BTT[[#This Row],[Manuelle Änderung des Verantwortliches TP
(Auswahl - bei Bedarf)]],VLOOKUP(BTT[[#This Row],[Hauptprozess
(Pflichtauswahl)]],Hauptprozesse[],3,FALSE)),"")</f>
        <v/>
      </c>
      <c r="F371" t="inlineStr">
        <is>
          <t>FI</t>
        </is>
      </c>
      <c r="G371" t="inlineStr">
        <is>
          <t>KS</t>
        </is>
      </c>
      <c r="H371" t="inlineStr">
        <is>
          <t>FI-AA</t>
        </is>
      </c>
      <c r="I371" t="inlineStr">
        <is>
          <t>ZAA21</t>
        </is>
      </c>
      <c r="J371">
        <f>IFERROR(VLOOKUP(BTT[[#This Row],[Verwendete Transaktion (Pflichtauswahl)]],Transaktionen[[Transaktionen]:[Langtext]],2,FALSE),"")</f>
        <v/>
      </c>
      <c r="R371" t="inlineStr">
        <is>
          <t>SAP CRM</t>
        </is>
      </c>
      <c r="V371">
        <f>IFERROR(VLOOKUP(BTT[[#This Row],[Verwendetes Formular
(Auswahl falls relevant)]],Formulare[[Formularbezeichnung]:[Formularname (technisch)]],2,FALSE),"")</f>
        <v/>
      </c>
      <c r="Y371" s="4" t="n"/>
      <c r="AK371">
        <f>IF(BTT[[#This Row],[Subprozess
(optionale Auswahl)]]="","okay",IF(VLOOKUP(BTT[[#This Row],[Subprozess
(optionale Auswahl)]],BPML[[Subprozess]:[Zugeordneter Hauptprozess]],3,FALSE)=BTT[[#This Row],[Hauptprozess
(Pflichtauswahl)]],"okay","falscher Subprozess"))</f>
        <v/>
      </c>
      <c r="AL371">
        <f>IF(aktives_Teilprojekt="Master","",IF(BTT[[#This Row],[Verantwortliches TP
(automatisch)]]=VLOOKUP(aktives_Teilprojekt,Teilprojekte[[Teilprojekte]:[Kürzel]],2,FALSE),"okay","Hauptprozess anderes TP"))</f>
        <v/>
      </c>
      <c r="AM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
        <f>IFERROR(IF(BTT[[#This Row],[SAP-Modul
(Pflichtauswahl)]]&lt;&gt;VLOOKUP(BTT[[#This Row],[Verwendete Transaktion (Pflichtauswahl)]],Transaktionen[[Transaktionen]:[Modul]],3,FALSE),"Modul anders","okay"),"")</f>
        <v/>
      </c>
      <c r="AP371">
        <f>IFERROR(IF(COUNTIFS(BTT[Verwendete Transaktion (Pflichtauswahl)],BTT[[#This Row],[Verwendete Transaktion (Pflichtauswahl)]],BTT[SAP-Modul
(Pflichtauswahl)],"&lt;&gt;"&amp;BTT[[#This Row],[SAP-Modul
(Pflichtauswahl)]])&gt;0,"Modul anders","okay"),"")</f>
        <v/>
      </c>
      <c r="AQ371">
        <f>IFERROR(IF(COUNTIFS(BTT[Verwendete Transaktion (Pflichtauswahl)],BTT[[#This Row],[Verwendete Transaktion (Pflichtauswahl)]],BTT[Verantwortliches TP
(automatisch)],"&lt;&gt;"&amp;BTT[[#This Row],[Verantwortliches TP
(automatisch)]])&gt;0,"Transaktion mehrfach","okay"),"")</f>
        <v/>
      </c>
      <c r="AR371">
        <f>IFERROR(IF(COUNTIFS(BTT[Verwendete Transaktion (Pflichtauswahl)],BTT[[#This Row],[Verwendete Transaktion (Pflichtauswahl)]],BTT[Verantwortliches TP
(automatisch)],"&lt;&gt;"&amp;VLOOKUP(aktives_Teilprojekt,Teilprojekte[[Teilprojekte]:[Kürzel]],2,FALSE))&gt;0,"Transaktion mehrfach","okay"),"")</f>
        <v/>
      </c>
      <c r="AS371" t="inlineStr">
        <is>
          <t>NL349</t>
        </is>
      </c>
      <c r="AT371" t="inlineStr">
        <is>
          <t>x</t>
        </is>
      </c>
    </row>
    <row r="372">
      <c r="A372">
        <f>IFERROR(IF(BTT[[#This Row],[Lfd Nr. 
(aus konsolidierter Datei)]]&lt;&gt;"",BTT[[#This Row],[Lfd Nr. 
(aus konsolidierter Datei)]],VLOOKUP(aktives_Teilprojekt,Teilprojekte[[Teilprojekte]:[Kürzel]],2,FALSE)&amp;ROW(BTT[[#This Row],[Lfd Nr.
(automatisch)]])-2),"")</f>
        <v/>
      </c>
      <c r="B372" t="inlineStr">
        <is>
          <t>Vertriebs- und Produktcontrolling</t>
        </is>
      </c>
      <c r="D372" t="inlineStr">
        <is>
          <t>Anlagenkarte drucken für Wasserspender</t>
        </is>
      </c>
      <c r="E372">
        <f>IFERROR(IF(NOT(BTT[[#This Row],[Manuelle Änderung des Verantwortliches TP
(Auswahl - bei Bedarf)]]=""),BTT[[#This Row],[Manuelle Änderung des Verantwortliches TP
(Auswahl - bei Bedarf)]],VLOOKUP(BTT[[#This Row],[Hauptprozess
(Pflichtauswahl)]],Hauptprozesse[],3,FALSE)),"")</f>
        <v/>
      </c>
      <c r="F372" t="inlineStr">
        <is>
          <t>FI</t>
        </is>
      </c>
      <c r="G372" t="inlineStr">
        <is>
          <t>KS</t>
        </is>
      </c>
      <c r="H372" t="inlineStr">
        <is>
          <t>FI-AA</t>
        </is>
      </c>
      <c r="I372" t="inlineStr">
        <is>
          <t>ZAA30</t>
        </is>
      </c>
      <c r="J372">
        <f>IFERROR(VLOOKUP(BTT[[#This Row],[Verwendete Transaktion (Pflichtauswahl)]],Transaktionen[[Transaktionen]:[Langtext]],2,FALSE),"")</f>
        <v/>
      </c>
      <c r="R372" t="inlineStr">
        <is>
          <t>SAP CRM</t>
        </is>
      </c>
      <c r="V372">
        <f>IFERROR(VLOOKUP(BTT[[#This Row],[Verwendetes Formular
(Auswahl falls relevant)]],Formulare[[Formularbezeichnung]:[Formularname (technisch)]],2,FALSE),"")</f>
        <v/>
      </c>
      <c r="Y372" s="4" t="n"/>
      <c r="AK372">
        <f>IF(BTT[[#This Row],[Subprozess
(optionale Auswahl)]]="","okay",IF(VLOOKUP(BTT[[#This Row],[Subprozess
(optionale Auswahl)]],BPML[[Subprozess]:[Zugeordneter Hauptprozess]],3,FALSE)=BTT[[#This Row],[Hauptprozess
(Pflichtauswahl)]],"okay","falscher Subprozess"))</f>
        <v/>
      </c>
      <c r="AL372">
        <f>IF(aktives_Teilprojekt="Master","",IF(BTT[[#This Row],[Verantwortliches TP
(automatisch)]]=VLOOKUP(aktives_Teilprojekt,Teilprojekte[[Teilprojekte]:[Kürzel]],2,FALSE),"okay","Hauptprozess anderes TP"))</f>
        <v/>
      </c>
      <c r="AM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
        <f>IFERROR(IF(BTT[[#This Row],[SAP-Modul
(Pflichtauswahl)]]&lt;&gt;VLOOKUP(BTT[[#This Row],[Verwendete Transaktion (Pflichtauswahl)]],Transaktionen[[Transaktionen]:[Modul]],3,FALSE),"Modul anders","okay"),"")</f>
        <v/>
      </c>
      <c r="AP372">
        <f>IFERROR(IF(COUNTIFS(BTT[Verwendete Transaktion (Pflichtauswahl)],BTT[[#This Row],[Verwendete Transaktion (Pflichtauswahl)]],BTT[SAP-Modul
(Pflichtauswahl)],"&lt;&gt;"&amp;BTT[[#This Row],[SAP-Modul
(Pflichtauswahl)]])&gt;0,"Modul anders","okay"),"")</f>
        <v/>
      </c>
      <c r="AQ372">
        <f>IFERROR(IF(COUNTIFS(BTT[Verwendete Transaktion (Pflichtauswahl)],BTT[[#This Row],[Verwendete Transaktion (Pflichtauswahl)]],BTT[Verantwortliches TP
(automatisch)],"&lt;&gt;"&amp;BTT[[#This Row],[Verantwortliches TP
(automatisch)]])&gt;0,"Transaktion mehrfach","okay"),"")</f>
        <v/>
      </c>
      <c r="AR372">
        <f>IFERROR(IF(COUNTIFS(BTT[Verwendete Transaktion (Pflichtauswahl)],BTT[[#This Row],[Verwendete Transaktion (Pflichtauswahl)]],BTT[Verantwortliches TP
(automatisch)],"&lt;&gt;"&amp;VLOOKUP(aktives_Teilprojekt,Teilprojekte[[Teilprojekte]:[Kürzel]],2,FALSE))&gt;0,"Transaktion mehrfach","okay"),"")</f>
        <v/>
      </c>
      <c r="AS372" t="inlineStr">
        <is>
          <t>NL350</t>
        </is>
      </c>
      <c r="AT372" t="inlineStr">
        <is>
          <t>x</t>
        </is>
      </c>
    </row>
    <row r="373">
      <c r="A373">
        <f>IFERROR(IF(BTT[[#This Row],[Lfd Nr. 
(aus konsolidierter Datei)]]&lt;&gt;"",BTT[[#This Row],[Lfd Nr. 
(aus konsolidierter Datei)]],VLOOKUP(aktives_Teilprojekt,Teilprojekte[[Teilprojekte]:[Kürzel]],2,FALSE)&amp;ROW(BTT[[#This Row],[Lfd Nr.
(automatisch)]])-2),"")</f>
        <v/>
      </c>
      <c r="B373" t="inlineStr">
        <is>
          <t>Vertriebs- und Produktcontrolling</t>
        </is>
      </c>
      <c r="D373" t="inlineStr">
        <is>
          <t>Einzelposten Debitoren für Wasserspender</t>
        </is>
      </c>
      <c r="E373">
        <f>IFERROR(IF(NOT(BTT[[#This Row],[Manuelle Änderung des Verantwortliches TP
(Auswahl - bei Bedarf)]]=""),BTT[[#This Row],[Manuelle Änderung des Verantwortliches TP
(Auswahl - bei Bedarf)]],VLOOKUP(BTT[[#This Row],[Hauptprozess
(Pflichtauswahl)]],Hauptprozesse[],3,FALSE)),"")</f>
        <v/>
      </c>
      <c r="F373" t="inlineStr">
        <is>
          <t>FI</t>
        </is>
      </c>
      <c r="G373" t="inlineStr">
        <is>
          <t>KS</t>
        </is>
      </c>
      <c r="H373" t="inlineStr">
        <is>
          <t>FI-GL</t>
        </is>
      </c>
      <c r="I373" t="inlineStr">
        <is>
          <t>FBL5N</t>
        </is>
      </c>
      <c r="J373">
        <f>IFERROR(VLOOKUP(BTT[[#This Row],[Verwendete Transaktion (Pflichtauswahl)]],Transaktionen[[Transaktionen]:[Langtext]],2,FALSE),"")</f>
        <v/>
      </c>
      <c r="R373" t="inlineStr">
        <is>
          <t>SAP CRM</t>
        </is>
      </c>
      <c r="V373">
        <f>IFERROR(VLOOKUP(BTT[[#This Row],[Verwendetes Formular
(Auswahl falls relevant)]],Formulare[[Formularbezeichnung]:[Formularname (technisch)]],2,FALSE),"")</f>
        <v/>
      </c>
      <c r="Y373" s="4" t="n"/>
      <c r="AK373">
        <f>IF(BTT[[#This Row],[Subprozess
(optionale Auswahl)]]="","okay",IF(VLOOKUP(BTT[[#This Row],[Subprozess
(optionale Auswahl)]],BPML[[Subprozess]:[Zugeordneter Hauptprozess]],3,FALSE)=BTT[[#This Row],[Hauptprozess
(Pflichtauswahl)]],"okay","falscher Subprozess"))</f>
        <v/>
      </c>
      <c r="AL373">
        <f>IF(aktives_Teilprojekt="Master","",IF(BTT[[#This Row],[Verantwortliches TP
(automatisch)]]=VLOOKUP(aktives_Teilprojekt,Teilprojekte[[Teilprojekte]:[Kürzel]],2,FALSE),"okay","Hauptprozess anderes TP"))</f>
        <v/>
      </c>
      <c r="AM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
        <f>IFERROR(IF(BTT[[#This Row],[SAP-Modul
(Pflichtauswahl)]]&lt;&gt;VLOOKUP(BTT[[#This Row],[Verwendete Transaktion (Pflichtauswahl)]],Transaktionen[[Transaktionen]:[Modul]],3,FALSE),"Modul anders","okay"),"")</f>
        <v/>
      </c>
      <c r="AP373">
        <f>IFERROR(IF(COUNTIFS(BTT[Verwendete Transaktion (Pflichtauswahl)],BTT[[#This Row],[Verwendete Transaktion (Pflichtauswahl)]],BTT[SAP-Modul
(Pflichtauswahl)],"&lt;&gt;"&amp;BTT[[#This Row],[SAP-Modul
(Pflichtauswahl)]])&gt;0,"Modul anders","okay"),"")</f>
        <v/>
      </c>
      <c r="AQ373">
        <f>IFERROR(IF(COUNTIFS(BTT[Verwendete Transaktion (Pflichtauswahl)],BTT[[#This Row],[Verwendete Transaktion (Pflichtauswahl)]],BTT[Verantwortliches TP
(automatisch)],"&lt;&gt;"&amp;BTT[[#This Row],[Verantwortliches TP
(automatisch)]])&gt;0,"Transaktion mehrfach","okay"),"")</f>
        <v/>
      </c>
      <c r="AR373">
        <f>IFERROR(IF(COUNTIFS(BTT[Verwendete Transaktion (Pflichtauswahl)],BTT[[#This Row],[Verwendete Transaktion (Pflichtauswahl)]],BTT[Verantwortliches TP
(automatisch)],"&lt;&gt;"&amp;VLOOKUP(aktives_Teilprojekt,Teilprojekte[[Teilprojekte]:[Kürzel]],2,FALSE))&gt;0,"Transaktion mehrfach","okay"),"")</f>
        <v/>
      </c>
      <c r="AS373" t="inlineStr">
        <is>
          <t>NL351</t>
        </is>
      </c>
      <c r="AT373" t="inlineStr">
        <is>
          <t>x</t>
        </is>
      </c>
    </row>
    <row r="374">
      <c r="A374">
        <f>IFERROR(IF(BTT[[#This Row],[Lfd Nr. 
(aus konsolidierter Datei)]]&lt;&gt;"",BTT[[#This Row],[Lfd Nr. 
(aus konsolidierter Datei)]],VLOOKUP(aktives_Teilprojekt,Teilprojekte[[Teilprojekte]:[Kürzel]],2,FALSE)&amp;ROW(BTT[[#This Row],[Lfd Nr.
(automatisch)]])-2),"")</f>
        <v/>
      </c>
      <c r="B374" t="inlineStr">
        <is>
          <t>Vertriebs- und Produktcontrolling</t>
        </is>
      </c>
      <c r="D374" t="inlineStr">
        <is>
          <t>Cockpit für Controlling-Integration für Wasserspender</t>
        </is>
      </c>
      <c r="E374">
        <f>IFERROR(IF(NOT(BTT[[#This Row],[Manuelle Änderung des Verantwortliches TP
(Auswahl - bei Bedarf)]]=""),BTT[[#This Row],[Manuelle Änderung des Verantwortliches TP
(Auswahl - bei Bedarf)]],VLOOKUP(BTT[[#This Row],[Hauptprozess
(Pflichtauswahl)]],Hauptprozesse[],3,FALSE)),"")</f>
        <v/>
      </c>
      <c r="F374" t="inlineStr">
        <is>
          <t>FI</t>
        </is>
      </c>
      <c r="G374" t="inlineStr">
        <is>
          <t>KS</t>
        </is>
      </c>
      <c r="H374" t="inlineStr">
        <is>
          <t>CO</t>
        </is>
      </c>
      <c r="I374" t="inlineStr">
        <is>
          <t>COCPCPR</t>
        </is>
      </c>
      <c r="J374">
        <f>IFERROR(VLOOKUP(BTT[[#This Row],[Verwendete Transaktion (Pflichtauswahl)]],Transaktionen[[Transaktionen]:[Langtext]],2,FALSE),"")</f>
        <v/>
      </c>
      <c r="R374" t="inlineStr">
        <is>
          <t>SAP CRM</t>
        </is>
      </c>
      <c r="V374">
        <f>IFERROR(VLOOKUP(BTT[[#This Row],[Verwendetes Formular
(Auswahl falls relevant)]],Formulare[[Formularbezeichnung]:[Formularname (technisch)]],2,FALSE),"")</f>
        <v/>
      </c>
      <c r="Y374" s="4" t="n"/>
      <c r="AK374">
        <f>IF(BTT[[#This Row],[Subprozess
(optionale Auswahl)]]="","okay",IF(VLOOKUP(BTT[[#This Row],[Subprozess
(optionale Auswahl)]],BPML[[Subprozess]:[Zugeordneter Hauptprozess]],3,FALSE)=BTT[[#This Row],[Hauptprozess
(Pflichtauswahl)]],"okay","falscher Subprozess"))</f>
        <v/>
      </c>
      <c r="AL374">
        <f>IF(aktives_Teilprojekt="Master","",IF(BTT[[#This Row],[Verantwortliches TP
(automatisch)]]=VLOOKUP(aktives_Teilprojekt,Teilprojekte[[Teilprojekte]:[Kürzel]],2,FALSE),"okay","Hauptprozess anderes TP"))</f>
        <v/>
      </c>
      <c r="AM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
        <f>IFERROR(IF(BTT[[#This Row],[SAP-Modul
(Pflichtauswahl)]]&lt;&gt;VLOOKUP(BTT[[#This Row],[Verwendete Transaktion (Pflichtauswahl)]],Transaktionen[[Transaktionen]:[Modul]],3,FALSE),"Modul anders","okay"),"")</f>
        <v/>
      </c>
      <c r="AP374">
        <f>IFERROR(IF(COUNTIFS(BTT[Verwendete Transaktion (Pflichtauswahl)],BTT[[#This Row],[Verwendete Transaktion (Pflichtauswahl)]],BTT[SAP-Modul
(Pflichtauswahl)],"&lt;&gt;"&amp;BTT[[#This Row],[SAP-Modul
(Pflichtauswahl)]])&gt;0,"Modul anders","okay"),"")</f>
        <v/>
      </c>
      <c r="AQ374">
        <f>IFERROR(IF(COUNTIFS(BTT[Verwendete Transaktion (Pflichtauswahl)],BTT[[#This Row],[Verwendete Transaktion (Pflichtauswahl)]],BTT[Verantwortliches TP
(automatisch)],"&lt;&gt;"&amp;BTT[[#This Row],[Verantwortliches TP
(automatisch)]])&gt;0,"Transaktion mehrfach","okay"),"")</f>
        <v/>
      </c>
      <c r="AR374">
        <f>IFERROR(IF(COUNTIFS(BTT[Verwendete Transaktion (Pflichtauswahl)],BTT[[#This Row],[Verwendete Transaktion (Pflichtauswahl)]],BTT[Verantwortliches TP
(automatisch)],"&lt;&gt;"&amp;VLOOKUP(aktives_Teilprojekt,Teilprojekte[[Teilprojekte]:[Kürzel]],2,FALSE))&gt;0,"Transaktion mehrfach","okay"),"")</f>
        <v/>
      </c>
      <c r="AS374" t="inlineStr">
        <is>
          <t>NL356</t>
        </is>
      </c>
      <c r="AT374" t="inlineStr">
        <is>
          <t>x</t>
        </is>
      </c>
    </row>
    <row r="375">
      <c r="A375">
        <f>IFERROR(IF(BTT[[#This Row],[Lfd Nr. 
(aus konsolidierter Datei)]]&lt;&gt;"",BTT[[#This Row],[Lfd Nr. 
(aus konsolidierter Datei)]],VLOOKUP(aktives_Teilprojekt,Teilprojekte[[Teilprojekte]:[Kürzel]],2,FALSE)&amp;ROW(BTT[[#This Row],[Lfd Nr.
(automatisch)]])-2),"")</f>
        <v/>
      </c>
      <c r="B375" t="inlineStr">
        <is>
          <t>Vertriebs- und Produktcontrolling</t>
        </is>
      </c>
      <c r="D375" t="inlineStr">
        <is>
          <t>Sachkontensalden</t>
        </is>
      </c>
      <c r="E375">
        <f>IFERROR(IF(NOT(BTT[[#This Row],[Manuelle Änderung des Verantwortliches TP
(Auswahl - bei Bedarf)]]=""),BTT[[#This Row],[Manuelle Änderung des Verantwortliches TP
(Auswahl - bei Bedarf)]],VLOOKUP(BTT[[#This Row],[Hauptprozess
(Pflichtauswahl)]],Hauptprozesse[],3,FALSE)),"")</f>
        <v/>
      </c>
      <c r="F375" t="inlineStr">
        <is>
          <t>FI</t>
        </is>
      </c>
      <c r="G375" t="inlineStr">
        <is>
          <t>KS</t>
        </is>
      </c>
      <c r="H375" t="inlineStr">
        <is>
          <t>FI</t>
        </is>
      </c>
      <c r="I375" t="inlineStr">
        <is>
          <t>S_ALR_87012277</t>
        </is>
      </c>
      <c r="J375">
        <f>IFERROR(VLOOKUP(BTT[[#This Row],[Verwendete Transaktion (Pflichtauswahl)]],Transaktionen[[Transaktionen]:[Langtext]],2,FALSE),"")</f>
        <v/>
      </c>
      <c r="V375">
        <f>IFERROR(VLOOKUP(BTT[[#This Row],[Verwendetes Formular
(Auswahl falls relevant)]],Formulare[[Formularbezeichnung]:[Formularname (technisch)]],2,FALSE),"")</f>
        <v/>
      </c>
      <c r="Y375" s="4" t="n"/>
      <c r="AK375">
        <f>IF(BTT[[#This Row],[Subprozess
(optionale Auswahl)]]="","okay",IF(VLOOKUP(BTT[[#This Row],[Subprozess
(optionale Auswahl)]],BPML[[Subprozess]:[Zugeordneter Hauptprozess]],3,FALSE)=BTT[[#This Row],[Hauptprozess
(Pflichtauswahl)]],"okay","falscher Subprozess"))</f>
        <v/>
      </c>
      <c r="AL375">
        <f>IF(aktives_Teilprojekt="Master","",IF(BTT[[#This Row],[Verantwortliches TP
(automatisch)]]=VLOOKUP(aktives_Teilprojekt,Teilprojekte[[Teilprojekte]:[Kürzel]],2,FALSE),"okay","Hauptprozess anderes TP"))</f>
        <v/>
      </c>
      <c r="AM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
        <f>IFERROR(IF(BTT[[#This Row],[SAP-Modul
(Pflichtauswahl)]]&lt;&gt;VLOOKUP(BTT[[#This Row],[Verwendete Transaktion (Pflichtauswahl)]],Transaktionen[[Transaktionen]:[Modul]],3,FALSE),"Modul anders","okay"),"")</f>
        <v/>
      </c>
      <c r="AP375">
        <f>IFERROR(IF(COUNTIFS(BTT[Verwendete Transaktion (Pflichtauswahl)],BTT[[#This Row],[Verwendete Transaktion (Pflichtauswahl)]],BTT[SAP-Modul
(Pflichtauswahl)],"&lt;&gt;"&amp;BTT[[#This Row],[SAP-Modul
(Pflichtauswahl)]])&gt;0,"Modul anders","okay"),"")</f>
        <v/>
      </c>
      <c r="AQ375">
        <f>IFERROR(IF(COUNTIFS(BTT[Verwendete Transaktion (Pflichtauswahl)],BTT[[#This Row],[Verwendete Transaktion (Pflichtauswahl)]],BTT[Verantwortliches TP
(automatisch)],"&lt;&gt;"&amp;BTT[[#This Row],[Verantwortliches TP
(automatisch)]])&gt;0,"Transaktion mehrfach","okay"),"")</f>
        <v/>
      </c>
      <c r="AR375">
        <f>IFERROR(IF(COUNTIFS(BTT[Verwendete Transaktion (Pflichtauswahl)],BTT[[#This Row],[Verwendete Transaktion (Pflichtauswahl)]],BTT[Verantwortliches TP
(automatisch)],"&lt;&gt;"&amp;VLOOKUP(aktives_Teilprojekt,Teilprojekte[[Teilprojekte]:[Kürzel]],2,FALSE))&gt;0,"Transaktion mehrfach","okay"),"")</f>
        <v/>
      </c>
      <c r="AS375" t="inlineStr">
        <is>
          <t>NL393</t>
        </is>
      </c>
      <c r="AT375" t="inlineStr">
        <is>
          <t>x</t>
        </is>
      </c>
    </row>
    <row r="376">
      <c r="A376">
        <f>IFERROR(IF(BTT[[#This Row],[Lfd Nr. 
(aus konsolidierter Datei)]]&lt;&gt;"",BTT[[#This Row],[Lfd Nr. 
(aus konsolidierter Datei)]],VLOOKUP(aktives_Teilprojekt,Teilprojekte[[Teilprojekte]:[Kürzel]],2,FALSE)&amp;ROW(BTT[[#This Row],[Lfd Nr.
(automatisch)]])-2),"")</f>
        <v/>
      </c>
      <c r="B376" t="inlineStr">
        <is>
          <t>Vertriebs- und Produktcontrolling</t>
        </is>
      </c>
      <c r="D376" t="inlineStr">
        <is>
          <t>Einzelposten Sachkonten</t>
        </is>
      </c>
      <c r="E376">
        <f>IFERROR(IF(NOT(BTT[[#This Row],[Manuelle Änderung des Verantwortliches TP
(Auswahl - bei Bedarf)]]=""),BTT[[#This Row],[Manuelle Änderung des Verantwortliches TP
(Auswahl - bei Bedarf)]],VLOOKUP(BTT[[#This Row],[Hauptprozess
(Pflichtauswahl)]],Hauptprozesse[],3,FALSE)),"")</f>
        <v/>
      </c>
      <c r="F376" t="inlineStr">
        <is>
          <t>FI</t>
        </is>
      </c>
      <c r="G376" t="inlineStr">
        <is>
          <t>KS</t>
        </is>
      </c>
      <c r="H376" t="inlineStr">
        <is>
          <t>FI-GL</t>
        </is>
      </c>
      <c r="I376" t="inlineStr">
        <is>
          <t>FBL3N</t>
        </is>
      </c>
      <c r="J376">
        <f>IFERROR(VLOOKUP(BTT[[#This Row],[Verwendete Transaktion (Pflichtauswahl)]],Transaktionen[[Transaktionen]:[Langtext]],2,FALSE),"")</f>
        <v/>
      </c>
      <c r="V376">
        <f>IFERROR(VLOOKUP(BTT[[#This Row],[Verwendetes Formular
(Auswahl falls relevant)]],Formulare[[Formularbezeichnung]:[Formularname (technisch)]],2,FALSE),"")</f>
        <v/>
      </c>
      <c r="Y376" s="4" t="n"/>
      <c r="AK376">
        <f>IF(BTT[[#This Row],[Subprozess
(optionale Auswahl)]]="","okay",IF(VLOOKUP(BTT[[#This Row],[Subprozess
(optionale Auswahl)]],BPML[[Subprozess]:[Zugeordneter Hauptprozess]],3,FALSE)=BTT[[#This Row],[Hauptprozess
(Pflichtauswahl)]],"okay","falscher Subprozess"))</f>
        <v/>
      </c>
      <c r="AL376">
        <f>IF(aktives_Teilprojekt="Master","",IF(BTT[[#This Row],[Verantwortliches TP
(automatisch)]]=VLOOKUP(aktives_Teilprojekt,Teilprojekte[[Teilprojekte]:[Kürzel]],2,FALSE),"okay","Hauptprozess anderes TP"))</f>
        <v/>
      </c>
      <c r="AM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6">
        <f>IFERROR(IF(BTT[[#This Row],[SAP-Modul
(Pflichtauswahl)]]&lt;&gt;VLOOKUP(BTT[[#This Row],[Verwendete Transaktion (Pflichtauswahl)]],Transaktionen[[Transaktionen]:[Modul]],3,FALSE),"Modul anders","okay"),"")</f>
        <v/>
      </c>
      <c r="AP376">
        <f>IFERROR(IF(COUNTIFS(BTT[Verwendete Transaktion (Pflichtauswahl)],BTT[[#This Row],[Verwendete Transaktion (Pflichtauswahl)]],BTT[SAP-Modul
(Pflichtauswahl)],"&lt;&gt;"&amp;BTT[[#This Row],[SAP-Modul
(Pflichtauswahl)]])&gt;0,"Modul anders","okay"),"")</f>
        <v/>
      </c>
      <c r="AQ376">
        <f>IFERROR(IF(COUNTIFS(BTT[Verwendete Transaktion (Pflichtauswahl)],BTT[[#This Row],[Verwendete Transaktion (Pflichtauswahl)]],BTT[Verantwortliches TP
(automatisch)],"&lt;&gt;"&amp;BTT[[#This Row],[Verantwortliches TP
(automatisch)]])&gt;0,"Transaktion mehrfach","okay"),"")</f>
        <v/>
      </c>
      <c r="AR376">
        <f>IFERROR(IF(COUNTIFS(BTT[Verwendete Transaktion (Pflichtauswahl)],BTT[[#This Row],[Verwendete Transaktion (Pflichtauswahl)]],BTT[Verantwortliches TP
(automatisch)],"&lt;&gt;"&amp;VLOOKUP(aktives_Teilprojekt,Teilprojekte[[Teilprojekte]:[Kürzel]],2,FALSE))&gt;0,"Transaktion mehrfach","okay"),"")</f>
        <v/>
      </c>
      <c r="AS376" t="inlineStr">
        <is>
          <t>NL394</t>
        </is>
      </c>
      <c r="AT376" t="inlineStr">
        <is>
          <t>x</t>
        </is>
      </c>
    </row>
    <row r="377">
      <c r="A377">
        <f>IFERROR(IF(BTT[[#This Row],[Lfd Nr. 
(aus konsolidierter Datei)]]&lt;&gt;"",BTT[[#This Row],[Lfd Nr. 
(aus konsolidierter Datei)]],VLOOKUP(aktives_Teilprojekt,Teilprojekte[[Teilprojekte]:[Kürzel]],2,FALSE)&amp;ROW(BTT[[#This Row],[Lfd Nr.
(automatisch)]])-2),"")</f>
        <v/>
      </c>
      <c r="B377" t="inlineStr">
        <is>
          <t>Vertriebs- und Produktcontrolling</t>
        </is>
      </c>
      <c r="D377" t="inlineStr">
        <is>
          <t>BSW: erfassen Leistungsverrechnung</t>
        </is>
      </c>
      <c r="E377">
        <f>IFERROR(IF(NOT(BTT[[#This Row],[Manuelle Änderung des Verantwortliches TP
(Auswahl - bei Bedarf)]]=""),BTT[[#This Row],[Manuelle Änderung des Verantwortliches TP
(Auswahl - bei Bedarf)]],VLOOKUP(BTT[[#This Row],[Hauptprozess
(Pflichtauswahl)]],Hauptprozesse[],3,FALSE)),"")</f>
        <v/>
      </c>
      <c r="F377" t="inlineStr">
        <is>
          <t>FI</t>
        </is>
      </c>
      <c r="G377" t="inlineStr">
        <is>
          <t>KS</t>
        </is>
      </c>
      <c r="H377" t="inlineStr">
        <is>
          <t>CO</t>
        </is>
      </c>
      <c r="I377" t="inlineStr">
        <is>
          <t>KB21N</t>
        </is>
      </c>
      <c r="J377">
        <f>IFERROR(VLOOKUP(BTT[[#This Row],[Verwendete Transaktion (Pflichtauswahl)]],Transaktionen[[Transaktionen]:[Langtext]],2,FALSE),"")</f>
        <v/>
      </c>
      <c r="V377">
        <f>IFERROR(VLOOKUP(BTT[[#This Row],[Verwendetes Formular
(Auswahl falls relevant)]],Formulare[[Formularbezeichnung]:[Formularname (technisch)]],2,FALSE),"")</f>
        <v/>
      </c>
      <c r="Y377" s="4" t="n"/>
      <c r="AK377">
        <f>IF(BTT[[#This Row],[Subprozess
(optionale Auswahl)]]="","okay",IF(VLOOKUP(BTT[[#This Row],[Subprozess
(optionale Auswahl)]],BPML[[Subprozess]:[Zugeordneter Hauptprozess]],3,FALSE)=BTT[[#This Row],[Hauptprozess
(Pflichtauswahl)]],"okay","falscher Subprozess"))</f>
        <v/>
      </c>
      <c r="AL377">
        <f>IF(aktives_Teilprojekt="Master","",IF(BTT[[#This Row],[Verantwortliches TP
(automatisch)]]=VLOOKUP(aktives_Teilprojekt,Teilprojekte[[Teilprojekte]:[Kürzel]],2,FALSE),"okay","Hauptprozess anderes TP"))</f>
        <v/>
      </c>
      <c r="AM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7">
        <f>IFERROR(IF(BTT[[#This Row],[SAP-Modul
(Pflichtauswahl)]]&lt;&gt;VLOOKUP(BTT[[#This Row],[Verwendete Transaktion (Pflichtauswahl)]],Transaktionen[[Transaktionen]:[Modul]],3,FALSE),"Modul anders","okay"),"")</f>
        <v/>
      </c>
      <c r="AP377">
        <f>IFERROR(IF(COUNTIFS(BTT[Verwendete Transaktion (Pflichtauswahl)],BTT[[#This Row],[Verwendete Transaktion (Pflichtauswahl)]],BTT[SAP-Modul
(Pflichtauswahl)],"&lt;&gt;"&amp;BTT[[#This Row],[SAP-Modul
(Pflichtauswahl)]])&gt;0,"Modul anders","okay"),"")</f>
        <v/>
      </c>
      <c r="AQ377">
        <f>IFERROR(IF(COUNTIFS(BTT[Verwendete Transaktion (Pflichtauswahl)],BTT[[#This Row],[Verwendete Transaktion (Pflichtauswahl)]],BTT[Verantwortliches TP
(automatisch)],"&lt;&gt;"&amp;BTT[[#This Row],[Verantwortliches TP
(automatisch)]])&gt;0,"Transaktion mehrfach","okay"),"")</f>
        <v/>
      </c>
      <c r="AR377">
        <f>IFERROR(IF(COUNTIFS(BTT[Verwendete Transaktion (Pflichtauswahl)],BTT[[#This Row],[Verwendete Transaktion (Pflichtauswahl)]],BTT[Verantwortliches TP
(automatisch)],"&lt;&gt;"&amp;VLOOKUP(aktives_Teilprojekt,Teilprojekte[[Teilprojekte]:[Kürzel]],2,FALSE))&gt;0,"Transaktion mehrfach","okay"),"")</f>
        <v/>
      </c>
      <c r="AS377" t="inlineStr">
        <is>
          <t>NL398</t>
        </is>
      </c>
      <c r="AT377" t="inlineStr">
        <is>
          <t>x</t>
        </is>
      </c>
    </row>
    <row r="378">
      <c r="A378">
        <f>IFERROR(IF(BTT[[#This Row],[Lfd Nr. 
(aus konsolidierter Datei)]]&lt;&gt;"",BTT[[#This Row],[Lfd Nr. 
(aus konsolidierter Datei)]],VLOOKUP(aktives_Teilprojekt,Teilprojekte[[Teilprojekte]:[Kürzel]],2,FALSE)&amp;ROW(BTT[[#This Row],[Lfd Nr.
(automatisch)]])-2),"")</f>
        <v/>
      </c>
      <c r="B378" t="inlineStr">
        <is>
          <t>Vertriebs- und Produktcontrolling</t>
        </is>
      </c>
      <c r="D378" t="inlineStr">
        <is>
          <t>BSW: anzeigen Leistungsverrechnung</t>
        </is>
      </c>
      <c r="E378">
        <f>IFERROR(IF(NOT(BTT[[#This Row],[Manuelle Änderung des Verantwortliches TP
(Auswahl - bei Bedarf)]]=""),BTT[[#This Row],[Manuelle Änderung des Verantwortliches TP
(Auswahl - bei Bedarf)]],VLOOKUP(BTT[[#This Row],[Hauptprozess
(Pflichtauswahl)]],Hauptprozesse[],3,FALSE)),"")</f>
        <v/>
      </c>
      <c r="F378" t="inlineStr">
        <is>
          <t>FI</t>
        </is>
      </c>
      <c r="G378" t="inlineStr">
        <is>
          <t>KS</t>
        </is>
      </c>
      <c r="H378" t="inlineStr">
        <is>
          <t>CO</t>
        </is>
      </c>
      <c r="I378" t="inlineStr">
        <is>
          <t>KB23N</t>
        </is>
      </c>
      <c r="J378">
        <f>IFERROR(VLOOKUP(BTT[[#This Row],[Verwendete Transaktion (Pflichtauswahl)]],Transaktionen[[Transaktionen]:[Langtext]],2,FALSE),"")</f>
        <v/>
      </c>
      <c r="V378">
        <f>IFERROR(VLOOKUP(BTT[[#This Row],[Verwendetes Formular
(Auswahl falls relevant)]],Formulare[[Formularbezeichnung]:[Formularname (technisch)]],2,FALSE),"")</f>
        <v/>
      </c>
      <c r="Y378" s="4" t="n"/>
      <c r="AK378">
        <f>IF(BTT[[#This Row],[Subprozess
(optionale Auswahl)]]="","okay",IF(VLOOKUP(BTT[[#This Row],[Subprozess
(optionale Auswahl)]],BPML[[Subprozess]:[Zugeordneter Hauptprozess]],3,FALSE)=BTT[[#This Row],[Hauptprozess
(Pflichtauswahl)]],"okay","falscher Subprozess"))</f>
        <v/>
      </c>
      <c r="AL378">
        <f>IF(aktives_Teilprojekt="Master","",IF(BTT[[#This Row],[Verantwortliches TP
(automatisch)]]=VLOOKUP(aktives_Teilprojekt,Teilprojekte[[Teilprojekte]:[Kürzel]],2,FALSE),"okay","Hauptprozess anderes TP"))</f>
        <v/>
      </c>
      <c r="AM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8">
        <f>IFERROR(IF(BTT[[#This Row],[SAP-Modul
(Pflichtauswahl)]]&lt;&gt;VLOOKUP(BTT[[#This Row],[Verwendete Transaktion (Pflichtauswahl)]],Transaktionen[[Transaktionen]:[Modul]],3,FALSE),"Modul anders","okay"),"")</f>
        <v/>
      </c>
      <c r="AP378">
        <f>IFERROR(IF(COUNTIFS(BTT[Verwendete Transaktion (Pflichtauswahl)],BTT[[#This Row],[Verwendete Transaktion (Pflichtauswahl)]],BTT[SAP-Modul
(Pflichtauswahl)],"&lt;&gt;"&amp;BTT[[#This Row],[SAP-Modul
(Pflichtauswahl)]])&gt;0,"Modul anders","okay"),"")</f>
        <v/>
      </c>
      <c r="AQ378">
        <f>IFERROR(IF(COUNTIFS(BTT[Verwendete Transaktion (Pflichtauswahl)],BTT[[#This Row],[Verwendete Transaktion (Pflichtauswahl)]],BTT[Verantwortliches TP
(automatisch)],"&lt;&gt;"&amp;BTT[[#This Row],[Verantwortliches TP
(automatisch)]])&gt;0,"Transaktion mehrfach","okay"),"")</f>
        <v/>
      </c>
      <c r="AR378">
        <f>IFERROR(IF(COUNTIFS(BTT[Verwendete Transaktion (Pflichtauswahl)],BTT[[#This Row],[Verwendete Transaktion (Pflichtauswahl)]],BTT[Verantwortliches TP
(automatisch)],"&lt;&gt;"&amp;VLOOKUP(aktives_Teilprojekt,Teilprojekte[[Teilprojekte]:[Kürzel]],2,FALSE))&gt;0,"Transaktion mehrfach","okay"),"")</f>
        <v/>
      </c>
      <c r="AS378" t="inlineStr">
        <is>
          <t>NL399</t>
        </is>
      </c>
      <c r="AT378" t="inlineStr">
        <is>
          <t>x</t>
        </is>
      </c>
    </row>
    <row r="379">
      <c r="A379">
        <f>IFERROR(IF(BTT[[#This Row],[Lfd Nr. 
(aus konsolidierter Datei)]]&lt;&gt;"",BTT[[#This Row],[Lfd Nr. 
(aus konsolidierter Datei)]],VLOOKUP(aktives_Teilprojekt,Teilprojekte[[Teilprojekte]:[Kürzel]],2,FALSE)&amp;ROW(BTT[[#This Row],[Lfd Nr.
(automatisch)]])-2),"")</f>
        <v/>
      </c>
      <c r="B379" t="inlineStr">
        <is>
          <t>Vertriebs- und Produktcontrolling</t>
        </is>
      </c>
      <c r="D379" t="inlineStr">
        <is>
          <t>BSW: stornieren Leistungsverrechnung</t>
        </is>
      </c>
      <c r="E379">
        <f>IFERROR(IF(NOT(BTT[[#This Row],[Manuelle Änderung des Verantwortliches TP
(Auswahl - bei Bedarf)]]=""),BTT[[#This Row],[Manuelle Änderung des Verantwortliches TP
(Auswahl - bei Bedarf)]],VLOOKUP(BTT[[#This Row],[Hauptprozess
(Pflichtauswahl)]],Hauptprozesse[],3,FALSE)),"")</f>
        <v/>
      </c>
      <c r="F379" t="inlineStr">
        <is>
          <t>FI</t>
        </is>
      </c>
      <c r="G379" t="inlineStr">
        <is>
          <t>KS</t>
        </is>
      </c>
      <c r="H379" t="inlineStr">
        <is>
          <t>CO</t>
        </is>
      </c>
      <c r="I379" t="inlineStr">
        <is>
          <t>KB24N</t>
        </is>
      </c>
      <c r="J379">
        <f>IFERROR(VLOOKUP(BTT[[#This Row],[Verwendete Transaktion (Pflichtauswahl)]],Transaktionen[[Transaktionen]:[Langtext]],2,FALSE),"")</f>
        <v/>
      </c>
      <c r="V379">
        <f>IFERROR(VLOOKUP(BTT[[#This Row],[Verwendetes Formular
(Auswahl falls relevant)]],Formulare[[Formularbezeichnung]:[Formularname (technisch)]],2,FALSE),"")</f>
        <v/>
      </c>
      <c r="Y379" s="4" t="n"/>
      <c r="AK379">
        <f>IF(BTT[[#This Row],[Subprozess
(optionale Auswahl)]]="","okay",IF(VLOOKUP(BTT[[#This Row],[Subprozess
(optionale Auswahl)]],BPML[[Subprozess]:[Zugeordneter Hauptprozess]],3,FALSE)=BTT[[#This Row],[Hauptprozess
(Pflichtauswahl)]],"okay","falscher Subprozess"))</f>
        <v/>
      </c>
      <c r="AL379">
        <f>IF(aktives_Teilprojekt="Master","",IF(BTT[[#This Row],[Verantwortliches TP
(automatisch)]]=VLOOKUP(aktives_Teilprojekt,Teilprojekte[[Teilprojekte]:[Kürzel]],2,FALSE),"okay","Hauptprozess anderes TP"))</f>
        <v/>
      </c>
      <c r="AM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9">
        <f>IFERROR(IF(BTT[[#This Row],[SAP-Modul
(Pflichtauswahl)]]&lt;&gt;VLOOKUP(BTT[[#This Row],[Verwendete Transaktion (Pflichtauswahl)]],Transaktionen[[Transaktionen]:[Modul]],3,FALSE),"Modul anders","okay"),"")</f>
        <v/>
      </c>
      <c r="AP379">
        <f>IFERROR(IF(COUNTIFS(BTT[Verwendete Transaktion (Pflichtauswahl)],BTT[[#This Row],[Verwendete Transaktion (Pflichtauswahl)]],BTT[SAP-Modul
(Pflichtauswahl)],"&lt;&gt;"&amp;BTT[[#This Row],[SAP-Modul
(Pflichtauswahl)]])&gt;0,"Modul anders","okay"),"")</f>
        <v/>
      </c>
      <c r="AQ379">
        <f>IFERROR(IF(COUNTIFS(BTT[Verwendete Transaktion (Pflichtauswahl)],BTT[[#This Row],[Verwendete Transaktion (Pflichtauswahl)]],BTT[Verantwortliches TP
(automatisch)],"&lt;&gt;"&amp;BTT[[#This Row],[Verantwortliches TP
(automatisch)]])&gt;0,"Transaktion mehrfach","okay"),"")</f>
        <v/>
      </c>
      <c r="AR379">
        <f>IFERROR(IF(COUNTIFS(BTT[Verwendete Transaktion (Pflichtauswahl)],BTT[[#This Row],[Verwendete Transaktion (Pflichtauswahl)]],BTT[Verantwortliches TP
(automatisch)],"&lt;&gt;"&amp;VLOOKUP(aktives_Teilprojekt,Teilprojekte[[Teilprojekte]:[Kürzel]],2,FALSE))&gt;0,"Transaktion mehrfach","okay"),"")</f>
        <v/>
      </c>
      <c r="AS379" t="inlineStr">
        <is>
          <t>NL400</t>
        </is>
      </c>
      <c r="AT379" t="inlineStr">
        <is>
          <t>x</t>
        </is>
      </c>
    </row>
    <row r="380">
      <c r="A380">
        <f>IFERROR(IF(BTT[[#This Row],[Lfd Nr. 
(aus konsolidierter Datei)]]&lt;&gt;"",BTT[[#This Row],[Lfd Nr. 
(aus konsolidierter Datei)]],VLOOKUP(aktives_Teilprojekt,Teilprojekte[[Teilprojekte]:[Kürzel]],2,FALSE)&amp;ROW(BTT[[#This Row],[Lfd Nr.
(automatisch)]])-2),"")</f>
        <v/>
      </c>
      <c r="B380" t="inlineStr">
        <is>
          <t>Vertriebs- und Produktcontrolling</t>
        </is>
      </c>
      <c r="D380" t="inlineStr">
        <is>
          <t>Wasserspender: Kostenstellen mit Erlösuaftrag auswerten</t>
        </is>
      </c>
      <c r="E380">
        <f>IFERROR(IF(NOT(BTT[[#This Row],[Manuelle Änderung des Verantwortliches TP
(Auswahl - bei Bedarf)]]=""),BTT[[#This Row],[Manuelle Änderung des Verantwortliches TP
(Auswahl - bei Bedarf)]],VLOOKUP(BTT[[#This Row],[Hauptprozess
(Pflichtauswahl)]],Hauptprozesse[],3,FALSE)),"")</f>
        <v/>
      </c>
      <c r="F380" t="inlineStr">
        <is>
          <t>FI</t>
        </is>
      </c>
      <c r="G380" t="inlineStr">
        <is>
          <t>KS</t>
        </is>
      </c>
      <c r="H380" t="inlineStr">
        <is>
          <t>CO-OM</t>
        </is>
      </c>
      <c r="I380" t="inlineStr">
        <is>
          <t>ZKK01</t>
        </is>
      </c>
      <c r="J380">
        <f>IFERROR(VLOOKUP(BTT[[#This Row],[Verwendete Transaktion (Pflichtauswahl)]],Transaktionen[[Transaktionen]:[Langtext]],2,FALSE),"")</f>
        <v/>
      </c>
      <c r="V380">
        <f>IFERROR(VLOOKUP(BTT[[#This Row],[Verwendetes Formular
(Auswahl falls relevant)]],Formulare[[Formularbezeichnung]:[Formularname (technisch)]],2,FALSE),"")</f>
        <v/>
      </c>
      <c r="Y380" s="4" t="n"/>
      <c r="AK380">
        <f>IF(BTT[[#This Row],[Subprozess
(optionale Auswahl)]]="","okay",IF(VLOOKUP(BTT[[#This Row],[Subprozess
(optionale Auswahl)]],BPML[[Subprozess]:[Zugeordneter Hauptprozess]],3,FALSE)=BTT[[#This Row],[Hauptprozess
(Pflichtauswahl)]],"okay","falscher Subprozess"))</f>
        <v/>
      </c>
      <c r="AL380">
        <f>IF(aktives_Teilprojekt="Master","",IF(BTT[[#This Row],[Verantwortliches TP
(automatisch)]]=VLOOKUP(aktives_Teilprojekt,Teilprojekte[[Teilprojekte]:[Kürzel]],2,FALSE),"okay","Hauptprozess anderes TP"))</f>
        <v/>
      </c>
      <c r="AM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0">
        <f>IFERROR(IF(BTT[[#This Row],[SAP-Modul
(Pflichtauswahl)]]&lt;&gt;VLOOKUP(BTT[[#This Row],[Verwendete Transaktion (Pflichtauswahl)]],Transaktionen[[Transaktionen]:[Modul]],3,FALSE),"Modul anders","okay"),"")</f>
        <v/>
      </c>
      <c r="AP380">
        <f>IFERROR(IF(COUNTIFS(BTT[Verwendete Transaktion (Pflichtauswahl)],BTT[[#This Row],[Verwendete Transaktion (Pflichtauswahl)]],BTT[SAP-Modul
(Pflichtauswahl)],"&lt;&gt;"&amp;BTT[[#This Row],[SAP-Modul
(Pflichtauswahl)]])&gt;0,"Modul anders","okay"),"")</f>
        <v/>
      </c>
      <c r="AQ380">
        <f>IFERROR(IF(COUNTIFS(BTT[Verwendete Transaktion (Pflichtauswahl)],BTT[[#This Row],[Verwendete Transaktion (Pflichtauswahl)]],BTT[Verantwortliches TP
(automatisch)],"&lt;&gt;"&amp;BTT[[#This Row],[Verantwortliches TP
(automatisch)]])&gt;0,"Transaktion mehrfach","okay"),"")</f>
        <v/>
      </c>
      <c r="AR380">
        <f>IFERROR(IF(COUNTIFS(BTT[Verwendete Transaktion (Pflichtauswahl)],BTT[[#This Row],[Verwendete Transaktion (Pflichtauswahl)]],BTT[Verantwortliches TP
(automatisch)],"&lt;&gt;"&amp;VLOOKUP(aktives_Teilprojekt,Teilprojekte[[Teilprojekte]:[Kürzel]],2,FALSE))&gt;0,"Transaktion mehrfach","okay"),"")</f>
        <v/>
      </c>
      <c r="AS380" t="inlineStr">
        <is>
          <t>NL404</t>
        </is>
      </c>
      <c r="AT380" t="inlineStr">
        <is>
          <t>x</t>
        </is>
      </c>
    </row>
    <row r="381">
      <c r="A381">
        <f>IFERROR(IF(BTT[[#This Row],[Lfd Nr. 
(aus konsolidierter Datei)]]&lt;&gt;"",BTT[[#This Row],[Lfd Nr. 
(aus konsolidierter Datei)]],VLOOKUP(aktives_Teilprojekt,Teilprojekte[[Teilprojekte]:[Kürzel]],2,FALSE)&amp;ROW(BTT[[#This Row],[Lfd Nr.
(automatisch)]])-2),"")</f>
        <v/>
      </c>
      <c r="B381" t="inlineStr">
        <is>
          <t>Vertriebs- und Produktcontrolling</t>
        </is>
      </c>
      <c r="D381" t="inlineStr">
        <is>
          <t>Wasserspender: Auswertung Kostenstellen Obligo</t>
        </is>
      </c>
      <c r="E381">
        <f>IFERROR(IF(NOT(BTT[[#This Row],[Manuelle Änderung des Verantwortliches TP
(Auswahl - bei Bedarf)]]=""),BTT[[#This Row],[Manuelle Änderung des Verantwortliches TP
(Auswahl - bei Bedarf)]],VLOOKUP(BTT[[#This Row],[Hauptprozess
(Pflichtauswahl)]],Hauptprozesse[],3,FALSE)),"")</f>
        <v/>
      </c>
      <c r="F381" t="inlineStr">
        <is>
          <t>FI</t>
        </is>
      </c>
      <c r="G381" t="inlineStr">
        <is>
          <t>KS</t>
        </is>
      </c>
      <c r="H381" t="inlineStr">
        <is>
          <t>FI</t>
        </is>
      </c>
      <c r="I381" t="inlineStr">
        <is>
          <t>S_ALR_87013620</t>
        </is>
      </c>
      <c r="J381">
        <f>IFERROR(VLOOKUP(BTT[[#This Row],[Verwendete Transaktion (Pflichtauswahl)]],Transaktionen[[Transaktionen]:[Langtext]],2,FALSE),"")</f>
        <v/>
      </c>
      <c r="V381">
        <f>IFERROR(VLOOKUP(BTT[[#This Row],[Verwendetes Formular
(Auswahl falls relevant)]],Formulare[[Formularbezeichnung]:[Formularname (technisch)]],2,FALSE),"")</f>
        <v/>
      </c>
      <c r="Y381" s="4" t="n"/>
      <c r="AK381">
        <f>IF(BTT[[#This Row],[Subprozess
(optionale Auswahl)]]="","okay",IF(VLOOKUP(BTT[[#This Row],[Subprozess
(optionale Auswahl)]],BPML[[Subprozess]:[Zugeordneter Hauptprozess]],3,FALSE)=BTT[[#This Row],[Hauptprozess
(Pflichtauswahl)]],"okay","falscher Subprozess"))</f>
        <v/>
      </c>
      <c r="AL381">
        <f>IF(aktives_Teilprojekt="Master","",IF(BTT[[#This Row],[Verantwortliches TP
(automatisch)]]=VLOOKUP(aktives_Teilprojekt,Teilprojekte[[Teilprojekte]:[Kürzel]],2,FALSE),"okay","Hauptprozess anderes TP"))</f>
        <v/>
      </c>
      <c r="AM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1">
        <f>IFERROR(IF(BTT[[#This Row],[SAP-Modul
(Pflichtauswahl)]]&lt;&gt;VLOOKUP(BTT[[#This Row],[Verwendete Transaktion (Pflichtauswahl)]],Transaktionen[[Transaktionen]:[Modul]],3,FALSE),"Modul anders","okay"),"")</f>
        <v/>
      </c>
      <c r="AP381">
        <f>IFERROR(IF(COUNTIFS(BTT[Verwendete Transaktion (Pflichtauswahl)],BTT[[#This Row],[Verwendete Transaktion (Pflichtauswahl)]],BTT[SAP-Modul
(Pflichtauswahl)],"&lt;&gt;"&amp;BTT[[#This Row],[SAP-Modul
(Pflichtauswahl)]])&gt;0,"Modul anders","okay"),"")</f>
        <v/>
      </c>
      <c r="AQ381">
        <f>IFERROR(IF(COUNTIFS(BTT[Verwendete Transaktion (Pflichtauswahl)],BTT[[#This Row],[Verwendete Transaktion (Pflichtauswahl)]],BTT[Verantwortliches TP
(automatisch)],"&lt;&gt;"&amp;BTT[[#This Row],[Verantwortliches TP
(automatisch)]])&gt;0,"Transaktion mehrfach","okay"),"")</f>
        <v/>
      </c>
      <c r="AR381">
        <f>IFERROR(IF(COUNTIFS(BTT[Verwendete Transaktion (Pflichtauswahl)],BTT[[#This Row],[Verwendete Transaktion (Pflichtauswahl)]],BTT[Verantwortliches TP
(automatisch)],"&lt;&gt;"&amp;VLOOKUP(aktives_Teilprojekt,Teilprojekte[[Teilprojekte]:[Kürzel]],2,FALSE))&gt;0,"Transaktion mehrfach","okay"),"")</f>
        <v/>
      </c>
      <c r="AS381" t="inlineStr">
        <is>
          <t>NL405</t>
        </is>
      </c>
      <c r="AT381" t="inlineStr">
        <is>
          <t>x</t>
        </is>
      </c>
    </row>
    <row r="382">
      <c r="A382">
        <f>IFERROR(IF(BTT[[#This Row],[Lfd Nr. 
(aus konsolidierter Datei)]]&lt;&gt;"",BTT[[#This Row],[Lfd Nr. 
(aus konsolidierter Datei)]],VLOOKUP(aktives_Teilprojekt,Teilprojekte[[Teilprojekte]:[Kürzel]],2,FALSE)&amp;ROW(BTT[[#This Row],[Lfd Nr.
(automatisch)]])-2),"")</f>
        <v/>
      </c>
      <c r="B382" t="inlineStr">
        <is>
          <t>Vertriebs- und Produktcontrolling</t>
        </is>
      </c>
      <c r="D382" t="inlineStr">
        <is>
          <t>Rückstellungen im Kundenservice</t>
        </is>
      </c>
      <c r="E382">
        <f>IFERROR(IF(NOT(BTT[[#This Row],[Manuelle Änderung des Verantwortliches TP
(Auswahl - bei Bedarf)]]=""),BTT[[#This Row],[Manuelle Änderung des Verantwortliches TP
(Auswahl - bei Bedarf)]],VLOOKUP(BTT[[#This Row],[Hauptprozess
(Pflichtauswahl)]],Hauptprozesse[],3,FALSE)),"")</f>
        <v/>
      </c>
      <c r="F382" t="inlineStr">
        <is>
          <t>FI</t>
        </is>
      </c>
      <c r="G382" t="inlineStr">
        <is>
          <t>KS</t>
        </is>
      </c>
      <c r="H382" t="inlineStr">
        <is>
          <t>FI-GL</t>
        </is>
      </c>
      <c r="I382" t="inlineStr">
        <is>
          <t>FBL1N</t>
        </is>
      </c>
      <c r="J382">
        <f>IFERROR(VLOOKUP(BTT[[#This Row],[Verwendete Transaktion (Pflichtauswahl)]],Transaktionen[[Transaktionen]:[Langtext]],2,FALSE),"")</f>
        <v/>
      </c>
      <c r="V382">
        <f>IFERROR(VLOOKUP(BTT[[#This Row],[Verwendetes Formular
(Auswahl falls relevant)]],Formulare[[Formularbezeichnung]:[Formularname (technisch)]],2,FALSE),"")</f>
        <v/>
      </c>
      <c r="Y382" s="4" t="n"/>
      <c r="AK382">
        <f>IF(BTT[[#This Row],[Subprozess
(optionale Auswahl)]]="","okay",IF(VLOOKUP(BTT[[#This Row],[Subprozess
(optionale Auswahl)]],BPML[[Subprozess]:[Zugeordneter Hauptprozess]],3,FALSE)=BTT[[#This Row],[Hauptprozess
(Pflichtauswahl)]],"okay","falscher Subprozess"))</f>
        <v/>
      </c>
      <c r="AL382">
        <f>IF(aktives_Teilprojekt="Master","",IF(BTT[[#This Row],[Verantwortliches TP
(automatisch)]]=VLOOKUP(aktives_Teilprojekt,Teilprojekte[[Teilprojekte]:[Kürzel]],2,FALSE),"okay","Hauptprozess anderes TP"))</f>
        <v/>
      </c>
      <c r="AM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2">
        <f>IFERROR(IF(BTT[[#This Row],[SAP-Modul
(Pflichtauswahl)]]&lt;&gt;VLOOKUP(BTT[[#This Row],[Verwendete Transaktion (Pflichtauswahl)]],Transaktionen[[Transaktionen]:[Modul]],3,FALSE),"Modul anders","okay"),"")</f>
        <v/>
      </c>
      <c r="AP382">
        <f>IFERROR(IF(COUNTIFS(BTT[Verwendete Transaktion (Pflichtauswahl)],BTT[[#This Row],[Verwendete Transaktion (Pflichtauswahl)]],BTT[SAP-Modul
(Pflichtauswahl)],"&lt;&gt;"&amp;BTT[[#This Row],[SAP-Modul
(Pflichtauswahl)]])&gt;0,"Modul anders","okay"),"")</f>
        <v/>
      </c>
      <c r="AQ382">
        <f>IFERROR(IF(COUNTIFS(BTT[Verwendete Transaktion (Pflichtauswahl)],BTT[[#This Row],[Verwendete Transaktion (Pflichtauswahl)]],BTT[Verantwortliches TP
(automatisch)],"&lt;&gt;"&amp;BTT[[#This Row],[Verantwortliches TP
(automatisch)]])&gt;0,"Transaktion mehrfach","okay"),"")</f>
        <v/>
      </c>
      <c r="AR382">
        <f>IFERROR(IF(COUNTIFS(BTT[Verwendete Transaktion (Pflichtauswahl)],BTT[[#This Row],[Verwendete Transaktion (Pflichtauswahl)]],BTT[Verantwortliches TP
(automatisch)],"&lt;&gt;"&amp;VLOOKUP(aktives_Teilprojekt,Teilprojekte[[Teilprojekte]:[Kürzel]],2,FALSE))&gt;0,"Transaktion mehrfach","okay"),"")</f>
        <v/>
      </c>
      <c r="AS382" t="inlineStr">
        <is>
          <t>NL406</t>
        </is>
      </c>
      <c r="AT382" t="inlineStr">
        <is>
          <t>x</t>
        </is>
      </c>
    </row>
    <row r="383">
      <c r="A383">
        <f>IFERROR(IF(BTT[[#This Row],[Lfd Nr. 
(aus konsolidierter Datei)]]&lt;&gt;"",BTT[[#This Row],[Lfd Nr. 
(aus konsolidierter Datei)]],VLOOKUP(aktives_Teilprojekt,Teilprojekte[[Teilprojekte]:[Kürzel]],2,FALSE)&amp;ROW(BTT[[#This Row],[Lfd Nr.
(automatisch)]])-2),"")</f>
        <v/>
      </c>
      <c r="B383" t="inlineStr">
        <is>
          <t>Vertriebs- und Produktcontrolling</t>
        </is>
      </c>
      <c r="D383" t="inlineStr">
        <is>
          <t>Rückstellungen im Kundenservice</t>
        </is>
      </c>
      <c r="E383">
        <f>IFERROR(IF(NOT(BTT[[#This Row],[Manuelle Änderung des Verantwortliches TP
(Auswahl - bei Bedarf)]]=""),BTT[[#This Row],[Manuelle Änderung des Verantwortliches TP
(Auswahl - bei Bedarf)]],VLOOKUP(BTT[[#This Row],[Hauptprozess
(Pflichtauswahl)]],Hauptprozesse[],3,FALSE)),"")</f>
        <v/>
      </c>
      <c r="F383" t="inlineStr">
        <is>
          <t>FI</t>
        </is>
      </c>
      <c r="G383" t="inlineStr">
        <is>
          <t>KS</t>
        </is>
      </c>
      <c r="H383" t="inlineStr">
        <is>
          <t>FI</t>
        </is>
      </c>
      <c r="I383" t="inlineStr">
        <is>
          <t>ZFI34</t>
        </is>
      </c>
      <c r="J383">
        <f>IFERROR(VLOOKUP(BTT[[#This Row],[Verwendete Transaktion (Pflichtauswahl)]],Transaktionen[[Transaktionen]:[Langtext]],2,FALSE),"")</f>
        <v/>
      </c>
      <c r="V383">
        <f>IFERROR(VLOOKUP(BTT[[#This Row],[Verwendetes Formular
(Auswahl falls relevant)]],Formulare[[Formularbezeichnung]:[Formularname (technisch)]],2,FALSE),"")</f>
        <v/>
      </c>
      <c r="Y383" s="4" t="n"/>
      <c r="AK383">
        <f>IF(BTT[[#This Row],[Subprozess
(optionale Auswahl)]]="","okay",IF(VLOOKUP(BTT[[#This Row],[Subprozess
(optionale Auswahl)]],BPML[[Subprozess]:[Zugeordneter Hauptprozess]],3,FALSE)=BTT[[#This Row],[Hauptprozess
(Pflichtauswahl)]],"okay","falscher Subprozess"))</f>
        <v/>
      </c>
      <c r="AL383">
        <f>IF(aktives_Teilprojekt="Master","",IF(BTT[[#This Row],[Verantwortliches TP
(automatisch)]]=VLOOKUP(aktives_Teilprojekt,Teilprojekte[[Teilprojekte]:[Kürzel]],2,FALSE),"okay","Hauptprozess anderes TP"))</f>
        <v/>
      </c>
      <c r="AM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3">
        <f>IFERROR(IF(BTT[[#This Row],[SAP-Modul
(Pflichtauswahl)]]&lt;&gt;VLOOKUP(BTT[[#This Row],[Verwendete Transaktion (Pflichtauswahl)]],Transaktionen[[Transaktionen]:[Modul]],3,FALSE),"Modul anders","okay"),"")</f>
        <v/>
      </c>
      <c r="AP383">
        <f>IFERROR(IF(COUNTIFS(BTT[Verwendete Transaktion (Pflichtauswahl)],BTT[[#This Row],[Verwendete Transaktion (Pflichtauswahl)]],BTT[SAP-Modul
(Pflichtauswahl)],"&lt;&gt;"&amp;BTT[[#This Row],[SAP-Modul
(Pflichtauswahl)]])&gt;0,"Modul anders","okay"),"")</f>
        <v/>
      </c>
      <c r="AQ383">
        <f>IFERROR(IF(COUNTIFS(BTT[Verwendete Transaktion (Pflichtauswahl)],BTT[[#This Row],[Verwendete Transaktion (Pflichtauswahl)]],BTT[Verantwortliches TP
(automatisch)],"&lt;&gt;"&amp;BTT[[#This Row],[Verantwortliches TP
(automatisch)]])&gt;0,"Transaktion mehrfach","okay"),"")</f>
        <v/>
      </c>
      <c r="AR383">
        <f>IFERROR(IF(COUNTIFS(BTT[Verwendete Transaktion (Pflichtauswahl)],BTT[[#This Row],[Verwendete Transaktion (Pflichtauswahl)]],BTT[Verantwortliches TP
(automatisch)],"&lt;&gt;"&amp;VLOOKUP(aktives_Teilprojekt,Teilprojekte[[Teilprojekte]:[Kürzel]],2,FALSE))&gt;0,"Transaktion mehrfach","okay"),"")</f>
        <v/>
      </c>
      <c r="AS383" t="inlineStr">
        <is>
          <t>NL407</t>
        </is>
      </c>
      <c r="AT383" t="inlineStr">
        <is>
          <t>x</t>
        </is>
      </c>
    </row>
    <row r="384">
      <c r="A384">
        <f>IFERROR(IF(BTT[[#This Row],[Lfd Nr. 
(aus konsolidierter Datei)]]&lt;&gt;"",BTT[[#This Row],[Lfd Nr. 
(aus konsolidierter Datei)]],VLOOKUP(aktives_Teilprojekt,Teilprojekte[[Teilprojekte]:[Kürzel]],2,FALSE)&amp;ROW(BTT[[#This Row],[Lfd Nr.
(automatisch)]])-2),"")</f>
        <v/>
      </c>
      <c r="B384" t="inlineStr">
        <is>
          <t>Vertriebs- und Produktcontrolling</t>
        </is>
      </c>
      <c r="D384" t="inlineStr">
        <is>
          <t>Rückstellungen im Kundenservice</t>
        </is>
      </c>
      <c r="E384">
        <f>IFERROR(IF(NOT(BTT[[#This Row],[Manuelle Änderung des Verantwortliches TP
(Auswahl - bei Bedarf)]]=""),BTT[[#This Row],[Manuelle Änderung des Verantwortliches TP
(Auswahl - bei Bedarf)]],VLOOKUP(BTT[[#This Row],[Hauptprozess
(Pflichtauswahl)]],Hauptprozesse[],3,FALSE)),"")</f>
        <v/>
      </c>
      <c r="F384" t="inlineStr">
        <is>
          <t>FI</t>
        </is>
      </c>
      <c r="G384" t="inlineStr">
        <is>
          <t>KS</t>
        </is>
      </c>
      <c r="H384" t="inlineStr">
        <is>
          <t>FI</t>
        </is>
      </c>
      <c r="I384" t="inlineStr">
        <is>
          <t>ZFI23</t>
        </is>
      </c>
      <c r="J384">
        <f>IFERROR(VLOOKUP(BTT[[#This Row],[Verwendete Transaktion (Pflichtauswahl)]],Transaktionen[[Transaktionen]:[Langtext]],2,FALSE),"")</f>
        <v/>
      </c>
      <c r="V384">
        <f>IFERROR(VLOOKUP(BTT[[#This Row],[Verwendetes Formular
(Auswahl falls relevant)]],Formulare[[Formularbezeichnung]:[Formularname (technisch)]],2,FALSE),"")</f>
        <v/>
      </c>
      <c r="Y384" s="4" t="n"/>
      <c r="AK384">
        <f>IF(BTT[[#This Row],[Subprozess
(optionale Auswahl)]]="","okay",IF(VLOOKUP(BTT[[#This Row],[Subprozess
(optionale Auswahl)]],BPML[[Subprozess]:[Zugeordneter Hauptprozess]],3,FALSE)=BTT[[#This Row],[Hauptprozess
(Pflichtauswahl)]],"okay","falscher Subprozess"))</f>
        <v/>
      </c>
      <c r="AL384">
        <f>IF(aktives_Teilprojekt="Master","",IF(BTT[[#This Row],[Verantwortliches TP
(automatisch)]]=VLOOKUP(aktives_Teilprojekt,Teilprojekte[[Teilprojekte]:[Kürzel]],2,FALSE),"okay","Hauptprozess anderes TP"))</f>
        <v/>
      </c>
      <c r="AM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4">
        <f>IFERROR(IF(BTT[[#This Row],[SAP-Modul
(Pflichtauswahl)]]&lt;&gt;VLOOKUP(BTT[[#This Row],[Verwendete Transaktion (Pflichtauswahl)]],Transaktionen[[Transaktionen]:[Modul]],3,FALSE),"Modul anders","okay"),"")</f>
        <v/>
      </c>
      <c r="AP384">
        <f>IFERROR(IF(COUNTIFS(BTT[Verwendete Transaktion (Pflichtauswahl)],BTT[[#This Row],[Verwendete Transaktion (Pflichtauswahl)]],BTT[SAP-Modul
(Pflichtauswahl)],"&lt;&gt;"&amp;BTT[[#This Row],[SAP-Modul
(Pflichtauswahl)]])&gt;0,"Modul anders","okay"),"")</f>
        <v/>
      </c>
      <c r="AQ384">
        <f>IFERROR(IF(COUNTIFS(BTT[Verwendete Transaktion (Pflichtauswahl)],BTT[[#This Row],[Verwendete Transaktion (Pflichtauswahl)]],BTT[Verantwortliches TP
(automatisch)],"&lt;&gt;"&amp;BTT[[#This Row],[Verantwortliches TP
(automatisch)]])&gt;0,"Transaktion mehrfach","okay"),"")</f>
        <v/>
      </c>
      <c r="AR384">
        <f>IFERROR(IF(COUNTIFS(BTT[Verwendete Transaktion (Pflichtauswahl)],BTT[[#This Row],[Verwendete Transaktion (Pflichtauswahl)]],BTT[Verantwortliches TP
(automatisch)],"&lt;&gt;"&amp;VLOOKUP(aktives_Teilprojekt,Teilprojekte[[Teilprojekte]:[Kürzel]],2,FALSE))&gt;0,"Transaktion mehrfach","okay"),"")</f>
        <v/>
      </c>
      <c r="AS384" t="inlineStr">
        <is>
          <t>NL408</t>
        </is>
      </c>
      <c r="AT384" t="inlineStr">
        <is>
          <t>x</t>
        </is>
      </c>
    </row>
    <row r="385">
      <c r="A385">
        <f>IFERROR(IF(BTT[[#This Row],[Lfd Nr. 
(aus konsolidierter Datei)]]&lt;&gt;"",BTT[[#This Row],[Lfd Nr. 
(aus konsolidierter Datei)]],VLOOKUP(aktives_Teilprojekt,Teilprojekte[[Teilprojekte]:[Kürzel]],2,FALSE)&amp;ROW(BTT[[#This Row],[Lfd Nr.
(automatisch)]])-2),"")</f>
        <v/>
      </c>
      <c r="B385" t="inlineStr">
        <is>
          <t>Anfrage bearbeiten</t>
        </is>
      </c>
      <c r="D385" t="inlineStr">
        <is>
          <t>Versorgungssituation ansehen (techn. Objekte)</t>
        </is>
      </c>
      <c r="E385">
        <f>IFERROR(IF(NOT(BTT[[#This Row],[Manuelle Änderung des Verantwortliches TP
(Auswahl - bei Bedarf)]]=""),BTT[[#This Row],[Manuelle Änderung des Verantwortliches TP
(Auswahl - bei Bedarf)]],VLOOKUP(BTT[[#This Row],[Hauptprozess
(Pflichtauswahl)]],Hauptprozesse[],3,FALSE)),"")</f>
        <v/>
      </c>
      <c r="F385" t="inlineStr">
        <is>
          <t>IH</t>
        </is>
      </c>
      <c r="G385" t="inlineStr">
        <is>
          <t>WV</t>
        </is>
      </c>
      <c r="H385" t="inlineStr">
        <is>
          <t>PM</t>
        </is>
      </c>
      <c r="I385" t="inlineStr">
        <is>
          <t>IH02</t>
        </is>
      </c>
      <c r="J385">
        <f>IFERROR(VLOOKUP(BTT[[#This Row],[Verwendete Transaktion (Pflichtauswahl)]],Transaktionen[[Transaktionen]:[Langtext]],2,FALSE),"")</f>
        <v/>
      </c>
      <c r="K385" t="inlineStr">
        <is>
          <t>IH01, IH03</t>
        </is>
      </c>
      <c r="O385" t="inlineStr">
        <is>
          <t>nein</t>
        </is>
      </c>
      <c r="T385" t="inlineStr">
        <is>
          <t>keiner</t>
        </is>
      </c>
      <c r="V385">
        <f>IFERROR(VLOOKUP(BTT[[#This Row],[Verwendetes Formular
(Auswahl falls relevant)]],Formulare[[Formularbezeichnung]:[Formularname (technisch)]],2,FALSE),"")</f>
        <v/>
      </c>
      <c r="Y385" s="4" t="inlineStr">
        <is>
          <t>HA-Prozess</t>
        </is>
      </c>
      <c r="Z385" t="inlineStr">
        <is>
          <t>Must-have</t>
        </is>
      </c>
      <c r="AK385">
        <f>IF(BTT[[#This Row],[Subprozess
(optionale Auswahl)]]="","okay",IF(VLOOKUP(BTT[[#This Row],[Subprozess
(optionale Auswahl)]],BPML[[Subprozess]:[Zugeordneter Hauptprozess]],3,FALSE)=BTT[[#This Row],[Hauptprozess
(Pflichtauswahl)]],"okay","falscher Subprozess"))</f>
        <v/>
      </c>
      <c r="AL385">
        <f>IF(aktives_Teilprojekt="Master","",IF(BTT[[#This Row],[Verantwortliches TP
(automatisch)]]=VLOOKUP(aktives_Teilprojekt,Teilprojekte[[Teilprojekte]:[Kürzel]],2,FALSE),"okay","Hauptprozess anderes TP"))</f>
        <v/>
      </c>
      <c r="AM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5">
        <f>IFERROR(IF(BTT[[#This Row],[SAP-Modul
(Pflichtauswahl)]]&lt;&gt;VLOOKUP(BTT[[#This Row],[Verwendete Transaktion (Pflichtauswahl)]],Transaktionen[[Transaktionen]:[Modul]],3,FALSE),"Modul anders","okay"),"")</f>
        <v/>
      </c>
      <c r="AP385">
        <f>IFERROR(IF(COUNTIFS(BTT[Verwendete Transaktion (Pflichtauswahl)],BTT[[#This Row],[Verwendete Transaktion (Pflichtauswahl)]],BTT[SAP-Modul
(Pflichtauswahl)],"&lt;&gt;"&amp;BTT[[#This Row],[SAP-Modul
(Pflichtauswahl)]])&gt;0,"Modul anders","okay"),"")</f>
        <v/>
      </c>
      <c r="AQ385">
        <f>IFERROR(IF(COUNTIFS(BTT[Verwendete Transaktion (Pflichtauswahl)],BTT[[#This Row],[Verwendete Transaktion (Pflichtauswahl)]],BTT[Verantwortliches TP
(automatisch)],"&lt;&gt;"&amp;BTT[[#This Row],[Verantwortliches TP
(automatisch)]])&gt;0,"Transaktion mehrfach","okay"),"")</f>
        <v/>
      </c>
      <c r="AR385">
        <f>IFERROR(IF(COUNTIFS(BTT[Verwendete Transaktion (Pflichtauswahl)],BTT[[#This Row],[Verwendete Transaktion (Pflichtauswahl)]],BTT[Verantwortliches TP
(automatisch)],"&lt;&gt;"&amp;VLOOKUP(aktives_Teilprojekt,Teilprojekte[[Teilprojekte]:[Kürzel]],2,FALSE))&gt;0,"Transaktion mehrfach","okay"),"")</f>
        <v/>
      </c>
      <c r="AS385" t="inlineStr">
        <is>
          <t>NL15</t>
        </is>
      </c>
      <c r="AT385" t="inlineStr">
        <is>
          <t>x</t>
        </is>
      </c>
    </row>
    <row r="386">
      <c r="A386">
        <f>IFERROR(IF(BTT[[#This Row],[Lfd Nr. 
(aus konsolidierter Datei)]]&lt;&gt;"",BTT[[#This Row],[Lfd Nr. 
(aus konsolidierter Datei)]],VLOOKUP(aktives_Teilprojekt,Teilprojekte[[Teilprojekte]:[Kürzel]],2,FALSE)&amp;ROW(BTT[[#This Row],[Lfd Nr.
(automatisch)]])-2),"")</f>
        <v/>
      </c>
      <c r="B386" t="inlineStr">
        <is>
          <t>Anfrage bearbeiten</t>
        </is>
      </c>
      <c r="D386" t="inlineStr">
        <is>
          <t>Versorgungssituation aus TGP-Sicht ansehen</t>
        </is>
      </c>
      <c r="E386">
        <f>IFERROR(IF(NOT(BTT[[#This Row],[Manuelle Änderung des Verantwortliches TP
(Auswahl - bei Bedarf)]]=""),BTT[[#This Row],[Manuelle Änderung des Verantwortliches TP
(Auswahl - bei Bedarf)]],VLOOKUP(BTT[[#This Row],[Hauptprozess
(Pflichtauswahl)]],Hauptprozesse[],3,FALSE)),"")</f>
        <v/>
      </c>
      <c r="F386" t="inlineStr">
        <is>
          <t>IH</t>
        </is>
      </c>
      <c r="G386" t="inlineStr">
        <is>
          <t>WV</t>
        </is>
      </c>
      <c r="H386" t="inlineStr">
        <is>
          <t>PM</t>
        </is>
      </c>
      <c r="I386" t="inlineStr">
        <is>
          <t>IH01</t>
        </is>
      </c>
      <c r="J386">
        <f>IFERROR(VLOOKUP(BTT[[#This Row],[Verwendete Transaktion (Pflichtauswahl)]],Transaktionen[[Transaktionen]:[Langtext]],2,FALSE),"")</f>
        <v/>
      </c>
      <c r="V386">
        <f>IFERROR(VLOOKUP(BTT[[#This Row],[Verwendetes Formular
(Auswahl falls relevant)]],Formulare[[Formularbezeichnung]:[Formularname (technisch)]],2,FALSE),"")</f>
        <v/>
      </c>
      <c r="Y386" s="4" t="inlineStr">
        <is>
          <t>HA-Prozess</t>
        </is>
      </c>
      <c r="Z386" t="inlineStr">
        <is>
          <t>Must-have</t>
        </is>
      </c>
      <c r="AK386">
        <f>IF(BTT[[#This Row],[Subprozess
(optionale Auswahl)]]="","okay",IF(VLOOKUP(BTT[[#This Row],[Subprozess
(optionale Auswahl)]],BPML[[Subprozess]:[Zugeordneter Hauptprozess]],3,FALSE)=BTT[[#This Row],[Hauptprozess
(Pflichtauswahl)]],"okay","falscher Subprozess"))</f>
        <v/>
      </c>
      <c r="AL386">
        <f>IF(aktives_Teilprojekt="Master","",IF(BTT[[#This Row],[Verantwortliches TP
(automatisch)]]=VLOOKUP(aktives_Teilprojekt,Teilprojekte[[Teilprojekte]:[Kürzel]],2,FALSE),"okay","Hauptprozess anderes TP"))</f>
        <v/>
      </c>
      <c r="AM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6">
        <f>IFERROR(IF(BTT[[#This Row],[SAP-Modul
(Pflichtauswahl)]]&lt;&gt;VLOOKUP(BTT[[#This Row],[Verwendete Transaktion (Pflichtauswahl)]],Transaktionen[[Transaktionen]:[Modul]],3,FALSE),"Modul anders","okay"),"")</f>
        <v/>
      </c>
      <c r="AP386">
        <f>IFERROR(IF(COUNTIFS(BTT[Verwendete Transaktion (Pflichtauswahl)],BTT[[#This Row],[Verwendete Transaktion (Pflichtauswahl)]],BTT[SAP-Modul
(Pflichtauswahl)],"&lt;&gt;"&amp;BTT[[#This Row],[SAP-Modul
(Pflichtauswahl)]])&gt;0,"Modul anders","okay"),"")</f>
        <v/>
      </c>
      <c r="AQ386">
        <f>IFERROR(IF(COUNTIFS(BTT[Verwendete Transaktion (Pflichtauswahl)],BTT[[#This Row],[Verwendete Transaktion (Pflichtauswahl)]],BTT[Verantwortliches TP
(automatisch)],"&lt;&gt;"&amp;BTT[[#This Row],[Verantwortliches TP
(automatisch)]])&gt;0,"Transaktion mehrfach","okay"),"")</f>
        <v/>
      </c>
      <c r="AR386">
        <f>IFERROR(IF(COUNTIFS(BTT[Verwendete Transaktion (Pflichtauswahl)],BTT[[#This Row],[Verwendete Transaktion (Pflichtauswahl)]],BTT[Verantwortliches TP
(automatisch)],"&lt;&gt;"&amp;VLOOKUP(aktives_Teilprojekt,Teilprojekte[[Teilprojekte]:[Kürzel]],2,FALSE))&gt;0,"Transaktion mehrfach","okay"),"")</f>
        <v/>
      </c>
      <c r="AS386" t="inlineStr">
        <is>
          <t>NL17</t>
        </is>
      </c>
      <c r="AT386" t="inlineStr">
        <is>
          <t>x</t>
        </is>
      </c>
    </row>
    <row r="387">
      <c r="A387">
        <f>IFERROR(IF(BTT[[#This Row],[Lfd Nr. 
(aus konsolidierter Datei)]]&lt;&gt;"",BTT[[#This Row],[Lfd Nr. 
(aus konsolidierter Datei)]],VLOOKUP(aktives_Teilprojekt,Teilprojekte[[Teilprojekte]:[Kürzel]],2,FALSE)&amp;ROW(BTT[[#This Row],[Lfd Nr.
(automatisch)]])-2),"")</f>
        <v/>
      </c>
      <c r="B387" t="inlineStr">
        <is>
          <t>Anfrage bearbeiten</t>
        </is>
      </c>
      <c r="C387" t="inlineStr">
        <is>
          <t>technisches Objekt anlegen</t>
        </is>
      </c>
      <c r="D387" t="inlineStr">
        <is>
          <t>Techn.Platz anlegen, änder, anzeigen</t>
        </is>
      </c>
      <c r="E387">
        <f>IFERROR(IF(NOT(BTT[[#This Row],[Manuelle Änderung des Verantwortliches TP
(Auswahl - bei Bedarf)]]=""),BTT[[#This Row],[Manuelle Änderung des Verantwortliches TP
(Auswahl - bei Bedarf)]],VLOOKUP(BTT[[#This Row],[Hauptprozess
(Pflichtauswahl)]],Hauptprozesse[],3,FALSE)),"")</f>
        <v/>
      </c>
      <c r="F387" t="inlineStr">
        <is>
          <t>IH</t>
        </is>
      </c>
      <c r="G387" t="inlineStr">
        <is>
          <t>WV</t>
        </is>
      </c>
      <c r="H387" t="inlineStr">
        <is>
          <t>PM</t>
        </is>
      </c>
      <c r="I387" t="inlineStr">
        <is>
          <t>IL01</t>
        </is>
      </c>
      <c r="J387">
        <f>IFERROR(VLOOKUP(BTT[[#This Row],[Verwendete Transaktion (Pflichtauswahl)]],Transaktionen[[Transaktionen]:[Langtext]],2,FALSE),"")</f>
        <v/>
      </c>
      <c r="V387">
        <f>IFERROR(VLOOKUP(BTT[[#This Row],[Verwendetes Formular
(Auswahl falls relevant)]],Formulare[[Formularbezeichnung]:[Formularname (technisch)]],2,FALSE),"")</f>
        <v/>
      </c>
      <c r="Y387" s="4" t="inlineStr">
        <is>
          <t>HA-Prozess</t>
        </is>
      </c>
      <c r="Z387" t="inlineStr">
        <is>
          <t>Must-have</t>
        </is>
      </c>
      <c r="AK387">
        <f>IF(BTT[[#This Row],[Subprozess
(optionale Auswahl)]]="","okay",IF(VLOOKUP(BTT[[#This Row],[Subprozess
(optionale Auswahl)]],BPML[[Subprozess]:[Zugeordneter Hauptprozess]],3,FALSE)=BTT[[#This Row],[Hauptprozess
(Pflichtauswahl)]],"okay","falscher Subprozess"))</f>
        <v/>
      </c>
      <c r="AL387">
        <f>IF(aktives_Teilprojekt="Master","",IF(BTT[[#This Row],[Verantwortliches TP
(automatisch)]]=VLOOKUP(aktives_Teilprojekt,Teilprojekte[[Teilprojekte]:[Kürzel]],2,FALSE),"okay","Hauptprozess anderes TP"))</f>
        <v/>
      </c>
      <c r="AM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7">
        <f>IFERROR(IF(BTT[[#This Row],[SAP-Modul
(Pflichtauswahl)]]&lt;&gt;VLOOKUP(BTT[[#This Row],[Verwendete Transaktion (Pflichtauswahl)]],Transaktionen[[Transaktionen]:[Modul]],3,FALSE),"Modul anders","okay"),"")</f>
        <v/>
      </c>
      <c r="AP387">
        <f>IFERROR(IF(COUNTIFS(BTT[Verwendete Transaktion (Pflichtauswahl)],BTT[[#This Row],[Verwendete Transaktion (Pflichtauswahl)]],BTT[SAP-Modul
(Pflichtauswahl)],"&lt;&gt;"&amp;BTT[[#This Row],[SAP-Modul
(Pflichtauswahl)]])&gt;0,"Modul anders","okay"),"")</f>
        <v/>
      </c>
      <c r="AQ387">
        <f>IFERROR(IF(COUNTIFS(BTT[Verwendete Transaktion (Pflichtauswahl)],BTT[[#This Row],[Verwendete Transaktion (Pflichtauswahl)]],BTT[Verantwortliches TP
(automatisch)],"&lt;&gt;"&amp;BTT[[#This Row],[Verantwortliches TP
(automatisch)]])&gt;0,"Transaktion mehrfach","okay"),"")</f>
        <v/>
      </c>
      <c r="AR387">
        <f>IFERROR(IF(COUNTIFS(BTT[Verwendete Transaktion (Pflichtauswahl)],BTT[[#This Row],[Verwendete Transaktion (Pflichtauswahl)]],BTT[Verantwortliches TP
(automatisch)],"&lt;&gt;"&amp;VLOOKUP(aktives_Teilprojekt,Teilprojekte[[Teilprojekte]:[Kürzel]],2,FALSE))&gt;0,"Transaktion mehrfach","okay"),"")</f>
        <v/>
      </c>
      <c r="AS387" t="inlineStr">
        <is>
          <t>NL18</t>
        </is>
      </c>
      <c r="AT387" t="inlineStr">
        <is>
          <t>x</t>
        </is>
      </c>
    </row>
    <row r="388">
      <c r="A388">
        <f>IFERROR(IF(BTT[[#This Row],[Lfd Nr. 
(aus konsolidierter Datei)]]&lt;&gt;"",BTT[[#This Row],[Lfd Nr. 
(aus konsolidierter Datei)]],VLOOKUP(aktives_Teilprojekt,Teilprojekte[[Teilprojekte]:[Kürzel]],2,FALSE)&amp;ROW(BTT[[#This Row],[Lfd Nr.
(automatisch)]])-2),"")</f>
        <v/>
      </c>
      <c r="B388" t="inlineStr">
        <is>
          <t>Anfrage bearbeiten</t>
        </is>
      </c>
      <c r="D388" t="inlineStr">
        <is>
          <t>Versorgungssituation aus Equi-Sicht ansehen</t>
        </is>
      </c>
      <c r="E388">
        <f>IFERROR(IF(NOT(BTT[[#This Row],[Manuelle Änderung des Verantwortliches TP
(Auswahl - bei Bedarf)]]=""),BTT[[#This Row],[Manuelle Änderung des Verantwortliches TP
(Auswahl - bei Bedarf)]],VLOOKUP(BTT[[#This Row],[Hauptprozess
(Pflichtauswahl)]],Hauptprozesse[],3,FALSE)),"")</f>
        <v/>
      </c>
      <c r="F388" t="inlineStr">
        <is>
          <t>IH</t>
        </is>
      </c>
      <c r="G388" t="inlineStr">
        <is>
          <t>WV</t>
        </is>
      </c>
      <c r="H388" t="inlineStr">
        <is>
          <t>PM</t>
        </is>
      </c>
      <c r="I388" t="inlineStr">
        <is>
          <t>IH03</t>
        </is>
      </c>
      <c r="J388">
        <f>IFERROR(VLOOKUP(BTT[[#This Row],[Verwendete Transaktion (Pflichtauswahl)]],Transaktionen[[Transaktionen]:[Langtext]],2,FALSE),"")</f>
        <v/>
      </c>
      <c r="V388">
        <f>IFERROR(VLOOKUP(BTT[[#This Row],[Verwendetes Formular
(Auswahl falls relevant)]],Formulare[[Formularbezeichnung]:[Formularname (technisch)]],2,FALSE),"")</f>
        <v/>
      </c>
      <c r="Y388" s="4" t="inlineStr">
        <is>
          <t>HA-Prozess</t>
        </is>
      </c>
      <c r="Z388" t="inlineStr">
        <is>
          <t>Must-have</t>
        </is>
      </c>
      <c r="AK388">
        <f>IF(BTT[[#This Row],[Subprozess
(optionale Auswahl)]]="","okay",IF(VLOOKUP(BTT[[#This Row],[Subprozess
(optionale Auswahl)]],BPML[[Subprozess]:[Zugeordneter Hauptprozess]],3,FALSE)=BTT[[#This Row],[Hauptprozess
(Pflichtauswahl)]],"okay","falscher Subprozess"))</f>
        <v/>
      </c>
      <c r="AL388">
        <f>IF(aktives_Teilprojekt="Master","",IF(BTT[[#This Row],[Verantwortliches TP
(automatisch)]]=VLOOKUP(aktives_Teilprojekt,Teilprojekte[[Teilprojekte]:[Kürzel]],2,FALSE),"okay","Hauptprozess anderes TP"))</f>
        <v/>
      </c>
      <c r="AM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8">
        <f>IFERROR(IF(BTT[[#This Row],[SAP-Modul
(Pflichtauswahl)]]&lt;&gt;VLOOKUP(BTT[[#This Row],[Verwendete Transaktion (Pflichtauswahl)]],Transaktionen[[Transaktionen]:[Modul]],3,FALSE),"Modul anders","okay"),"")</f>
        <v/>
      </c>
      <c r="AP388">
        <f>IFERROR(IF(COUNTIFS(BTT[Verwendete Transaktion (Pflichtauswahl)],BTT[[#This Row],[Verwendete Transaktion (Pflichtauswahl)]],BTT[SAP-Modul
(Pflichtauswahl)],"&lt;&gt;"&amp;BTT[[#This Row],[SAP-Modul
(Pflichtauswahl)]])&gt;0,"Modul anders","okay"),"")</f>
        <v/>
      </c>
      <c r="AQ388">
        <f>IFERROR(IF(COUNTIFS(BTT[Verwendete Transaktion (Pflichtauswahl)],BTT[[#This Row],[Verwendete Transaktion (Pflichtauswahl)]],BTT[Verantwortliches TP
(automatisch)],"&lt;&gt;"&amp;BTT[[#This Row],[Verantwortliches TP
(automatisch)]])&gt;0,"Transaktion mehrfach","okay"),"")</f>
        <v/>
      </c>
      <c r="AR388">
        <f>IFERROR(IF(COUNTIFS(BTT[Verwendete Transaktion (Pflichtauswahl)],BTT[[#This Row],[Verwendete Transaktion (Pflichtauswahl)]],BTT[Verantwortliches TP
(automatisch)],"&lt;&gt;"&amp;VLOOKUP(aktives_Teilprojekt,Teilprojekte[[Teilprojekte]:[Kürzel]],2,FALSE))&gt;0,"Transaktion mehrfach","okay"),"")</f>
        <v/>
      </c>
      <c r="AS388" t="inlineStr">
        <is>
          <t>NL19</t>
        </is>
      </c>
      <c r="AT388" t="inlineStr">
        <is>
          <t>x</t>
        </is>
      </c>
    </row>
    <row r="389">
      <c r="A389">
        <f>IFERROR(IF(BTT[[#This Row],[Lfd Nr. 
(aus konsolidierter Datei)]]&lt;&gt;"",BTT[[#This Row],[Lfd Nr. 
(aus konsolidierter Datei)]],VLOOKUP(aktives_Teilprojekt,Teilprojekte[[Teilprojekte]:[Kürzel]],2,FALSE)&amp;ROW(BTT[[#This Row],[Lfd Nr.
(automatisch)]])-2),"")</f>
        <v/>
      </c>
      <c r="B389" t="inlineStr">
        <is>
          <t>Anfrage bearbeiten</t>
        </is>
      </c>
      <c r="D389" t="inlineStr">
        <is>
          <t>Anschluss anlegen, ändern, anzeigen</t>
        </is>
      </c>
      <c r="E389">
        <f>IFERROR(IF(NOT(BTT[[#This Row],[Manuelle Änderung des Verantwortliches TP
(Auswahl - bei Bedarf)]]=""),BTT[[#This Row],[Manuelle Änderung des Verantwortliches TP
(Auswahl - bei Bedarf)]],VLOOKUP(BTT[[#This Row],[Hauptprozess
(Pflichtauswahl)]],Hauptprozesse[],3,FALSE)),"")</f>
        <v/>
      </c>
      <c r="F389" t="inlineStr">
        <is>
          <t>IH</t>
        </is>
      </c>
      <c r="G389" t="inlineStr">
        <is>
          <t>WV</t>
        </is>
      </c>
      <c r="H389" t="inlineStr">
        <is>
          <t>PM</t>
        </is>
      </c>
      <c r="I389" t="inlineStr">
        <is>
          <t>IE01</t>
        </is>
      </c>
      <c r="J389">
        <f>IFERROR(VLOOKUP(BTT[[#This Row],[Verwendete Transaktion (Pflichtauswahl)]],Transaktionen[[Transaktionen]:[Langtext]],2,FALSE),"")</f>
        <v/>
      </c>
      <c r="V389">
        <f>IFERROR(VLOOKUP(BTT[[#This Row],[Verwendetes Formular
(Auswahl falls relevant)]],Formulare[[Formularbezeichnung]:[Formularname (technisch)]],2,FALSE),"")</f>
        <v/>
      </c>
      <c r="X389" t="inlineStr">
        <is>
          <t>nein</t>
        </is>
      </c>
      <c r="Y389" s="4" t="inlineStr">
        <is>
          <t>HA-Prozess</t>
        </is>
      </c>
      <c r="Z389" t="inlineStr">
        <is>
          <t>Must-have</t>
        </is>
      </c>
      <c r="AK389">
        <f>IF(BTT[[#This Row],[Subprozess
(optionale Auswahl)]]="","okay",IF(VLOOKUP(BTT[[#This Row],[Subprozess
(optionale Auswahl)]],BPML[[Subprozess]:[Zugeordneter Hauptprozess]],3,FALSE)=BTT[[#This Row],[Hauptprozess
(Pflichtauswahl)]],"okay","falscher Subprozess"))</f>
        <v/>
      </c>
      <c r="AL389">
        <f>IF(aktives_Teilprojekt="Master","",IF(BTT[[#This Row],[Verantwortliches TP
(automatisch)]]=VLOOKUP(aktives_Teilprojekt,Teilprojekte[[Teilprojekte]:[Kürzel]],2,FALSE),"okay","Hauptprozess anderes TP"))</f>
        <v/>
      </c>
      <c r="AM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9">
        <f>IFERROR(IF(BTT[[#This Row],[SAP-Modul
(Pflichtauswahl)]]&lt;&gt;VLOOKUP(BTT[[#This Row],[Verwendete Transaktion (Pflichtauswahl)]],Transaktionen[[Transaktionen]:[Modul]],3,FALSE),"Modul anders","okay"),"")</f>
        <v/>
      </c>
      <c r="AP389">
        <f>IFERROR(IF(COUNTIFS(BTT[Verwendete Transaktion (Pflichtauswahl)],BTT[[#This Row],[Verwendete Transaktion (Pflichtauswahl)]],BTT[SAP-Modul
(Pflichtauswahl)],"&lt;&gt;"&amp;BTT[[#This Row],[SAP-Modul
(Pflichtauswahl)]])&gt;0,"Modul anders","okay"),"")</f>
        <v/>
      </c>
      <c r="AQ389">
        <f>IFERROR(IF(COUNTIFS(BTT[Verwendete Transaktion (Pflichtauswahl)],BTT[[#This Row],[Verwendete Transaktion (Pflichtauswahl)]],BTT[Verantwortliches TP
(automatisch)],"&lt;&gt;"&amp;BTT[[#This Row],[Verantwortliches TP
(automatisch)]])&gt;0,"Transaktion mehrfach","okay"),"")</f>
        <v/>
      </c>
      <c r="AR389">
        <f>IFERROR(IF(COUNTIFS(BTT[Verwendete Transaktion (Pflichtauswahl)],BTT[[#This Row],[Verwendete Transaktion (Pflichtauswahl)]],BTT[Verantwortliches TP
(automatisch)],"&lt;&gt;"&amp;VLOOKUP(aktives_Teilprojekt,Teilprojekte[[Teilprojekte]:[Kürzel]],2,FALSE))&gt;0,"Transaktion mehrfach","okay"),"")</f>
        <v/>
      </c>
      <c r="AS389" t="inlineStr">
        <is>
          <t>NL20</t>
        </is>
      </c>
      <c r="AT389" t="inlineStr">
        <is>
          <t>x</t>
        </is>
      </c>
    </row>
    <row r="390" ht="30" customHeight="1" s="15">
      <c r="A390">
        <f>IFERROR(IF(BTT[[#This Row],[Lfd Nr. 
(aus konsolidierter Datei)]]&lt;&gt;"",BTT[[#This Row],[Lfd Nr. 
(aus konsolidierter Datei)]],VLOOKUP(aktives_Teilprojekt,Teilprojekte[[Teilprojekte]:[Kürzel]],2,FALSE)&amp;ROW(BTT[[#This Row],[Lfd Nr.
(automatisch)]])-2),"")</f>
        <v/>
      </c>
      <c r="B390" t="inlineStr">
        <is>
          <t>Anfrage bearbeiten</t>
        </is>
      </c>
      <c r="D390" t="inlineStr">
        <is>
          <t>Servicemeldung anlegen (nach man. Anlage)</t>
        </is>
      </c>
      <c r="E390">
        <f>IFERROR(IF(NOT(BTT[[#This Row],[Manuelle Änderung des Verantwortliches TP
(Auswahl - bei Bedarf)]]=""),BTT[[#This Row],[Manuelle Änderung des Verantwortliches TP
(Auswahl - bei Bedarf)]],VLOOKUP(BTT[[#This Row],[Hauptprozess
(Pflichtauswahl)]],Hauptprozesse[],3,FALSE)),"")</f>
        <v/>
      </c>
      <c r="F390" t="inlineStr">
        <is>
          <t>IH</t>
        </is>
      </c>
      <c r="G390" t="inlineStr">
        <is>
          <t>WV</t>
        </is>
      </c>
      <c r="H390" t="inlineStr">
        <is>
          <t>PM</t>
        </is>
      </c>
      <c r="I390" t="inlineStr">
        <is>
          <t>IW51</t>
        </is>
      </c>
      <c r="J390">
        <f>IFERROR(VLOOKUP(BTT[[#This Row],[Verwendete Transaktion (Pflichtauswahl)]],Transaktionen[[Transaktionen]:[Langtext]],2,FALSE),"")</f>
        <v/>
      </c>
      <c r="V390">
        <f>IFERROR(VLOOKUP(BTT[[#This Row],[Verwendetes Formular
(Auswahl falls relevant)]],Formulare[[Formularbezeichnung]:[Formularname (technisch)]],2,FALSE),"")</f>
        <v/>
      </c>
      <c r="X390" t="inlineStr">
        <is>
          <t>ja</t>
        </is>
      </c>
      <c r="Y390" s="4" t="inlineStr">
        <is>
          <t>HA-Prozess (Neuanschluss)</t>
        </is>
      </c>
      <c r="Z390" t="inlineStr">
        <is>
          <t>Must-have</t>
        </is>
      </c>
      <c r="AK390">
        <f>IF(BTT[[#This Row],[Subprozess
(optionale Auswahl)]]="","okay",IF(VLOOKUP(BTT[[#This Row],[Subprozess
(optionale Auswahl)]],BPML[[Subprozess]:[Zugeordneter Hauptprozess]],3,FALSE)=BTT[[#This Row],[Hauptprozess
(Pflichtauswahl)]],"okay","falscher Subprozess"))</f>
        <v/>
      </c>
      <c r="AL390">
        <f>IF(aktives_Teilprojekt="Master","",IF(BTT[[#This Row],[Verantwortliches TP
(automatisch)]]=VLOOKUP(aktives_Teilprojekt,Teilprojekte[[Teilprojekte]:[Kürzel]],2,FALSE),"okay","Hauptprozess anderes TP"))</f>
        <v/>
      </c>
      <c r="AM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0">
        <f>IFERROR(IF(BTT[[#This Row],[SAP-Modul
(Pflichtauswahl)]]&lt;&gt;VLOOKUP(BTT[[#This Row],[Verwendete Transaktion (Pflichtauswahl)]],Transaktionen[[Transaktionen]:[Modul]],3,FALSE),"Modul anders","okay"),"")</f>
        <v/>
      </c>
      <c r="AP390">
        <f>IFERROR(IF(COUNTIFS(BTT[Verwendete Transaktion (Pflichtauswahl)],BTT[[#This Row],[Verwendete Transaktion (Pflichtauswahl)]],BTT[SAP-Modul
(Pflichtauswahl)],"&lt;&gt;"&amp;BTT[[#This Row],[SAP-Modul
(Pflichtauswahl)]])&gt;0,"Modul anders","okay"),"")</f>
        <v/>
      </c>
      <c r="AQ390">
        <f>IFERROR(IF(COUNTIFS(BTT[Verwendete Transaktion (Pflichtauswahl)],BTT[[#This Row],[Verwendete Transaktion (Pflichtauswahl)]],BTT[Verantwortliches TP
(automatisch)],"&lt;&gt;"&amp;BTT[[#This Row],[Verantwortliches TP
(automatisch)]])&gt;0,"Transaktion mehrfach","okay"),"")</f>
        <v/>
      </c>
      <c r="AR390">
        <f>IFERROR(IF(COUNTIFS(BTT[Verwendete Transaktion (Pflichtauswahl)],BTT[[#This Row],[Verwendete Transaktion (Pflichtauswahl)]],BTT[Verantwortliches TP
(automatisch)],"&lt;&gt;"&amp;VLOOKUP(aktives_Teilprojekt,Teilprojekte[[Teilprojekte]:[Kürzel]],2,FALSE))&gt;0,"Transaktion mehrfach","okay"),"")</f>
        <v/>
      </c>
      <c r="AS390" t="inlineStr">
        <is>
          <t>NL23</t>
        </is>
      </c>
      <c r="AT390" t="inlineStr">
        <is>
          <t>x</t>
        </is>
      </c>
    </row>
    <row r="391" ht="30" customHeight="1" s="15">
      <c r="A391">
        <f>IFERROR(IF(BTT[[#This Row],[Lfd Nr. 
(aus konsolidierter Datei)]]&lt;&gt;"",BTT[[#This Row],[Lfd Nr. 
(aus konsolidierter Datei)]],VLOOKUP(aktives_Teilprojekt,Teilprojekte[[Teilprojekte]:[Kürzel]],2,FALSE)&amp;ROW(BTT[[#This Row],[Lfd Nr.
(automatisch)]])-2),"")</f>
        <v/>
      </c>
      <c r="B391" t="inlineStr">
        <is>
          <t>Anfrage bearbeiten</t>
        </is>
      </c>
      <c r="D391" t="inlineStr">
        <is>
          <t>Systempflege</t>
        </is>
      </c>
      <c r="E391">
        <f>IFERROR(IF(NOT(BTT[[#This Row],[Manuelle Änderung des Verantwortliches TP
(Auswahl - bei Bedarf)]]=""),BTT[[#This Row],[Manuelle Änderung des Verantwortliches TP
(Auswahl - bei Bedarf)]],VLOOKUP(BTT[[#This Row],[Hauptprozess
(Pflichtauswahl)]],Hauptprozesse[],3,FALSE)),"")</f>
        <v/>
      </c>
      <c r="F391" t="inlineStr">
        <is>
          <t>IH</t>
        </is>
      </c>
      <c r="G391" t="inlineStr">
        <is>
          <t>WV</t>
        </is>
      </c>
      <c r="H391" t="inlineStr">
        <is>
          <t>PM</t>
        </is>
      </c>
      <c r="I391" t="inlineStr">
        <is>
          <t>IW58</t>
        </is>
      </c>
      <c r="J391">
        <f>IFERROR(VLOOKUP(BTT[[#This Row],[Verwendete Transaktion (Pflichtauswahl)]],Transaktionen[[Transaktionen]:[Langtext]],2,FALSE),"")</f>
        <v/>
      </c>
      <c r="V391">
        <f>IFERROR(VLOOKUP(BTT[[#This Row],[Verwendetes Formular
(Auswahl falls relevant)]],Formulare[[Formularbezeichnung]:[Formularname (technisch)]],2,FALSE),"")</f>
        <v/>
      </c>
      <c r="W391" t="inlineStr">
        <is>
          <t>Excel</t>
        </is>
      </c>
      <c r="X391" t="inlineStr">
        <is>
          <t>nein</t>
        </is>
      </c>
      <c r="Y391" s="4" t="inlineStr">
        <is>
          <t>HA-Prozess (Prozesscontrolling)</t>
        </is>
      </c>
      <c r="Z391" t="inlineStr">
        <is>
          <t>Should-have</t>
        </is>
      </c>
      <c r="AK391">
        <f>IF(BTT[[#This Row],[Subprozess
(optionale Auswahl)]]="","okay",IF(VLOOKUP(BTT[[#This Row],[Subprozess
(optionale Auswahl)]],BPML[[Subprozess]:[Zugeordneter Hauptprozess]],3,FALSE)=BTT[[#This Row],[Hauptprozess
(Pflichtauswahl)]],"okay","falscher Subprozess"))</f>
        <v/>
      </c>
      <c r="AL391">
        <f>IF(aktives_Teilprojekt="Master","",IF(BTT[[#This Row],[Verantwortliches TP
(automatisch)]]=VLOOKUP(aktives_Teilprojekt,Teilprojekte[[Teilprojekte]:[Kürzel]],2,FALSE),"okay","Hauptprozess anderes TP"))</f>
        <v/>
      </c>
      <c r="AM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1">
        <f>IFERROR(IF(BTT[[#This Row],[SAP-Modul
(Pflichtauswahl)]]&lt;&gt;VLOOKUP(BTT[[#This Row],[Verwendete Transaktion (Pflichtauswahl)]],Transaktionen[[Transaktionen]:[Modul]],3,FALSE),"Modul anders","okay"),"")</f>
        <v/>
      </c>
      <c r="AP391">
        <f>IFERROR(IF(COUNTIFS(BTT[Verwendete Transaktion (Pflichtauswahl)],BTT[[#This Row],[Verwendete Transaktion (Pflichtauswahl)]],BTT[SAP-Modul
(Pflichtauswahl)],"&lt;&gt;"&amp;BTT[[#This Row],[SAP-Modul
(Pflichtauswahl)]])&gt;0,"Modul anders","okay"),"")</f>
        <v/>
      </c>
      <c r="AQ391">
        <f>IFERROR(IF(COUNTIFS(BTT[Verwendete Transaktion (Pflichtauswahl)],BTT[[#This Row],[Verwendete Transaktion (Pflichtauswahl)]],BTT[Verantwortliches TP
(automatisch)],"&lt;&gt;"&amp;BTT[[#This Row],[Verantwortliches TP
(automatisch)]])&gt;0,"Transaktion mehrfach","okay"),"")</f>
        <v/>
      </c>
      <c r="AR391">
        <f>IFERROR(IF(COUNTIFS(BTT[Verwendete Transaktion (Pflichtauswahl)],BTT[[#This Row],[Verwendete Transaktion (Pflichtauswahl)]],BTT[Verantwortliches TP
(automatisch)],"&lt;&gt;"&amp;VLOOKUP(aktives_Teilprojekt,Teilprojekte[[Teilprojekte]:[Kürzel]],2,FALSE))&gt;0,"Transaktion mehrfach","okay"),"")</f>
        <v/>
      </c>
      <c r="AS391" t="inlineStr">
        <is>
          <t>NL26</t>
        </is>
      </c>
      <c r="AT391" t="inlineStr">
        <is>
          <t>x</t>
        </is>
      </c>
    </row>
    <row r="392">
      <c r="A392">
        <f>IFERROR(IF(BTT[[#This Row],[Lfd Nr. 
(aus konsolidierter Datei)]]&lt;&gt;"",BTT[[#This Row],[Lfd Nr. 
(aus konsolidierter Datei)]],VLOOKUP(aktives_Teilprojekt,Teilprojekte[[Teilprojekte]:[Kürzel]],2,FALSE)&amp;ROW(BTT[[#This Row],[Lfd Nr.
(automatisch)]])-2),"")</f>
        <v/>
      </c>
      <c r="B392" t="inlineStr">
        <is>
          <t>Serviceauftrag für Nebenleistungen bearbeiten</t>
        </is>
      </c>
      <c r="D392" t="inlineStr">
        <is>
          <t>Stundenbuchung (siehe TP IH)</t>
        </is>
      </c>
      <c r="E392">
        <f>IFERROR(IF(NOT(BTT[[#This Row],[Manuelle Änderung des Verantwortliches TP
(Auswahl - bei Bedarf)]]=""),BTT[[#This Row],[Manuelle Änderung des Verantwortliches TP
(Auswahl - bei Bedarf)]],VLOOKUP(BTT[[#This Row],[Hauptprozess
(Pflichtauswahl)]],Hauptprozesse[],3,FALSE)),"")</f>
        <v/>
      </c>
      <c r="F392" t="inlineStr">
        <is>
          <t>IH</t>
        </is>
      </c>
      <c r="J392">
        <f>IFERROR(VLOOKUP(BTT[[#This Row],[Verwendete Transaktion (Pflichtauswahl)]],Transaktionen[[Transaktionen]:[Langtext]],2,FALSE),"")</f>
        <v/>
      </c>
      <c r="V392">
        <f>IFERROR(VLOOKUP(BTT[[#This Row],[Verwendetes Formular
(Auswahl falls relevant)]],Formulare[[Formularbezeichnung]:[Formularname (technisch)]],2,FALSE),"")</f>
        <v/>
      </c>
      <c r="Y392" s="4" t="n"/>
      <c r="AK392">
        <f>IF(BTT[[#This Row],[Subprozess
(optionale Auswahl)]]="","okay",IF(VLOOKUP(BTT[[#This Row],[Subprozess
(optionale Auswahl)]],BPML[[Subprozess]:[Zugeordneter Hauptprozess]],3,FALSE)=BTT[[#This Row],[Hauptprozess
(Pflichtauswahl)]],"okay","falscher Subprozess"))</f>
        <v/>
      </c>
      <c r="AL392">
        <f>IF(aktives_Teilprojekt="Master","",IF(BTT[[#This Row],[Verantwortliches TP
(automatisch)]]=VLOOKUP(aktives_Teilprojekt,Teilprojekte[[Teilprojekte]:[Kürzel]],2,FALSE),"okay","Hauptprozess anderes TP"))</f>
        <v/>
      </c>
      <c r="AM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2">
        <f>IFERROR(IF(BTT[[#This Row],[SAP-Modul
(Pflichtauswahl)]]&lt;&gt;VLOOKUP(BTT[[#This Row],[Verwendete Transaktion (Pflichtauswahl)]],Transaktionen[[Transaktionen]:[Modul]],3,FALSE),"Modul anders","okay"),"")</f>
        <v/>
      </c>
      <c r="AP392">
        <f>IFERROR(IF(COUNTIFS(BTT[Verwendete Transaktion (Pflichtauswahl)],BTT[[#This Row],[Verwendete Transaktion (Pflichtauswahl)]],BTT[SAP-Modul
(Pflichtauswahl)],"&lt;&gt;"&amp;BTT[[#This Row],[SAP-Modul
(Pflichtauswahl)]])&gt;0,"Modul anders","okay"),"")</f>
        <v/>
      </c>
      <c r="AQ392">
        <f>IFERROR(IF(COUNTIFS(BTT[Verwendete Transaktion (Pflichtauswahl)],BTT[[#This Row],[Verwendete Transaktion (Pflichtauswahl)]],BTT[Verantwortliches TP
(automatisch)],"&lt;&gt;"&amp;BTT[[#This Row],[Verantwortliches TP
(automatisch)]])&gt;0,"Transaktion mehrfach","okay"),"")</f>
        <v/>
      </c>
      <c r="AR392">
        <f>IFERROR(IF(COUNTIFS(BTT[Verwendete Transaktion (Pflichtauswahl)],BTT[[#This Row],[Verwendete Transaktion (Pflichtauswahl)]],BTT[Verantwortliches TP
(automatisch)],"&lt;&gt;"&amp;VLOOKUP(aktives_Teilprojekt,Teilprojekte[[Teilprojekte]:[Kürzel]],2,FALSE))&gt;0,"Transaktion mehrfach","okay"),"")</f>
        <v/>
      </c>
      <c r="AS392" t="inlineStr">
        <is>
          <t>NL275</t>
        </is>
      </c>
      <c r="AT392" t="inlineStr">
        <is>
          <t>x</t>
        </is>
      </c>
    </row>
    <row r="393">
      <c r="A393">
        <f>IFERROR(IF(BTT[[#This Row],[Lfd Nr. 
(aus konsolidierter Datei)]]&lt;&gt;"",BTT[[#This Row],[Lfd Nr. 
(aus konsolidierter Datei)]],VLOOKUP(aktives_Teilprojekt,Teilprojekte[[Teilprojekte]:[Kürzel]],2,FALSE)&amp;ROW(BTT[[#This Row],[Lfd Nr.
(automatisch)]])-2),"")</f>
        <v/>
      </c>
      <c r="B393" t="inlineStr">
        <is>
          <t>Abrechnung &amp; Faktura im SD/Service</t>
        </is>
      </c>
      <c r="D393" t="inlineStr">
        <is>
          <t>Kontenstand anzeigen - Vertragskonto</t>
        </is>
      </c>
      <c r="E393">
        <f>IFERROR(IF(NOT(BTT[[#This Row],[Manuelle Änderung des Verantwortliches TP
(Auswahl - bei Bedarf)]]=""),BTT[[#This Row],[Manuelle Änderung des Verantwortliches TP
(Auswahl - bei Bedarf)]],VLOOKUP(BTT[[#This Row],[Hauptprozess
(Pflichtauswahl)]],Hauptprozesse[],3,FALSE)),"")</f>
        <v/>
      </c>
      <c r="F393" t="inlineStr">
        <is>
          <t>HL</t>
        </is>
      </c>
      <c r="G393" t="inlineStr">
        <is>
          <t>KS</t>
        </is>
      </c>
      <c r="H393" t="inlineStr">
        <is>
          <t>FI-CA</t>
        </is>
      </c>
      <c r="I393" t="inlineStr">
        <is>
          <t>FPL9</t>
        </is>
      </c>
      <c r="J393">
        <f>IFERROR(VLOOKUP(BTT[[#This Row],[Verwendete Transaktion (Pflichtauswahl)]],Transaktionen[[Transaktionen]:[Langtext]],2,FALSE),"")</f>
        <v/>
      </c>
      <c r="V393">
        <f>IFERROR(VLOOKUP(BTT[[#This Row],[Verwendetes Formular
(Auswahl falls relevant)]],Formulare[[Formularbezeichnung]:[Formularname (technisch)]],2,FALSE),"")</f>
        <v/>
      </c>
      <c r="X393" t="inlineStr">
        <is>
          <t>nein</t>
        </is>
      </c>
      <c r="Y393" s="4" t="n"/>
      <c r="Z393" t="inlineStr">
        <is>
          <t>Must-have</t>
        </is>
      </c>
      <c r="AK393">
        <f>IF(BTT[[#This Row],[Subprozess
(optionale Auswahl)]]="","okay",IF(VLOOKUP(BTT[[#This Row],[Subprozess
(optionale Auswahl)]],BPML[[Subprozess]:[Zugeordneter Hauptprozess]],3,FALSE)=BTT[[#This Row],[Hauptprozess
(Pflichtauswahl)]],"okay","falscher Subprozess"))</f>
        <v/>
      </c>
      <c r="AL393">
        <f>IF(aktives_Teilprojekt="Master","",IF(BTT[[#This Row],[Verantwortliches TP
(automatisch)]]=VLOOKUP(aktives_Teilprojekt,Teilprojekte[[Teilprojekte]:[Kürzel]],2,FALSE),"okay","Hauptprozess anderes TP"))</f>
        <v/>
      </c>
      <c r="AM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3">
        <f>IFERROR(IF(BTT[[#This Row],[SAP-Modul
(Pflichtauswahl)]]&lt;&gt;VLOOKUP(BTT[[#This Row],[Verwendete Transaktion (Pflichtauswahl)]],Transaktionen[[Transaktionen]:[Modul]],3,FALSE),"Modul anders","okay"),"")</f>
        <v/>
      </c>
      <c r="AP393">
        <f>IFERROR(IF(COUNTIFS(BTT[Verwendete Transaktion (Pflichtauswahl)],BTT[[#This Row],[Verwendete Transaktion (Pflichtauswahl)]],BTT[SAP-Modul
(Pflichtauswahl)],"&lt;&gt;"&amp;BTT[[#This Row],[SAP-Modul
(Pflichtauswahl)]])&gt;0,"Modul anders","okay"),"")</f>
        <v/>
      </c>
      <c r="AQ393">
        <f>IFERROR(IF(COUNTIFS(BTT[Verwendete Transaktion (Pflichtauswahl)],BTT[[#This Row],[Verwendete Transaktion (Pflichtauswahl)]],BTT[Verantwortliches TP
(automatisch)],"&lt;&gt;"&amp;BTT[[#This Row],[Verantwortliches TP
(automatisch)]])&gt;0,"Transaktion mehrfach","okay"),"")</f>
        <v/>
      </c>
      <c r="AR393">
        <f>IFERROR(IF(COUNTIFS(BTT[Verwendete Transaktion (Pflichtauswahl)],BTT[[#This Row],[Verwendete Transaktion (Pflichtauswahl)]],BTT[Verantwortliches TP
(automatisch)],"&lt;&gt;"&amp;VLOOKUP(aktives_Teilprojekt,Teilprojekte[[Teilprojekte]:[Kürzel]],2,FALSE))&gt;0,"Transaktion mehrfach","okay"),"")</f>
        <v/>
      </c>
      <c r="AS393" t="inlineStr">
        <is>
          <t>NL155</t>
        </is>
      </c>
      <c r="AT393" t="inlineStr">
        <is>
          <t>x</t>
        </is>
      </c>
    </row>
    <row r="394" ht="75" customHeight="1" s="15">
      <c r="A394">
        <f>IFERROR(IF(BTT[[#This Row],[Lfd Nr. 
(aus konsolidierter Datei)]]&lt;&gt;"",BTT[[#This Row],[Lfd Nr. 
(aus konsolidierter Datei)]],VLOOKUP(aktives_Teilprojekt,Teilprojekte[[Teilprojekte]:[Kürzel]],2,FALSE)&amp;ROW(BTT[[#This Row],[Lfd Nr.
(automatisch)]])-2),"")</f>
        <v/>
      </c>
      <c r="B394" t="inlineStr">
        <is>
          <t>Geräteverwaltung</t>
        </is>
      </c>
      <c r="D394" t="inlineStr">
        <is>
          <t>UBI: Vorgang anlegen</t>
        </is>
      </c>
      <c r="E394">
        <f>IFERROR(IF(NOT(BTT[[#This Row],[Manuelle Änderung des Verantwortliches TP
(Auswahl - bei Bedarf)]]=""),BTT[[#This Row],[Manuelle Änderung des Verantwortliches TP
(Auswahl - bei Bedarf)]],VLOOKUP(BTT[[#This Row],[Hauptprozess
(Pflichtauswahl)]],Hauptprozesse[],3,FALSE)),"")</f>
        <v/>
      </c>
      <c r="H394" t="inlineStr">
        <is>
          <t>Non-SAP</t>
        </is>
      </c>
      <c r="I394" t="inlineStr">
        <is>
          <t>Drittsystem</t>
        </is>
      </c>
      <c r="J394">
        <f>IFERROR(VLOOKUP(BTT[[#This Row],[Verwendete Transaktion (Pflichtauswahl)]],Transaktionen[[Transaktionen]:[Langtext]],2,FALSE),"")</f>
        <v/>
      </c>
      <c r="V394">
        <f>IFERROR(VLOOKUP(BTT[[#This Row],[Verwendetes Formular
(Auswahl falls relevant)]],Formulare[[Formularbezeichnung]:[Formularname (technisch)]],2,FALSE),"")</f>
        <v/>
      </c>
      <c r="X394" t="inlineStr">
        <is>
          <t>nein</t>
        </is>
      </c>
      <c r="Y394" s="4" t="inlineStr">
        <is>
          <t>WZ-Anlage reparieren
Es wird eine PM-Meldung angelegt, die dann weiter verarbeitet wird um UBI-Prozesse zu steuern</t>
        </is>
      </c>
      <c r="Z394" t="inlineStr">
        <is>
          <t>Must-have</t>
        </is>
      </c>
      <c r="AK394">
        <f>IF(BTT[[#This Row],[Subprozess
(optionale Auswahl)]]="","okay",IF(VLOOKUP(BTT[[#This Row],[Subprozess
(optionale Auswahl)]],BPML[[Subprozess]:[Zugeordneter Hauptprozess]],3,FALSE)=BTT[[#This Row],[Hauptprozess
(Pflichtauswahl)]],"okay","falscher Subprozess"))</f>
        <v/>
      </c>
      <c r="AL394">
        <f>IF(aktives_Teilprojekt="Master","",IF(BTT[[#This Row],[Verantwortliches TP
(automatisch)]]=VLOOKUP(aktives_Teilprojekt,Teilprojekte[[Teilprojekte]:[Kürzel]],2,FALSE),"okay","Hauptprozess anderes TP"))</f>
        <v/>
      </c>
      <c r="AM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4">
        <f>IFERROR(IF(BTT[[#This Row],[SAP-Modul
(Pflichtauswahl)]]&lt;&gt;VLOOKUP(BTT[[#This Row],[Verwendete Transaktion (Pflichtauswahl)]],Transaktionen[[Transaktionen]:[Modul]],3,FALSE),"Modul anders","okay"),"")</f>
        <v/>
      </c>
      <c r="AP394">
        <f>IFERROR(IF(COUNTIFS(BTT[Verwendete Transaktion (Pflichtauswahl)],BTT[[#This Row],[Verwendete Transaktion (Pflichtauswahl)]],BTT[SAP-Modul
(Pflichtauswahl)],"&lt;&gt;"&amp;BTT[[#This Row],[SAP-Modul
(Pflichtauswahl)]])&gt;0,"Modul anders","okay"),"")</f>
        <v/>
      </c>
      <c r="AQ394">
        <f>IFERROR(IF(COUNTIFS(BTT[Verwendete Transaktion (Pflichtauswahl)],BTT[[#This Row],[Verwendete Transaktion (Pflichtauswahl)]],BTT[Verantwortliches TP
(automatisch)],"&lt;&gt;"&amp;BTT[[#This Row],[Verantwortliches TP
(automatisch)]])&gt;0,"Transaktion mehrfach","okay"),"")</f>
        <v/>
      </c>
      <c r="AR394">
        <f>IFERROR(IF(COUNTIFS(BTT[Verwendete Transaktion (Pflichtauswahl)],BTT[[#This Row],[Verwendete Transaktion (Pflichtauswahl)]],BTT[Verantwortliches TP
(automatisch)],"&lt;&gt;"&amp;VLOOKUP(aktives_Teilprojekt,Teilprojekte[[Teilprojekte]:[Kürzel]],2,FALSE))&gt;0,"Transaktion mehrfach","okay"),"")</f>
        <v/>
      </c>
      <c r="AS394" t="inlineStr">
        <is>
          <t>NL262</t>
        </is>
      </c>
      <c r="AT394" t="inlineStr">
        <is>
          <t>x</t>
        </is>
      </c>
    </row>
    <row r="395" ht="30" customHeight="1" s="15">
      <c r="A395">
        <f>IFERROR(IF(BTT[[#This Row],[Lfd Nr. 
(aus konsolidierter Datei)]]&lt;&gt;"",BTT[[#This Row],[Lfd Nr. 
(aus konsolidierter Datei)]],VLOOKUP(aktives_Teilprojekt,Teilprojekte[[Teilprojekte]:[Kürzel]],2,FALSE)&amp;ROW(BTT[[#This Row],[Lfd Nr.
(automatisch)]])-2),"")</f>
        <v/>
      </c>
      <c r="B395" t="inlineStr">
        <is>
          <t>Serviceauftrag für Nebenleistungen bearbeiten</t>
        </is>
      </c>
      <c r="D395" t="inlineStr">
        <is>
          <t>Neuanschluss: Zählereinbau</t>
        </is>
      </c>
      <c r="E395">
        <f>IFERROR(IF(NOT(BTT[[#This Row],[Manuelle Änderung des Verantwortliches TP
(Auswahl - bei Bedarf)]]=""),BTT[[#This Row],[Manuelle Änderung des Verantwortliches TP
(Auswahl - bei Bedarf)]],VLOOKUP(BTT[[#This Row],[Hauptprozess
(Pflichtauswahl)]],Hauptprozesse[],3,FALSE)),"")</f>
        <v/>
      </c>
      <c r="F395" t="inlineStr">
        <is>
          <t>HL</t>
        </is>
      </c>
      <c r="G395" t="inlineStr">
        <is>
          <t>WV</t>
        </is>
      </c>
      <c r="H395" t="inlineStr">
        <is>
          <t>Non-SAP</t>
        </is>
      </c>
      <c r="I395" t="inlineStr">
        <is>
          <t>Drittsystem</t>
        </is>
      </c>
      <c r="J395">
        <f>IFERROR(VLOOKUP(BTT[[#This Row],[Verwendete Transaktion (Pflichtauswahl)]],Transaktionen[[Transaktionen]:[Langtext]],2,FALSE),"")</f>
        <v/>
      </c>
      <c r="V395">
        <f>IFERROR(VLOOKUP(BTT[[#This Row],[Verwendetes Formular
(Auswahl falls relevant)]],Formulare[[Formularbezeichnung]:[Formularname (technisch)]],2,FALSE),"")</f>
        <v/>
      </c>
      <c r="W395" t="inlineStr">
        <is>
          <t>OMS - UBI-Wechselschein</t>
        </is>
      </c>
      <c r="X395" t="inlineStr">
        <is>
          <t>nein</t>
        </is>
      </c>
      <c r="Y395" s="4" t="inlineStr">
        <is>
          <t>HA-Prozess (BAPI-Transaktionen)</t>
        </is>
      </c>
      <c r="Z395" t="inlineStr">
        <is>
          <t>Must-have</t>
        </is>
      </c>
      <c r="AK395">
        <f>IF(BTT[[#This Row],[Subprozess
(optionale Auswahl)]]="","okay",IF(VLOOKUP(BTT[[#This Row],[Subprozess
(optionale Auswahl)]],BPML[[Subprozess]:[Zugeordneter Hauptprozess]],3,FALSE)=BTT[[#This Row],[Hauptprozess
(Pflichtauswahl)]],"okay","falscher Subprozess"))</f>
        <v/>
      </c>
      <c r="AL395">
        <f>IF(aktives_Teilprojekt="Master","",IF(BTT[[#This Row],[Verantwortliches TP
(automatisch)]]=VLOOKUP(aktives_Teilprojekt,Teilprojekte[[Teilprojekte]:[Kürzel]],2,FALSE),"okay","Hauptprozess anderes TP"))</f>
        <v/>
      </c>
      <c r="AM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5">
        <f>IFERROR(IF(BTT[[#This Row],[SAP-Modul
(Pflichtauswahl)]]&lt;&gt;VLOOKUP(BTT[[#This Row],[Verwendete Transaktion (Pflichtauswahl)]],Transaktionen[[Transaktionen]:[Modul]],3,FALSE),"Modul anders","okay"),"")</f>
        <v/>
      </c>
      <c r="AP395">
        <f>IFERROR(IF(COUNTIFS(BTT[Verwendete Transaktion (Pflichtauswahl)],BTT[[#This Row],[Verwendete Transaktion (Pflichtauswahl)]],BTT[SAP-Modul
(Pflichtauswahl)],"&lt;&gt;"&amp;BTT[[#This Row],[SAP-Modul
(Pflichtauswahl)]])&gt;0,"Modul anders","okay"),"")</f>
        <v/>
      </c>
      <c r="AQ395">
        <f>IFERROR(IF(COUNTIFS(BTT[Verwendete Transaktion (Pflichtauswahl)],BTT[[#This Row],[Verwendete Transaktion (Pflichtauswahl)]],BTT[Verantwortliches TP
(automatisch)],"&lt;&gt;"&amp;BTT[[#This Row],[Verantwortliches TP
(automatisch)]])&gt;0,"Transaktion mehrfach","okay"),"")</f>
        <v/>
      </c>
      <c r="AR395">
        <f>IFERROR(IF(COUNTIFS(BTT[Verwendete Transaktion (Pflichtauswahl)],BTT[[#This Row],[Verwendete Transaktion (Pflichtauswahl)]],BTT[Verantwortliches TP
(automatisch)],"&lt;&gt;"&amp;VLOOKUP(aktives_Teilprojekt,Teilprojekte[[Teilprojekte]:[Kürzel]],2,FALSE))&gt;0,"Transaktion mehrfach","okay"),"")</f>
        <v/>
      </c>
      <c r="AS395" t="inlineStr">
        <is>
          <t>NL64</t>
        </is>
      </c>
      <c r="AT395" t="inlineStr">
        <is>
          <t>x</t>
        </is>
      </c>
    </row>
    <row r="396" ht="90" customHeight="1" s="15">
      <c r="A396">
        <f>IFERROR(IF(BTT[[#This Row],[Lfd Nr. 
(aus konsolidierter Datei)]]&lt;&gt;"",BTT[[#This Row],[Lfd Nr. 
(aus konsolidierter Datei)]],VLOOKUP(aktives_Teilprojekt,Teilprojekte[[Teilprojekte]:[Kürzel]],2,FALSE)&amp;ROW(BTT[[#This Row],[Lfd Nr.
(automatisch)]])-2),"")</f>
        <v/>
      </c>
      <c r="B396" t="inlineStr">
        <is>
          <t>Serviceauftrag für Nebenleistungen bearbeiten</t>
        </is>
      </c>
      <c r="D396" t="inlineStr">
        <is>
          <t>Auswechslung: Zählerwechsel</t>
        </is>
      </c>
      <c r="E396">
        <f>IFERROR(IF(NOT(BTT[[#This Row],[Manuelle Änderung des Verantwortliches TP
(Auswahl - bei Bedarf)]]=""),BTT[[#This Row],[Manuelle Änderung des Verantwortliches TP
(Auswahl - bei Bedarf)]],VLOOKUP(BTT[[#This Row],[Hauptprozess
(Pflichtauswahl)]],Hauptprozesse[],3,FALSE)),"")</f>
        <v/>
      </c>
      <c r="F396" t="inlineStr">
        <is>
          <t>HL</t>
        </is>
      </c>
      <c r="G396" t="inlineStr">
        <is>
          <t>WV</t>
        </is>
      </c>
      <c r="H396" t="inlineStr">
        <is>
          <t>Non-SAP</t>
        </is>
      </c>
      <c r="I396" t="inlineStr">
        <is>
          <t>Drittsystem</t>
        </is>
      </c>
      <c r="J396">
        <f>IFERROR(VLOOKUP(BTT[[#This Row],[Verwendete Transaktion (Pflichtauswahl)]],Transaktionen[[Transaktionen]:[Langtext]],2,FALSE),"")</f>
        <v/>
      </c>
      <c r="V396">
        <f>IFERROR(VLOOKUP(BTT[[#This Row],[Verwendetes Formular
(Auswahl falls relevant)]],Formulare[[Formularbezeichnung]:[Formularname (technisch)]],2,FALSE),"")</f>
        <v/>
      </c>
      <c r="W396" t="inlineStr">
        <is>
          <t>OMS - UBI-Wechselschein</t>
        </is>
      </c>
      <c r="X396" t="inlineStr">
        <is>
          <t>nein</t>
        </is>
      </c>
      <c r="Y396" s="4" t="inlineStr">
        <is>
          <t>HA-Prozess (BAPI-Transaktionen)
Es wird eine CS-Meldung angelegt, die dann weiter verarbeitet wird um UBI-Prozesse zu steuern</t>
        </is>
      </c>
      <c r="Z396" t="inlineStr">
        <is>
          <t>Must-have</t>
        </is>
      </c>
      <c r="AK396">
        <f>IF(BTT[[#This Row],[Subprozess
(optionale Auswahl)]]="","okay",IF(VLOOKUP(BTT[[#This Row],[Subprozess
(optionale Auswahl)]],BPML[[Subprozess]:[Zugeordneter Hauptprozess]],3,FALSE)=BTT[[#This Row],[Hauptprozess
(Pflichtauswahl)]],"okay","falscher Subprozess"))</f>
        <v/>
      </c>
      <c r="AL396">
        <f>IF(aktives_Teilprojekt="Master","",IF(BTT[[#This Row],[Verantwortliches TP
(automatisch)]]=VLOOKUP(aktives_Teilprojekt,Teilprojekte[[Teilprojekte]:[Kürzel]],2,FALSE),"okay","Hauptprozess anderes TP"))</f>
        <v/>
      </c>
      <c r="AM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6">
        <f>IFERROR(IF(BTT[[#This Row],[SAP-Modul
(Pflichtauswahl)]]&lt;&gt;VLOOKUP(BTT[[#This Row],[Verwendete Transaktion (Pflichtauswahl)]],Transaktionen[[Transaktionen]:[Modul]],3,FALSE),"Modul anders","okay"),"")</f>
        <v/>
      </c>
      <c r="AP396">
        <f>IFERROR(IF(COUNTIFS(BTT[Verwendete Transaktion (Pflichtauswahl)],BTT[[#This Row],[Verwendete Transaktion (Pflichtauswahl)]],BTT[SAP-Modul
(Pflichtauswahl)],"&lt;&gt;"&amp;BTT[[#This Row],[SAP-Modul
(Pflichtauswahl)]])&gt;0,"Modul anders","okay"),"")</f>
        <v/>
      </c>
      <c r="AQ396">
        <f>IFERROR(IF(COUNTIFS(BTT[Verwendete Transaktion (Pflichtauswahl)],BTT[[#This Row],[Verwendete Transaktion (Pflichtauswahl)]],BTT[Verantwortliches TP
(automatisch)],"&lt;&gt;"&amp;BTT[[#This Row],[Verantwortliches TP
(automatisch)]])&gt;0,"Transaktion mehrfach","okay"),"")</f>
        <v/>
      </c>
      <c r="AR396">
        <f>IFERROR(IF(COUNTIFS(BTT[Verwendete Transaktion (Pflichtauswahl)],BTT[[#This Row],[Verwendete Transaktion (Pflichtauswahl)]],BTT[Verantwortliches TP
(automatisch)],"&lt;&gt;"&amp;VLOOKUP(aktives_Teilprojekt,Teilprojekte[[Teilprojekte]:[Kürzel]],2,FALSE))&gt;0,"Transaktion mehrfach","okay"),"")</f>
        <v/>
      </c>
      <c r="AS396" t="inlineStr">
        <is>
          <t>NL65</t>
        </is>
      </c>
      <c r="AT396" t="inlineStr">
        <is>
          <t>x</t>
        </is>
      </c>
    </row>
    <row r="397">
      <c r="A397">
        <f>IFERROR(IF(BTT[[#This Row],[Lfd Nr. 
(aus konsolidierter Datei)]]&lt;&gt;"",BTT[[#This Row],[Lfd Nr. 
(aus konsolidierter Datei)]],VLOOKUP(aktives_Teilprojekt,Teilprojekte[[Teilprojekte]:[Kürzel]],2,FALSE)&amp;ROW(BTT[[#This Row],[Lfd Nr.
(automatisch)]])-2),"")</f>
        <v/>
      </c>
      <c r="B397" t="inlineStr">
        <is>
          <t>Serviceauftrag für Nebenleistungen bearbeiten</t>
        </is>
      </c>
      <c r="D397" t="inlineStr">
        <is>
          <t>Materialreservierung</t>
        </is>
      </c>
      <c r="E397">
        <f>IFERROR(IF(NOT(BTT[[#This Row],[Manuelle Änderung des Verantwortliches TP
(Auswahl - bei Bedarf)]]=""),BTT[[#This Row],[Manuelle Änderung des Verantwortliches TP
(Auswahl - bei Bedarf)]],VLOOKUP(BTT[[#This Row],[Hauptprozess
(Pflichtauswahl)]],Hauptprozesse[],3,FALSE)),"")</f>
        <v/>
      </c>
      <c r="F397" t="inlineStr">
        <is>
          <t>BLQ</t>
        </is>
      </c>
      <c r="G397" t="inlineStr">
        <is>
          <t>WV</t>
        </is>
      </c>
      <c r="H397" t="inlineStr">
        <is>
          <t>MM</t>
        </is>
      </c>
      <c r="I397" t="inlineStr">
        <is>
          <t>MB25</t>
        </is>
      </c>
      <c r="J397">
        <f>IFERROR(VLOOKUP(BTT[[#This Row],[Verwendete Transaktion (Pflichtauswahl)]],Transaktionen[[Transaktionen]:[Langtext]],2,FALSE),"")</f>
        <v/>
      </c>
      <c r="V397">
        <f>IFERROR(VLOOKUP(BTT[[#This Row],[Verwendetes Formular
(Auswahl falls relevant)]],Formulare[[Formularbezeichnung]:[Formularname (technisch)]],2,FALSE),"")</f>
        <v/>
      </c>
      <c r="Y397" s="4" t="inlineStr">
        <is>
          <t>HA-Prozess</t>
        </is>
      </c>
      <c r="Z397" t="inlineStr">
        <is>
          <t>Must-have</t>
        </is>
      </c>
      <c r="AK397">
        <f>IF(BTT[[#This Row],[Subprozess
(optionale Auswahl)]]="","okay",IF(VLOOKUP(BTT[[#This Row],[Subprozess
(optionale Auswahl)]],BPML[[Subprozess]:[Zugeordneter Hauptprozess]],3,FALSE)=BTT[[#This Row],[Hauptprozess
(Pflichtauswahl)]],"okay","falscher Subprozess"))</f>
        <v/>
      </c>
      <c r="AL397">
        <f>IF(aktives_Teilprojekt="Master","",IF(BTT[[#This Row],[Verantwortliches TP
(automatisch)]]=VLOOKUP(aktives_Teilprojekt,Teilprojekte[[Teilprojekte]:[Kürzel]],2,FALSE),"okay","Hauptprozess anderes TP"))</f>
        <v/>
      </c>
      <c r="AM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7">
        <f>IFERROR(IF(BTT[[#This Row],[SAP-Modul
(Pflichtauswahl)]]&lt;&gt;VLOOKUP(BTT[[#This Row],[Verwendete Transaktion (Pflichtauswahl)]],Transaktionen[[Transaktionen]:[Modul]],3,FALSE),"Modul anders","okay"),"")</f>
        <v/>
      </c>
      <c r="AP397">
        <f>IFERROR(IF(COUNTIFS(BTT[Verwendete Transaktion (Pflichtauswahl)],BTT[[#This Row],[Verwendete Transaktion (Pflichtauswahl)]],BTT[SAP-Modul
(Pflichtauswahl)],"&lt;&gt;"&amp;BTT[[#This Row],[SAP-Modul
(Pflichtauswahl)]])&gt;0,"Modul anders","okay"),"")</f>
        <v/>
      </c>
      <c r="AQ397">
        <f>IFERROR(IF(COUNTIFS(BTT[Verwendete Transaktion (Pflichtauswahl)],BTT[[#This Row],[Verwendete Transaktion (Pflichtauswahl)]],BTT[Verantwortliches TP
(automatisch)],"&lt;&gt;"&amp;BTT[[#This Row],[Verantwortliches TP
(automatisch)]])&gt;0,"Transaktion mehrfach","okay"),"")</f>
        <v/>
      </c>
      <c r="AR397">
        <f>IFERROR(IF(COUNTIFS(BTT[Verwendete Transaktion (Pflichtauswahl)],BTT[[#This Row],[Verwendete Transaktion (Pflichtauswahl)]],BTT[Verantwortliches TP
(automatisch)],"&lt;&gt;"&amp;VLOOKUP(aktives_Teilprojekt,Teilprojekte[[Teilprojekte]:[Kürzel]],2,FALSE))&gt;0,"Transaktion mehrfach","okay"),"")</f>
        <v/>
      </c>
      <c r="AS397" t="inlineStr">
        <is>
          <t>NL59</t>
        </is>
      </c>
      <c r="AT397" t="inlineStr">
        <is>
          <t>x</t>
        </is>
      </c>
    </row>
    <row r="398">
      <c r="A398">
        <f>IFERROR(IF(BTT[[#This Row],[Lfd Nr. 
(aus konsolidierter Datei)]]&lt;&gt;"",BTT[[#This Row],[Lfd Nr. 
(aus konsolidierter Datei)]],VLOOKUP(aktives_Teilprojekt,Teilprojekte[[Teilprojekte]:[Kürzel]],2,FALSE)&amp;ROW(BTT[[#This Row],[Lfd Nr.
(automatisch)]])-2),"")</f>
        <v/>
      </c>
      <c r="B398" t="inlineStr">
        <is>
          <t>Serviceauftrag für Nebenleistungen bearbeiten</t>
        </is>
      </c>
      <c r="D398" t="inlineStr">
        <is>
          <t>Materialverzeichnis aufrufen</t>
        </is>
      </c>
      <c r="E398">
        <f>IFERROR(IF(NOT(BTT[[#This Row],[Manuelle Änderung des Verantwortliches TP
(Auswahl - bei Bedarf)]]=""),BTT[[#This Row],[Manuelle Änderung des Verantwortliches TP
(Auswahl - bei Bedarf)]],VLOOKUP(BTT[[#This Row],[Hauptprozess
(Pflichtauswahl)]],Hauptprozesse[],3,FALSE)),"")</f>
        <v/>
      </c>
      <c r="F398" t="inlineStr">
        <is>
          <t>BLQ</t>
        </is>
      </c>
      <c r="G398" t="inlineStr">
        <is>
          <t>WV</t>
        </is>
      </c>
      <c r="H398" t="inlineStr">
        <is>
          <t>MM</t>
        </is>
      </c>
      <c r="I398" t="inlineStr">
        <is>
          <t>ZMM14</t>
        </is>
      </c>
      <c r="J398">
        <f>IFERROR(VLOOKUP(BTT[[#This Row],[Verwendete Transaktion (Pflichtauswahl)]],Transaktionen[[Transaktionen]:[Langtext]],2,FALSE),"")</f>
        <v/>
      </c>
      <c r="V398">
        <f>IFERROR(VLOOKUP(BTT[[#This Row],[Verwendetes Formular
(Auswahl falls relevant)]],Formulare[[Formularbezeichnung]:[Formularname (technisch)]],2,FALSE),"")</f>
        <v/>
      </c>
      <c r="Y398" s="4" t="inlineStr">
        <is>
          <t>HA-Prozess</t>
        </is>
      </c>
      <c r="Z398" t="inlineStr">
        <is>
          <t>Must-have</t>
        </is>
      </c>
      <c r="AK398">
        <f>IF(BTT[[#This Row],[Subprozess
(optionale Auswahl)]]="","okay",IF(VLOOKUP(BTT[[#This Row],[Subprozess
(optionale Auswahl)]],BPML[[Subprozess]:[Zugeordneter Hauptprozess]],3,FALSE)=BTT[[#This Row],[Hauptprozess
(Pflichtauswahl)]],"okay","falscher Subprozess"))</f>
        <v/>
      </c>
      <c r="AL398">
        <f>IF(aktives_Teilprojekt="Master","",IF(BTT[[#This Row],[Verantwortliches TP
(automatisch)]]=VLOOKUP(aktives_Teilprojekt,Teilprojekte[[Teilprojekte]:[Kürzel]],2,FALSE),"okay","Hauptprozess anderes TP"))</f>
        <v/>
      </c>
      <c r="AM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8">
        <f>IFERROR(IF(BTT[[#This Row],[SAP-Modul
(Pflichtauswahl)]]&lt;&gt;VLOOKUP(BTT[[#This Row],[Verwendete Transaktion (Pflichtauswahl)]],Transaktionen[[Transaktionen]:[Modul]],3,FALSE),"Modul anders","okay"),"")</f>
        <v/>
      </c>
      <c r="AP398">
        <f>IFERROR(IF(COUNTIFS(BTT[Verwendete Transaktion (Pflichtauswahl)],BTT[[#This Row],[Verwendete Transaktion (Pflichtauswahl)]],BTT[SAP-Modul
(Pflichtauswahl)],"&lt;&gt;"&amp;BTT[[#This Row],[SAP-Modul
(Pflichtauswahl)]])&gt;0,"Modul anders","okay"),"")</f>
        <v/>
      </c>
      <c r="AQ398">
        <f>IFERROR(IF(COUNTIFS(BTT[Verwendete Transaktion (Pflichtauswahl)],BTT[[#This Row],[Verwendete Transaktion (Pflichtauswahl)]],BTT[Verantwortliches TP
(automatisch)],"&lt;&gt;"&amp;BTT[[#This Row],[Verantwortliches TP
(automatisch)]])&gt;0,"Transaktion mehrfach","okay"),"")</f>
        <v/>
      </c>
      <c r="AR398">
        <f>IFERROR(IF(COUNTIFS(BTT[Verwendete Transaktion (Pflichtauswahl)],BTT[[#This Row],[Verwendete Transaktion (Pflichtauswahl)]],BTT[Verantwortliches TP
(automatisch)],"&lt;&gt;"&amp;VLOOKUP(aktives_Teilprojekt,Teilprojekte[[Teilprojekte]:[Kürzel]],2,FALSE))&gt;0,"Transaktion mehrfach","okay"),"")</f>
        <v/>
      </c>
      <c r="AS398" t="inlineStr">
        <is>
          <t>NL60</t>
        </is>
      </c>
      <c r="AT398" t="inlineStr">
        <is>
          <t>x</t>
        </is>
      </c>
    </row>
    <row r="399" ht="45" customHeight="1" s="15">
      <c r="A399">
        <f>IFERROR(IF(BTT[[#This Row],[Lfd Nr. 
(aus konsolidierter Datei)]]&lt;&gt;"",BTT[[#This Row],[Lfd Nr. 
(aus konsolidierter Datei)]],VLOOKUP(aktives_Teilprojekt,Teilprojekte[[Teilprojekte]:[Kürzel]],2,FALSE)&amp;ROW(BTT[[#This Row],[Lfd Nr.
(automatisch)]])-2),"")</f>
        <v/>
      </c>
      <c r="B399" t="inlineStr">
        <is>
          <t>Serviceauftrag für Nebenleistungen bearbeiten</t>
        </is>
      </c>
      <c r="D399" t="inlineStr">
        <is>
          <t>Bestellung anlegen/anzeigen im SAP</t>
        </is>
      </c>
      <c r="E399">
        <f>IFERROR(IF(NOT(BTT[[#This Row],[Manuelle Änderung des Verantwortliches TP
(Auswahl - bei Bedarf)]]=""),BTT[[#This Row],[Manuelle Änderung des Verantwortliches TP
(Auswahl - bei Bedarf)]],VLOOKUP(BTT[[#This Row],[Hauptprozess
(Pflichtauswahl)]],Hauptprozesse[],3,FALSE)),"")</f>
        <v/>
      </c>
      <c r="F399" t="inlineStr">
        <is>
          <t>BLQ</t>
        </is>
      </c>
      <c r="G399" t="inlineStr">
        <is>
          <t>WV</t>
        </is>
      </c>
      <c r="H399" t="inlineStr">
        <is>
          <t>MM</t>
        </is>
      </c>
      <c r="I399" t="inlineStr">
        <is>
          <t>ME22N</t>
        </is>
      </c>
      <c r="J399">
        <f>IFERROR(VLOOKUP(BTT[[#This Row],[Verwendete Transaktion (Pflichtauswahl)]],Transaktionen[[Transaktionen]:[Langtext]],2,FALSE),"")</f>
        <v/>
      </c>
      <c r="V399">
        <f>IFERROR(VLOOKUP(BTT[[#This Row],[Verwendetes Formular
(Auswahl falls relevant)]],Formulare[[Formularbezeichnung]:[Formularname (technisch)]],2,FALSE),"")</f>
        <v/>
      </c>
      <c r="Y399" s="4" t="inlineStr">
        <is>
          <t>HA-Prozess (derzeit Ablösung durch Banfen inkl. Freigabeprozess)</t>
        </is>
      </c>
      <c r="Z399" t="inlineStr">
        <is>
          <t>Must-have</t>
        </is>
      </c>
      <c r="AK399">
        <f>IF(BTT[[#This Row],[Subprozess
(optionale Auswahl)]]="","okay",IF(VLOOKUP(BTT[[#This Row],[Subprozess
(optionale Auswahl)]],BPML[[Subprozess]:[Zugeordneter Hauptprozess]],3,FALSE)=BTT[[#This Row],[Hauptprozess
(Pflichtauswahl)]],"okay","falscher Subprozess"))</f>
        <v/>
      </c>
      <c r="AL399">
        <f>IF(aktives_Teilprojekt="Master","",IF(BTT[[#This Row],[Verantwortliches TP
(automatisch)]]=VLOOKUP(aktives_Teilprojekt,Teilprojekte[[Teilprojekte]:[Kürzel]],2,FALSE),"okay","Hauptprozess anderes TP"))</f>
        <v/>
      </c>
      <c r="AM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9">
        <f>IFERROR(IF(BTT[[#This Row],[SAP-Modul
(Pflichtauswahl)]]&lt;&gt;VLOOKUP(BTT[[#This Row],[Verwendete Transaktion (Pflichtauswahl)]],Transaktionen[[Transaktionen]:[Modul]],3,FALSE),"Modul anders","okay"),"")</f>
        <v/>
      </c>
      <c r="AP399">
        <f>IFERROR(IF(COUNTIFS(BTT[Verwendete Transaktion (Pflichtauswahl)],BTT[[#This Row],[Verwendete Transaktion (Pflichtauswahl)]],BTT[SAP-Modul
(Pflichtauswahl)],"&lt;&gt;"&amp;BTT[[#This Row],[SAP-Modul
(Pflichtauswahl)]])&gt;0,"Modul anders","okay"),"")</f>
        <v/>
      </c>
      <c r="AQ399">
        <f>IFERROR(IF(COUNTIFS(BTT[Verwendete Transaktion (Pflichtauswahl)],BTT[[#This Row],[Verwendete Transaktion (Pflichtauswahl)]],BTT[Verantwortliches TP
(automatisch)],"&lt;&gt;"&amp;BTT[[#This Row],[Verantwortliches TP
(automatisch)]])&gt;0,"Transaktion mehrfach","okay"),"")</f>
        <v/>
      </c>
      <c r="AR399">
        <f>IFERROR(IF(COUNTIFS(BTT[Verwendete Transaktion (Pflichtauswahl)],BTT[[#This Row],[Verwendete Transaktion (Pflichtauswahl)]],BTT[Verantwortliches TP
(automatisch)],"&lt;&gt;"&amp;VLOOKUP(aktives_Teilprojekt,Teilprojekte[[Teilprojekte]:[Kürzel]],2,FALSE))&gt;0,"Transaktion mehrfach","okay"),"")</f>
        <v/>
      </c>
      <c r="AS399" t="inlineStr">
        <is>
          <t>NL62</t>
        </is>
      </c>
      <c r="AT399" t="inlineStr">
        <is>
          <t>x</t>
        </is>
      </c>
    </row>
    <row r="400" ht="45" customHeight="1" s="15">
      <c r="A400">
        <f>IFERROR(IF(BTT[[#This Row],[Lfd Nr. 
(aus konsolidierter Datei)]]&lt;&gt;"",BTT[[#This Row],[Lfd Nr. 
(aus konsolidierter Datei)]],VLOOKUP(aktives_Teilprojekt,Teilprojekte[[Teilprojekte]:[Kürzel]],2,FALSE)&amp;ROW(BTT[[#This Row],[Lfd Nr.
(automatisch)]])-2),"")</f>
        <v/>
      </c>
      <c r="B400" t="inlineStr">
        <is>
          <t>Serviceauftrag für Nebenleistungen bearbeiten</t>
        </is>
      </c>
      <c r="D400" t="inlineStr">
        <is>
          <t>Systempflege</t>
        </is>
      </c>
      <c r="E400">
        <f>IFERROR(IF(NOT(BTT[[#This Row],[Manuelle Änderung des Verantwortliches TP
(Auswahl - bei Bedarf)]]=""),BTT[[#This Row],[Manuelle Änderung des Verantwortliches TP
(Auswahl - bei Bedarf)]],VLOOKUP(BTT[[#This Row],[Hauptprozess
(Pflichtauswahl)]],Hauptprozesse[],3,FALSE)),"")</f>
        <v/>
      </c>
      <c r="F400" t="inlineStr">
        <is>
          <t>BLQ</t>
        </is>
      </c>
      <c r="G400" t="inlineStr">
        <is>
          <t>WV</t>
        </is>
      </c>
      <c r="H400" t="inlineStr">
        <is>
          <t>MM</t>
        </is>
      </c>
      <c r="I400" t="inlineStr">
        <is>
          <t>ZMM08</t>
        </is>
      </c>
      <c r="J400">
        <f>IFERROR(VLOOKUP(BTT[[#This Row],[Verwendete Transaktion (Pflichtauswahl)]],Transaktionen[[Transaktionen]:[Langtext]],2,FALSE),"")</f>
        <v/>
      </c>
      <c r="V400">
        <f>IFERROR(VLOOKUP(BTT[[#This Row],[Verwendetes Formular
(Auswahl falls relevant)]],Formulare[[Formularbezeichnung]:[Formularname (technisch)]],2,FALSE),"")</f>
        <v/>
      </c>
      <c r="Y400" s="4" t="inlineStr">
        <is>
          <t>HA-Prozess (Auflösung Obligos (vergessene Kennzeichen))</t>
        </is>
      </c>
      <c r="Z400" t="inlineStr">
        <is>
          <t>Should-have</t>
        </is>
      </c>
      <c r="AK400">
        <f>IF(BTT[[#This Row],[Subprozess
(optionale Auswahl)]]="","okay",IF(VLOOKUP(BTT[[#This Row],[Subprozess
(optionale Auswahl)]],BPML[[Subprozess]:[Zugeordneter Hauptprozess]],3,FALSE)=BTT[[#This Row],[Hauptprozess
(Pflichtauswahl)]],"okay","falscher Subprozess"))</f>
        <v/>
      </c>
      <c r="AL400">
        <f>IF(aktives_Teilprojekt="Master","",IF(BTT[[#This Row],[Verantwortliches TP
(automatisch)]]=VLOOKUP(aktives_Teilprojekt,Teilprojekte[[Teilprojekte]:[Kürzel]],2,FALSE),"okay","Hauptprozess anderes TP"))</f>
        <v/>
      </c>
      <c r="AM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0">
        <f>IFERROR(IF(BTT[[#This Row],[SAP-Modul
(Pflichtauswahl)]]&lt;&gt;VLOOKUP(BTT[[#This Row],[Verwendete Transaktion (Pflichtauswahl)]],Transaktionen[[Transaktionen]:[Modul]],3,FALSE),"Modul anders","okay"),"")</f>
        <v/>
      </c>
      <c r="AP400">
        <f>IFERROR(IF(COUNTIFS(BTT[Verwendete Transaktion (Pflichtauswahl)],BTT[[#This Row],[Verwendete Transaktion (Pflichtauswahl)]],BTT[SAP-Modul
(Pflichtauswahl)],"&lt;&gt;"&amp;BTT[[#This Row],[SAP-Modul
(Pflichtauswahl)]])&gt;0,"Modul anders","okay"),"")</f>
        <v/>
      </c>
      <c r="AQ400">
        <f>IFERROR(IF(COUNTIFS(BTT[Verwendete Transaktion (Pflichtauswahl)],BTT[[#This Row],[Verwendete Transaktion (Pflichtauswahl)]],BTT[Verantwortliches TP
(automatisch)],"&lt;&gt;"&amp;BTT[[#This Row],[Verantwortliches TP
(automatisch)]])&gt;0,"Transaktion mehrfach","okay"),"")</f>
        <v/>
      </c>
      <c r="AR400">
        <f>IFERROR(IF(COUNTIFS(BTT[Verwendete Transaktion (Pflichtauswahl)],BTT[[#This Row],[Verwendete Transaktion (Pflichtauswahl)]],BTT[Verantwortliches TP
(automatisch)],"&lt;&gt;"&amp;VLOOKUP(aktives_Teilprojekt,Teilprojekte[[Teilprojekte]:[Kürzel]],2,FALSE))&gt;0,"Transaktion mehrfach","okay"),"")</f>
        <v/>
      </c>
      <c r="AS400" t="inlineStr">
        <is>
          <t>NL63</t>
        </is>
      </c>
      <c r="AT400" t="inlineStr">
        <is>
          <t>x</t>
        </is>
      </c>
    </row>
    <row r="401">
      <c r="A401">
        <f>IFERROR(IF(BTT[[#This Row],[Lfd Nr. 
(aus konsolidierter Datei)]]&lt;&gt;"",BTT[[#This Row],[Lfd Nr. 
(aus konsolidierter Datei)]],VLOOKUP(aktives_Teilprojekt,Teilprojekte[[Teilprojekte]:[Kürzel]],2,FALSE)&amp;ROW(BTT[[#This Row],[Lfd Nr.
(automatisch)]])-2),"")</f>
        <v/>
      </c>
      <c r="D401" t="inlineStr">
        <is>
          <t>Bestellung auslösen</t>
        </is>
      </c>
      <c r="E401">
        <f>IFERROR(IF(NOT(BTT[[#This Row],[Manuelle Änderung des Verantwortliches TP
(Auswahl - bei Bedarf)]]=""),BTT[[#This Row],[Manuelle Änderung des Verantwortliches TP
(Auswahl - bei Bedarf)]],VLOOKUP(BTT[[#This Row],[Hauptprozess
(Pflichtauswahl)]],Hauptprozesse[],3,FALSE)),"")</f>
        <v/>
      </c>
      <c r="F401" t="inlineStr">
        <is>
          <t>BLQ</t>
        </is>
      </c>
      <c r="H401" t="inlineStr">
        <is>
          <t>MM</t>
        </is>
      </c>
      <c r="I401" t="inlineStr">
        <is>
          <t>ME52</t>
        </is>
      </c>
      <c r="J401">
        <f>IFERROR(VLOOKUP(BTT[[#This Row],[Verwendete Transaktion (Pflichtauswahl)]],Transaktionen[[Transaktionen]:[Langtext]],2,FALSE),"")</f>
        <v/>
      </c>
      <c r="V401">
        <f>IFERROR(VLOOKUP(BTT[[#This Row],[Verwendetes Formular
(Auswahl falls relevant)]],Formulare[[Formularbezeichnung]:[Formularname (technisch)]],2,FALSE),"")</f>
        <v/>
      </c>
      <c r="W401" t="inlineStr">
        <is>
          <t>pdf an Lieferanten und Abrufer</t>
        </is>
      </c>
      <c r="X401" t="inlineStr">
        <is>
          <t>ja</t>
        </is>
      </c>
      <c r="Y401" s="4" t="n"/>
      <c r="Z401" t="inlineStr">
        <is>
          <t>Must-have</t>
        </is>
      </c>
      <c r="AK401">
        <f>IF(BTT[[#This Row],[Subprozess
(optionale Auswahl)]]="","okay",IF(VLOOKUP(BTT[[#This Row],[Subprozess
(optionale Auswahl)]],BPML[[Subprozess]:[Zugeordneter Hauptprozess]],3,FALSE)=BTT[[#This Row],[Hauptprozess
(Pflichtauswahl)]],"okay","falscher Subprozess"))</f>
        <v/>
      </c>
      <c r="AL401">
        <f>IF(aktives_Teilprojekt="Master","",IF(BTT[[#This Row],[Verantwortliches TP
(automatisch)]]=VLOOKUP(aktives_Teilprojekt,Teilprojekte[[Teilprojekte]:[Kürzel]],2,FALSE),"okay","Hauptprozess anderes TP"))</f>
        <v/>
      </c>
      <c r="AM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1">
        <f>IFERROR(IF(BTT[[#This Row],[SAP-Modul
(Pflichtauswahl)]]&lt;&gt;VLOOKUP(BTT[[#This Row],[Verwendete Transaktion (Pflichtauswahl)]],Transaktionen[[Transaktionen]:[Modul]],3,FALSE),"Modul anders","okay"),"")</f>
        <v/>
      </c>
      <c r="AP401">
        <f>IFERROR(IF(COUNTIFS(BTT[Verwendete Transaktion (Pflichtauswahl)],BTT[[#This Row],[Verwendete Transaktion (Pflichtauswahl)]],BTT[SAP-Modul
(Pflichtauswahl)],"&lt;&gt;"&amp;BTT[[#This Row],[SAP-Modul
(Pflichtauswahl)]])&gt;0,"Modul anders","okay"),"")</f>
        <v/>
      </c>
      <c r="AQ401">
        <f>IFERROR(IF(COUNTIFS(BTT[Verwendete Transaktion (Pflichtauswahl)],BTT[[#This Row],[Verwendete Transaktion (Pflichtauswahl)]],BTT[Verantwortliches TP
(automatisch)],"&lt;&gt;"&amp;BTT[[#This Row],[Verantwortliches TP
(automatisch)]])&gt;0,"Transaktion mehrfach","okay"),"")</f>
        <v/>
      </c>
      <c r="AR401">
        <f>IFERROR(IF(COUNTIFS(BTT[Verwendete Transaktion (Pflichtauswahl)],BTT[[#This Row],[Verwendete Transaktion (Pflichtauswahl)]],BTT[Verantwortliches TP
(automatisch)],"&lt;&gt;"&amp;VLOOKUP(aktives_Teilprojekt,Teilprojekte[[Teilprojekte]:[Kürzel]],2,FALSE))&gt;0,"Transaktion mehrfach","okay"),"")</f>
        <v/>
      </c>
      <c r="AS401" t="inlineStr">
        <is>
          <t>NL249</t>
        </is>
      </c>
      <c r="AT401" t="inlineStr">
        <is>
          <t>x</t>
        </is>
      </c>
    </row>
    <row r="402" ht="45" customHeight="1" s="15">
      <c r="A402">
        <f>IFERROR(IF(BTT[[#This Row],[Lfd Nr. 
(aus konsolidierter Datei)]]&lt;&gt;"",BTT[[#This Row],[Lfd Nr. 
(aus konsolidierter Datei)]],VLOOKUP(aktives_Teilprojekt,Teilprojekte[[Teilprojekte]:[Kürzel]],2,FALSE)&amp;ROW(BTT[[#This Row],[Lfd Nr.
(automatisch)]])-2),"")</f>
        <v/>
      </c>
      <c r="D402" t="inlineStr">
        <is>
          <t>Beauftragung der BWB Ing.-Leistung durch Dritte</t>
        </is>
      </c>
      <c r="E402">
        <f>IFERROR(IF(NOT(BTT[[#This Row],[Manuelle Änderung des Verantwortliches TP
(Auswahl - bei Bedarf)]]=""),BTT[[#This Row],[Manuelle Änderung des Verantwortliches TP
(Auswahl - bei Bedarf)]],VLOOKUP(BTT[[#This Row],[Hauptprozess
(Pflichtauswahl)]],Hauptprozesse[],3,FALSE)),"")</f>
        <v/>
      </c>
      <c r="F402" t="inlineStr">
        <is>
          <t>BLQ</t>
        </is>
      </c>
      <c r="H402" t="inlineStr">
        <is>
          <t>Non-SAP</t>
        </is>
      </c>
      <c r="I402" t="inlineStr">
        <is>
          <t>Drittsystem</t>
        </is>
      </c>
      <c r="J402">
        <f>IFERROR(VLOOKUP(BTT[[#This Row],[Verwendete Transaktion (Pflichtauswahl)]],Transaktionen[[Transaktionen]:[Langtext]],2,FALSE),"")</f>
        <v/>
      </c>
      <c r="V402">
        <f>IFERROR(VLOOKUP(BTT[[#This Row],[Verwendetes Formular
(Auswahl falls relevant)]],Formulare[[Formularbezeichnung]:[Formularname (technisch)]],2,FALSE),"")</f>
        <v/>
      </c>
      <c r="Y402" s="4" t="inlineStr">
        <is>
          <t>die Ing.-Leistung wird durch PB an Dritte vergeben</t>
        </is>
      </c>
      <c r="AK402">
        <f>IF(BTT[[#This Row],[Subprozess
(optionale Auswahl)]]="","okay",IF(VLOOKUP(BTT[[#This Row],[Subprozess
(optionale Auswahl)]],BPML[[Subprozess]:[Zugeordneter Hauptprozess]],3,FALSE)=BTT[[#This Row],[Hauptprozess
(Pflichtauswahl)]],"okay","falscher Subprozess"))</f>
        <v/>
      </c>
      <c r="AL402">
        <f>IF(aktives_Teilprojekt="Master","",IF(BTT[[#This Row],[Verantwortliches TP
(automatisch)]]=VLOOKUP(aktives_Teilprojekt,Teilprojekte[[Teilprojekte]:[Kürzel]],2,FALSE),"okay","Hauptprozess anderes TP"))</f>
        <v/>
      </c>
      <c r="AM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2">
        <f>IFERROR(IF(BTT[[#This Row],[SAP-Modul
(Pflichtauswahl)]]&lt;&gt;VLOOKUP(BTT[[#This Row],[Verwendete Transaktion (Pflichtauswahl)]],Transaktionen[[Transaktionen]:[Modul]],3,FALSE),"Modul anders","okay"),"")</f>
        <v/>
      </c>
      <c r="AP402">
        <f>IFERROR(IF(COUNTIFS(BTT[Verwendete Transaktion (Pflichtauswahl)],BTT[[#This Row],[Verwendete Transaktion (Pflichtauswahl)]],BTT[SAP-Modul
(Pflichtauswahl)],"&lt;&gt;"&amp;BTT[[#This Row],[SAP-Modul
(Pflichtauswahl)]])&gt;0,"Modul anders","okay"),"")</f>
        <v/>
      </c>
      <c r="AQ402">
        <f>IFERROR(IF(COUNTIFS(BTT[Verwendete Transaktion (Pflichtauswahl)],BTT[[#This Row],[Verwendete Transaktion (Pflichtauswahl)]],BTT[Verantwortliches TP
(automatisch)],"&lt;&gt;"&amp;BTT[[#This Row],[Verantwortliches TP
(automatisch)]])&gt;0,"Transaktion mehrfach","okay"),"")</f>
        <v/>
      </c>
      <c r="AR402">
        <f>IFERROR(IF(COUNTIFS(BTT[Verwendete Transaktion (Pflichtauswahl)],BTT[[#This Row],[Verwendete Transaktion (Pflichtauswahl)]],BTT[Verantwortliches TP
(automatisch)],"&lt;&gt;"&amp;VLOOKUP(aktives_Teilprojekt,Teilprojekte[[Teilprojekte]:[Kürzel]],2,FALSE))&gt;0,"Transaktion mehrfach","okay"),"")</f>
        <v/>
      </c>
      <c r="AS402" t="inlineStr">
        <is>
          <t>NL273</t>
        </is>
      </c>
      <c r="AT402" t="inlineStr">
        <is>
          <t>x</t>
        </is>
      </c>
    </row>
    <row r="403" ht="90" customHeight="1" s="15">
      <c r="A403">
        <f>IFERROR(IF(BTT[[#This Row],[Lfd Nr. 
(aus konsolidierter Datei)]]&lt;&gt;"",BTT[[#This Row],[Lfd Nr. 
(aus konsolidierter Datei)]],VLOOKUP(aktives_Teilprojekt,Teilprojekte[[Teilprojekte]:[Kürzel]],2,FALSE)&amp;ROW(BTT[[#This Row],[Lfd Nr.
(automatisch)]])-2),"")</f>
        <v/>
      </c>
      <c r="B403" t="inlineStr">
        <is>
          <t>Serviceauftrag für Nebenleistungen bearbeiten</t>
        </is>
      </c>
      <c r="D403" t="inlineStr">
        <is>
          <t>Materialbeschaffung</t>
        </is>
      </c>
      <c r="E403">
        <f>IFERROR(IF(NOT(BTT[[#This Row],[Manuelle Änderung des Verantwortliches TP
(Auswahl - bei Bedarf)]]=""),BTT[[#This Row],[Manuelle Änderung des Verantwortliches TP
(Auswahl - bei Bedarf)]],VLOOKUP(BTT[[#This Row],[Hauptprozess
(Pflichtauswahl)]],Hauptprozesse[],3,FALSE)),"")</f>
        <v/>
      </c>
      <c r="F403" t="inlineStr">
        <is>
          <t>BLQ</t>
        </is>
      </c>
      <c r="J403">
        <f>IFERROR(VLOOKUP(BTT[[#This Row],[Verwendete Transaktion (Pflichtauswahl)]],Transaktionen[[Transaktionen]:[Langtext]],2,FALSE),"")</f>
        <v/>
      </c>
      <c r="V403">
        <f>IFERROR(VLOOKUP(BTT[[#This Row],[Verwendetes Formular
(Auswahl falls relevant)]],Formulare[[Formularbezeichnung]:[Formularname (technisch)]],2,FALSE),"")</f>
        <v/>
      </c>
      <c r="Y403" s="4" t="inlineStr">
        <is>
          <t>eMats - Dienstleister können  BWB-Lagermaterial reservieren; Materialabholung durch Baufirma im Zentrallager</t>
        </is>
      </c>
      <c r="AK403">
        <f>IF(BTT[[#This Row],[Subprozess
(optionale Auswahl)]]="","okay",IF(VLOOKUP(BTT[[#This Row],[Subprozess
(optionale Auswahl)]],BPML[[Subprozess]:[Zugeordneter Hauptprozess]],3,FALSE)=BTT[[#This Row],[Hauptprozess
(Pflichtauswahl)]],"okay","falscher Subprozess"))</f>
        <v/>
      </c>
      <c r="AL403">
        <f>IF(aktives_Teilprojekt="Master","",IF(BTT[[#This Row],[Verantwortliches TP
(automatisch)]]=VLOOKUP(aktives_Teilprojekt,Teilprojekte[[Teilprojekte]:[Kürzel]],2,FALSE),"okay","Hauptprozess anderes TP"))</f>
        <v/>
      </c>
      <c r="AM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3">
        <f>IFERROR(IF(BTT[[#This Row],[SAP-Modul
(Pflichtauswahl)]]&lt;&gt;VLOOKUP(BTT[[#This Row],[Verwendete Transaktion (Pflichtauswahl)]],Transaktionen[[Transaktionen]:[Modul]],3,FALSE),"Modul anders","okay"),"")</f>
        <v/>
      </c>
      <c r="AP403">
        <f>IFERROR(IF(COUNTIFS(BTT[Verwendete Transaktion (Pflichtauswahl)],BTT[[#This Row],[Verwendete Transaktion (Pflichtauswahl)]],BTT[SAP-Modul
(Pflichtauswahl)],"&lt;&gt;"&amp;BTT[[#This Row],[SAP-Modul
(Pflichtauswahl)]])&gt;0,"Modul anders","okay"),"")</f>
        <v/>
      </c>
      <c r="AQ403">
        <f>IFERROR(IF(COUNTIFS(BTT[Verwendete Transaktion (Pflichtauswahl)],BTT[[#This Row],[Verwendete Transaktion (Pflichtauswahl)]],BTT[Verantwortliches TP
(automatisch)],"&lt;&gt;"&amp;BTT[[#This Row],[Verantwortliches TP
(automatisch)]])&gt;0,"Transaktion mehrfach","okay"),"")</f>
        <v/>
      </c>
      <c r="AR403">
        <f>IFERROR(IF(COUNTIFS(BTT[Verwendete Transaktion (Pflichtauswahl)],BTT[[#This Row],[Verwendete Transaktion (Pflichtauswahl)]],BTT[Verantwortliches TP
(automatisch)],"&lt;&gt;"&amp;VLOOKUP(aktives_Teilprojekt,Teilprojekte[[Teilprojekte]:[Kürzel]],2,FALSE))&gt;0,"Transaktion mehrfach","okay"),"")</f>
        <v/>
      </c>
      <c r="AS403" t="inlineStr">
        <is>
          <t>NL276</t>
        </is>
      </c>
      <c r="AT403" t="inlineStr">
        <is>
          <t>x</t>
        </is>
      </c>
    </row>
    <row r="404">
      <c r="A404">
        <f>IFERROR(IF(BTT[[#This Row],[Lfd Nr. 
(aus konsolidierter Datei)]]&lt;&gt;"",BTT[[#This Row],[Lfd Nr. 
(aus konsolidierter Datei)]],VLOOKUP(aktives_Teilprojekt,Teilprojekte[[Teilprojekte]:[Kürzel]],2,FALSE)&amp;ROW(BTT[[#This Row],[Lfd Nr.
(automatisch)]])-2),"")</f>
        <v/>
      </c>
      <c r="B404" t="inlineStr">
        <is>
          <t>Serviceauftrag für Nebenleistungen bearbeiten</t>
        </is>
      </c>
      <c r="D404" t="inlineStr">
        <is>
          <t xml:space="preserve">Fremdleistung </t>
        </is>
      </c>
      <c r="E404">
        <f>IFERROR(IF(NOT(BTT[[#This Row],[Manuelle Änderung des Verantwortliches TP
(Auswahl - bei Bedarf)]]=""),BTT[[#This Row],[Manuelle Änderung des Verantwortliches TP
(Auswahl - bei Bedarf)]],VLOOKUP(BTT[[#This Row],[Hauptprozess
(Pflichtauswahl)]],Hauptprozesse[],3,FALSE)),"")</f>
        <v/>
      </c>
      <c r="F404" t="inlineStr">
        <is>
          <t>BLQ</t>
        </is>
      </c>
      <c r="J404">
        <f>IFERROR(VLOOKUP(BTT[[#This Row],[Verwendete Transaktion (Pflichtauswahl)]],Transaktionen[[Transaktionen]:[Langtext]],2,FALSE),"")</f>
        <v/>
      </c>
      <c r="V404">
        <f>IFERROR(VLOOKUP(BTT[[#This Row],[Verwendetes Formular
(Auswahl falls relevant)]],Formulare[[Formularbezeichnung]:[Formularname (technisch)]],2,FALSE),"")</f>
        <v/>
      </c>
      <c r="Y404" s="4" t="n"/>
      <c r="AK404">
        <f>IF(BTT[[#This Row],[Subprozess
(optionale Auswahl)]]="","okay",IF(VLOOKUP(BTT[[#This Row],[Subprozess
(optionale Auswahl)]],BPML[[Subprozess]:[Zugeordneter Hauptprozess]],3,FALSE)=BTT[[#This Row],[Hauptprozess
(Pflichtauswahl)]],"okay","falscher Subprozess"))</f>
        <v/>
      </c>
      <c r="AL404">
        <f>IF(aktives_Teilprojekt="Master","",IF(BTT[[#This Row],[Verantwortliches TP
(automatisch)]]=VLOOKUP(aktives_Teilprojekt,Teilprojekte[[Teilprojekte]:[Kürzel]],2,FALSE),"okay","Hauptprozess anderes TP"))</f>
        <v/>
      </c>
      <c r="AM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4">
        <f>IFERROR(IF(BTT[[#This Row],[SAP-Modul
(Pflichtauswahl)]]&lt;&gt;VLOOKUP(BTT[[#This Row],[Verwendete Transaktion (Pflichtauswahl)]],Transaktionen[[Transaktionen]:[Modul]],3,FALSE),"Modul anders","okay"),"")</f>
        <v/>
      </c>
      <c r="AP404">
        <f>IFERROR(IF(COUNTIFS(BTT[Verwendete Transaktion (Pflichtauswahl)],BTT[[#This Row],[Verwendete Transaktion (Pflichtauswahl)]],BTT[SAP-Modul
(Pflichtauswahl)],"&lt;&gt;"&amp;BTT[[#This Row],[SAP-Modul
(Pflichtauswahl)]])&gt;0,"Modul anders","okay"),"")</f>
        <v/>
      </c>
      <c r="AQ404">
        <f>IFERROR(IF(COUNTIFS(BTT[Verwendete Transaktion (Pflichtauswahl)],BTT[[#This Row],[Verwendete Transaktion (Pflichtauswahl)]],BTT[Verantwortliches TP
(automatisch)],"&lt;&gt;"&amp;BTT[[#This Row],[Verantwortliches TP
(automatisch)]])&gt;0,"Transaktion mehrfach","okay"),"")</f>
        <v/>
      </c>
      <c r="AR404">
        <f>IFERROR(IF(COUNTIFS(BTT[Verwendete Transaktion (Pflichtauswahl)],BTT[[#This Row],[Verwendete Transaktion (Pflichtauswahl)]],BTT[Verantwortliches TP
(automatisch)],"&lt;&gt;"&amp;VLOOKUP(aktives_Teilprojekt,Teilprojekte[[Teilprojekte]:[Kürzel]],2,FALSE))&gt;0,"Transaktion mehrfach","okay"),"")</f>
        <v/>
      </c>
      <c r="AS404" t="inlineStr">
        <is>
          <t>NL277</t>
        </is>
      </c>
      <c r="AT404" t="inlineStr">
        <is>
          <t>x</t>
        </is>
      </c>
    </row>
    <row r="405">
      <c r="A405">
        <f>IFERROR(IF(BTT[[#This Row],[Lfd Nr. 
(aus konsolidierter Datei)]]&lt;&gt;"",BTT[[#This Row],[Lfd Nr. 
(aus konsolidierter Datei)]],VLOOKUP(aktives_Teilprojekt,Teilprojekte[[Teilprojekte]:[Kürzel]],2,FALSE)&amp;ROW(BTT[[#This Row],[Lfd Nr.
(automatisch)]])-2),"")</f>
        <v/>
      </c>
      <c r="B405" t="inlineStr">
        <is>
          <t>Serviceauftrag für Nebenleistungen bearbeiten</t>
        </is>
      </c>
      <c r="D405" t="inlineStr">
        <is>
          <t xml:space="preserve">Bestellungen   </t>
        </is>
      </c>
      <c r="E405">
        <f>IFERROR(IF(NOT(BTT[[#This Row],[Manuelle Änderung des Verantwortliches TP
(Auswahl - bei Bedarf)]]=""),BTT[[#This Row],[Manuelle Änderung des Verantwortliches TP
(Auswahl - bei Bedarf)]],VLOOKUP(BTT[[#This Row],[Hauptprozess
(Pflichtauswahl)]],Hauptprozesse[],3,FALSE)),"")</f>
        <v/>
      </c>
      <c r="F405" t="inlineStr">
        <is>
          <t>BLQ</t>
        </is>
      </c>
      <c r="G405" t="inlineStr">
        <is>
          <t>KS</t>
        </is>
      </c>
      <c r="H405" t="inlineStr">
        <is>
          <t>MM</t>
        </is>
      </c>
      <c r="I405" t="inlineStr">
        <is>
          <t>ZMM37</t>
        </is>
      </c>
      <c r="J405">
        <f>IFERROR(VLOOKUP(BTT[[#This Row],[Verwendete Transaktion (Pflichtauswahl)]],Transaktionen[[Transaktionen]:[Langtext]],2,FALSE),"")</f>
        <v/>
      </c>
      <c r="V405">
        <f>IFERROR(VLOOKUP(BTT[[#This Row],[Verwendetes Formular
(Auswahl falls relevant)]],Formulare[[Formularbezeichnung]:[Formularname (technisch)]],2,FALSE),"")</f>
        <v/>
      </c>
      <c r="Y405" s="4" t="n"/>
      <c r="AK405">
        <f>IF(BTT[[#This Row],[Subprozess
(optionale Auswahl)]]="","okay",IF(VLOOKUP(BTT[[#This Row],[Subprozess
(optionale Auswahl)]],BPML[[Subprozess]:[Zugeordneter Hauptprozess]],3,FALSE)=BTT[[#This Row],[Hauptprozess
(Pflichtauswahl)]],"okay","falscher Subprozess"))</f>
        <v/>
      </c>
      <c r="AL405">
        <f>IF(aktives_Teilprojekt="Master","",IF(BTT[[#This Row],[Verantwortliches TP
(automatisch)]]=VLOOKUP(aktives_Teilprojekt,Teilprojekte[[Teilprojekte]:[Kürzel]],2,FALSE),"okay","Hauptprozess anderes TP"))</f>
        <v/>
      </c>
      <c r="AM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5">
        <f>IFERROR(IF(BTT[[#This Row],[SAP-Modul
(Pflichtauswahl)]]&lt;&gt;VLOOKUP(BTT[[#This Row],[Verwendete Transaktion (Pflichtauswahl)]],Transaktionen[[Transaktionen]:[Modul]],3,FALSE),"Modul anders","okay"),"")</f>
        <v/>
      </c>
      <c r="AP405">
        <f>IFERROR(IF(COUNTIFS(BTT[Verwendete Transaktion (Pflichtauswahl)],BTT[[#This Row],[Verwendete Transaktion (Pflichtauswahl)]],BTT[SAP-Modul
(Pflichtauswahl)],"&lt;&gt;"&amp;BTT[[#This Row],[SAP-Modul
(Pflichtauswahl)]])&gt;0,"Modul anders","okay"),"")</f>
        <v/>
      </c>
      <c r="AQ405">
        <f>IFERROR(IF(COUNTIFS(BTT[Verwendete Transaktion (Pflichtauswahl)],BTT[[#This Row],[Verwendete Transaktion (Pflichtauswahl)]],BTT[Verantwortliches TP
(automatisch)],"&lt;&gt;"&amp;BTT[[#This Row],[Verantwortliches TP
(automatisch)]])&gt;0,"Transaktion mehrfach","okay"),"")</f>
        <v/>
      </c>
      <c r="AR405">
        <f>IFERROR(IF(COUNTIFS(BTT[Verwendete Transaktion (Pflichtauswahl)],BTT[[#This Row],[Verwendete Transaktion (Pflichtauswahl)]],BTT[Verantwortliches TP
(automatisch)],"&lt;&gt;"&amp;VLOOKUP(aktives_Teilprojekt,Teilprojekte[[Teilprojekte]:[Kürzel]],2,FALSE))&gt;0,"Transaktion mehrfach","okay"),"")</f>
        <v/>
      </c>
      <c r="AS405" t="inlineStr">
        <is>
          <t>NL319</t>
        </is>
      </c>
      <c r="AT405" t="inlineStr">
        <is>
          <t>x</t>
        </is>
      </c>
    </row>
    <row r="406">
      <c r="A406">
        <f>IFERROR(IF(BTT[[#This Row],[Lfd Nr. 
(aus konsolidierter Datei)]]&lt;&gt;"",BTT[[#This Row],[Lfd Nr. 
(aus konsolidierter Datei)]],VLOOKUP(aktives_Teilprojekt,Teilprojekte[[Teilprojekte]:[Kürzel]],2,FALSE)&amp;ROW(BTT[[#This Row],[Lfd Nr.
(automatisch)]])-2),"")</f>
        <v/>
      </c>
      <c r="B406" t="inlineStr">
        <is>
          <t>Serviceauftrag für Nebenleistungen bearbeiten</t>
        </is>
      </c>
      <c r="E406">
        <f>IFERROR(IF(NOT(BTT[[#This Row],[Manuelle Änderung des Verantwortliches TP
(Auswahl - bei Bedarf)]]=""),BTT[[#This Row],[Manuelle Änderung des Verantwortliches TP
(Auswahl - bei Bedarf)]],VLOOKUP(BTT[[#This Row],[Hauptprozess
(Pflichtauswahl)]],Hauptprozesse[],3,FALSE)),"")</f>
        <v/>
      </c>
      <c r="F406" t="inlineStr">
        <is>
          <t>BLQ</t>
        </is>
      </c>
      <c r="G406" t="inlineStr">
        <is>
          <t>KS</t>
        </is>
      </c>
      <c r="H406" t="inlineStr">
        <is>
          <t>MM</t>
        </is>
      </c>
      <c r="I406" t="inlineStr">
        <is>
          <t>ME23N</t>
        </is>
      </c>
      <c r="J406">
        <f>IFERROR(VLOOKUP(BTT[[#This Row],[Verwendete Transaktion (Pflichtauswahl)]],Transaktionen[[Transaktionen]:[Langtext]],2,FALSE),"")</f>
        <v/>
      </c>
      <c r="V406">
        <f>IFERROR(VLOOKUP(BTT[[#This Row],[Verwendetes Formular
(Auswahl falls relevant)]],Formulare[[Formularbezeichnung]:[Formularname (technisch)]],2,FALSE),"")</f>
        <v/>
      </c>
      <c r="Y406" s="4" t="n"/>
      <c r="AK406">
        <f>IF(BTT[[#This Row],[Subprozess
(optionale Auswahl)]]="","okay",IF(VLOOKUP(BTT[[#This Row],[Subprozess
(optionale Auswahl)]],BPML[[Subprozess]:[Zugeordneter Hauptprozess]],3,FALSE)=BTT[[#This Row],[Hauptprozess
(Pflichtauswahl)]],"okay","falscher Subprozess"))</f>
        <v/>
      </c>
      <c r="AL406">
        <f>IF(aktives_Teilprojekt="Master","",IF(BTT[[#This Row],[Verantwortliches TP
(automatisch)]]=VLOOKUP(aktives_Teilprojekt,Teilprojekte[[Teilprojekte]:[Kürzel]],2,FALSE),"okay","Hauptprozess anderes TP"))</f>
        <v/>
      </c>
      <c r="AM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6">
        <f>IFERROR(IF(BTT[[#This Row],[SAP-Modul
(Pflichtauswahl)]]&lt;&gt;VLOOKUP(BTT[[#This Row],[Verwendete Transaktion (Pflichtauswahl)]],Transaktionen[[Transaktionen]:[Modul]],3,FALSE),"Modul anders","okay"),"")</f>
        <v/>
      </c>
      <c r="AP406">
        <f>IFERROR(IF(COUNTIFS(BTT[Verwendete Transaktion (Pflichtauswahl)],BTT[[#This Row],[Verwendete Transaktion (Pflichtauswahl)]],BTT[SAP-Modul
(Pflichtauswahl)],"&lt;&gt;"&amp;BTT[[#This Row],[SAP-Modul
(Pflichtauswahl)]])&gt;0,"Modul anders","okay"),"")</f>
        <v/>
      </c>
      <c r="AQ406">
        <f>IFERROR(IF(COUNTIFS(BTT[Verwendete Transaktion (Pflichtauswahl)],BTT[[#This Row],[Verwendete Transaktion (Pflichtauswahl)]],BTT[Verantwortliches TP
(automatisch)],"&lt;&gt;"&amp;BTT[[#This Row],[Verantwortliches TP
(automatisch)]])&gt;0,"Transaktion mehrfach","okay"),"")</f>
        <v/>
      </c>
      <c r="AR406">
        <f>IFERROR(IF(COUNTIFS(BTT[Verwendete Transaktion (Pflichtauswahl)],BTT[[#This Row],[Verwendete Transaktion (Pflichtauswahl)]],BTT[Verantwortliches TP
(automatisch)],"&lt;&gt;"&amp;VLOOKUP(aktives_Teilprojekt,Teilprojekte[[Teilprojekte]:[Kürzel]],2,FALSE))&gt;0,"Transaktion mehrfach","okay"),"")</f>
        <v/>
      </c>
      <c r="AS406" t="inlineStr">
        <is>
          <t>NL320</t>
        </is>
      </c>
      <c r="AT406" t="inlineStr">
        <is>
          <t>x</t>
        </is>
      </c>
    </row>
    <row r="407">
      <c r="A407">
        <f>IFERROR(IF(BTT[[#This Row],[Lfd Nr. 
(aus konsolidierter Datei)]]&lt;&gt;"",BTT[[#This Row],[Lfd Nr. 
(aus konsolidierter Datei)]],VLOOKUP(aktives_Teilprojekt,Teilprojekte[[Teilprojekte]:[Kürzel]],2,FALSE)&amp;ROW(BTT[[#This Row],[Lfd Nr.
(automatisch)]])-2),"")</f>
        <v/>
      </c>
      <c r="B407" t="inlineStr">
        <is>
          <t>Serviceauftrag für Nebenleistungen bearbeiten</t>
        </is>
      </c>
      <c r="D407" t="inlineStr">
        <is>
          <t>Rahmenvertragsabrufe für Wasserspender Material</t>
        </is>
      </c>
      <c r="E407">
        <f>IFERROR(IF(NOT(BTT[[#This Row],[Manuelle Änderung des Verantwortliches TP
(Auswahl - bei Bedarf)]]=""),BTT[[#This Row],[Manuelle Änderung des Verantwortliches TP
(Auswahl - bei Bedarf)]],VLOOKUP(BTT[[#This Row],[Hauptprozess
(Pflichtauswahl)]],Hauptprozesse[],3,FALSE)),"")</f>
        <v/>
      </c>
      <c r="F407" t="inlineStr">
        <is>
          <t>BLQ</t>
        </is>
      </c>
      <c r="G407" t="inlineStr">
        <is>
          <t>KS</t>
        </is>
      </c>
      <c r="H407" t="inlineStr">
        <is>
          <t>MM</t>
        </is>
      </c>
      <c r="I407" t="inlineStr">
        <is>
          <t>ME33K</t>
        </is>
      </c>
      <c r="J407">
        <f>IFERROR(VLOOKUP(BTT[[#This Row],[Verwendete Transaktion (Pflichtauswahl)]],Transaktionen[[Transaktionen]:[Langtext]],2,FALSE),"")</f>
        <v/>
      </c>
      <c r="V407">
        <f>IFERROR(VLOOKUP(BTT[[#This Row],[Verwendetes Formular
(Auswahl falls relevant)]],Formulare[[Formularbezeichnung]:[Formularname (technisch)]],2,FALSE),"")</f>
        <v/>
      </c>
      <c r="Y407" s="4" t="n"/>
      <c r="AK407">
        <f>IF(BTT[[#This Row],[Subprozess
(optionale Auswahl)]]="","okay",IF(VLOOKUP(BTT[[#This Row],[Subprozess
(optionale Auswahl)]],BPML[[Subprozess]:[Zugeordneter Hauptprozess]],3,FALSE)=BTT[[#This Row],[Hauptprozess
(Pflichtauswahl)]],"okay","falscher Subprozess"))</f>
        <v/>
      </c>
      <c r="AL407">
        <f>IF(aktives_Teilprojekt="Master","",IF(BTT[[#This Row],[Verantwortliches TP
(automatisch)]]=VLOOKUP(aktives_Teilprojekt,Teilprojekte[[Teilprojekte]:[Kürzel]],2,FALSE),"okay","Hauptprozess anderes TP"))</f>
        <v/>
      </c>
      <c r="AM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7">
        <f>IFERROR(IF(BTT[[#This Row],[SAP-Modul
(Pflichtauswahl)]]&lt;&gt;VLOOKUP(BTT[[#This Row],[Verwendete Transaktion (Pflichtauswahl)]],Transaktionen[[Transaktionen]:[Modul]],3,FALSE),"Modul anders","okay"),"")</f>
        <v/>
      </c>
      <c r="AP407">
        <f>IFERROR(IF(COUNTIFS(BTT[Verwendete Transaktion (Pflichtauswahl)],BTT[[#This Row],[Verwendete Transaktion (Pflichtauswahl)]],BTT[SAP-Modul
(Pflichtauswahl)],"&lt;&gt;"&amp;BTT[[#This Row],[SAP-Modul
(Pflichtauswahl)]])&gt;0,"Modul anders","okay"),"")</f>
        <v/>
      </c>
      <c r="AQ407">
        <f>IFERROR(IF(COUNTIFS(BTT[Verwendete Transaktion (Pflichtauswahl)],BTT[[#This Row],[Verwendete Transaktion (Pflichtauswahl)]],BTT[Verantwortliches TP
(automatisch)],"&lt;&gt;"&amp;BTT[[#This Row],[Verantwortliches TP
(automatisch)]])&gt;0,"Transaktion mehrfach","okay"),"")</f>
        <v/>
      </c>
      <c r="AR407">
        <f>IFERROR(IF(COUNTIFS(BTT[Verwendete Transaktion (Pflichtauswahl)],BTT[[#This Row],[Verwendete Transaktion (Pflichtauswahl)]],BTT[Verantwortliches TP
(automatisch)],"&lt;&gt;"&amp;VLOOKUP(aktives_Teilprojekt,Teilprojekte[[Teilprojekte]:[Kürzel]],2,FALSE))&gt;0,"Transaktion mehrfach","okay"),"")</f>
        <v/>
      </c>
      <c r="AS407" t="inlineStr">
        <is>
          <t>NL321</t>
        </is>
      </c>
      <c r="AT407" t="inlineStr">
        <is>
          <t>x</t>
        </is>
      </c>
    </row>
    <row r="408">
      <c r="A408">
        <f>IFERROR(IF(BTT[[#This Row],[Lfd Nr. 
(aus konsolidierter Datei)]]&lt;&gt;"",BTT[[#This Row],[Lfd Nr. 
(aus konsolidierter Datei)]],VLOOKUP(aktives_Teilprojekt,Teilprojekte[[Teilprojekte]:[Kürzel]],2,FALSE)&amp;ROW(BTT[[#This Row],[Lfd Nr.
(automatisch)]])-2),"")</f>
        <v/>
      </c>
      <c r="B408" t="inlineStr">
        <is>
          <t>Serviceauftrag für Nebenleistungen bearbeiten</t>
        </is>
      </c>
      <c r="D408" t="inlineStr">
        <is>
          <t>Materialabrufe zum Wasserspender über SAP SRM</t>
        </is>
      </c>
      <c r="E408">
        <f>IFERROR(IF(NOT(BTT[[#This Row],[Manuelle Änderung des Verantwortliches TP
(Auswahl - bei Bedarf)]]=""),BTT[[#This Row],[Manuelle Änderung des Verantwortliches TP
(Auswahl - bei Bedarf)]],VLOOKUP(BTT[[#This Row],[Hauptprozess
(Pflichtauswahl)]],Hauptprozesse[],3,FALSE)),"")</f>
        <v/>
      </c>
      <c r="F408" t="inlineStr">
        <is>
          <t>BLQ</t>
        </is>
      </c>
      <c r="G408" t="inlineStr">
        <is>
          <t>KS</t>
        </is>
      </c>
      <c r="H408" t="inlineStr">
        <is>
          <t>MM</t>
        </is>
      </c>
      <c r="J408">
        <f>IFERROR(VLOOKUP(BTT[[#This Row],[Verwendete Transaktion (Pflichtauswahl)]],Transaktionen[[Transaktionen]:[Langtext]],2,FALSE),"")</f>
        <v/>
      </c>
      <c r="V408">
        <f>IFERROR(VLOOKUP(BTT[[#This Row],[Verwendetes Formular
(Auswahl falls relevant)]],Formulare[[Formularbezeichnung]:[Formularname (technisch)]],2,FALSE),"")</f>
        <v/>
      </c>
      <c r="Y408" s="4" t="n"/>
      <c r="AK408">
        <f>IF(BTT[[#This Row],[Subprozess
(optionale Auswahl)]]="","okay",IF(VLOOKUP(BTT[[#This Row],[Subprozess
(optionale Auswahl)]],BPML[[Subprozess]:[Zugeordneter Hauptprozess]],3,FALSE)=BTT[[#This Row],[Hauptprozess
(Pflichtauswahl)]],"okay","falscher Subprozess"))</f>
        <v/>
      </c>
      <c r="AL408">
        <f>IF(aktives_Teilprojekt="Master","",IF(BTT[[#This Row],[Verantwortliches TP
(automatisch)]]=VLOOKUP(aktives_Teilprojekt,Teilprojekte[[Teilprojekte]:[Kürzel]],2,FALSE),"okay","Hauptprozess anderes TP"))</f>
        <v/>
      </c>
      <c r="AM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8">
        <f>IFERROR(IF(BTT[[#This Row],[SAP-Modul
(Pflichtauswahl)]]&lt;&gt;VLOOKUP(BTT[[#This Row],[Verwendete Transaktion (Pflichtauswahl)]],Transaktionen[[Transaktionen]:[Modul]],3,FALSE),"Modul anders","okay"),"")</f>
        <v/>
      </c>
      <c r="AP408">
        <f>IFERROR(IF(COUNTIFS(BTT[Verwendete Transaktion (Pflichtauswahl)],BTT[[#This Row],[Verwendete Transaktion (Pflichtauswahl)]],BTT[SAP-Modul
(Pflichtauswahl)],"&lt;&gt;"&amp;BTT[[#This Row],[SAP-Modul
(Pflichtauswahl)]])&gt;0,"Modul anders","okay"),"")</f>
        <v/>
      </c>
      <c r="AQ408">
        <f>IFERROR(IF(COUNTIFS(BTT[Verwendete Transaktion (Pflichtauswahl)],BTT[[#This Row],[Verwendete Transaktion (Pflichtauswahl)]],BTT[Verantwortliches TP
(automatisch)],"&lt;&gt;"&amp;BTT[[#This Row],[Verantwortliches TP
(automatisch)]])&gt;0,"Transaktion mehrfach","okay"),"")</f>
        <v/>
      </c>
      <c r="AR408">
        <f>IFERROR(IF(COUNTIFS(BTT[Verwendete Transaktion (Pflichtauswahl)],BTT[[#This Row],[Verwendete Transaktion (Pflichtauswahl)]],BTT[Verantwortliches TP
(automatisch)],"&lt;&gt;"&amp;VLOOKUP(aktives_Teilprojekt,Teilprojekte[[Teilprojekte]:[Kürzel]],2,FALSE))&gt;0,"Transaktion mehrfach","okay"),"")</f>
        <v/>
      </c>
      <c r="AS408" t="inlineStr">
        <is>
          <t>NL322</t>
        </is>
      </c>
      <c r="AT408" t="inlineStr">
        <is>
          <t>x</t>
        </is>
      </c>
    </row>
    <row r="409">
      <c r="A409">
        <f>IFERROR(IF(BTT[[#This Row],[Lfd Nr. 
(aus konsolidierter Datei)]]&lt;&gt;"",BTT[[#This Row],[Lfd Nr. 
(aus konsolidierter Datei)]],VLOOKUP(aktives_Teilprojekt,Teilprojekte[[Teilprojekte]:[Kürzel]],2,FALSE)&amp;ROW(BTT[[#This Row],[Lfd Nr.
(automatisch)]])-2),"")</f>
        <v/>
      </c>
      <c r="B409" t="inlineStr">
        <is>
          <t>Serviceauftrag für Nebenleistungen bearbeiten</t>
        </is>
      </c>
      <c r="D409" t="inlineStr">
        <is>
          <t>technischer, kaufmännischer Abschluss inkl. Aktivierung FI</t>
        </is>
      </c>
      <c r="E409" t="inlineStr">
        <is>
          <t>FI</t>
        </is>
      </c>
      <c r="F409" t="inlineStr">
        <is>
          <t>FI</t>
        </is>
      </c>
      <c r="H409" t="inlineStr">
        <is>
          <t>CO-OM</t>
        </is>
      </c>
      <c r="I409" t="inlineStr">
        <is>
          <t>KO02</t>
        </is>
      </c>
      <c r="J409">
        <f>IFERROR(VLOOKUP(BTT[[#This Row],[Verwendete Transaktion (Pflichtauswahl)]],Transaktionen[[Transaktionen]:[Langtext]],2,FALSE),"")</f>
        <v/>
      </c>
      <c r="V409">
        <f>IFERROR(VLOOKUP(BTT[[#This Row],[Verwendetes Formular
(Auswahl falls relevant)]],Formulare[[Formularbezeichnung]:[Formularname (technisch)]],2,FALSE),"")</f>
        <v/>
      </c>
      <c r="Y409" s="4" t="n"/>
      <c r="AK409">
        <f>IF(BTT[[#This Row],[Subprozess
(optionale Auswahl)]]="","okay",IF(VLOOKUP(BTT[[#This Row],[Subprozess
(optionale Auswahl)]],BPML[[Subprozess]:[Zugeordneter Hauptprozess]],3,FALSE)=BTT[[#This Row],[Hauptprozess
(Pflichtauswahl)]],"okay","falscher Subprozess"))</f>
        <v/>
      </c>
      <c r="AL409">
        <f>IF(aktives_Teilprojekt="Master","",IF(BTT[[#This Row],[Verantwortliches TP
(automatisch)]]=VLOOKUP(aktives_Teilprojekt,Teilprojekte[[Teilprojekte]:[Kürzel]],2,FALSE),"okay","Hauptprozess anderes TP"))</f>
        <v/>
      </c>
      <c r="AM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9">
        <f>IFERROR(IF(BTT[[#This Row],[SAP-Modul
(Pflichtauswahl)]]&lt;&gt;VLOOKUP(BTT[[#This Row],[Verwendete Transaktion (Pflichtauswahl)]],Transaktionen[[Transaktionen]:[Modul]],3,FALSE),"Modul anders","okay"),"")</f>
        <v/>
      </c>
      <c r="AP409">
        <f>IFERROR(IF(COUNTIFS(BTT[Verwendete Transaktion (Pflichtauswahl)],BTT[[#This Row],[Verwendete Transaktion (Pflichtauswahl)]],BTT[SAP-Modul
(Pflichtauswahl)],"&lt;&gt;"&amp;BTT[[#This Row],[SAP-Modul
(Pflichtauswahl)]])&gt;0,"Modul anders","okay"),"")</f>
        <v/>
      </c>
      <c r="AQ409">
        <f>IFERROR(IF(COUNTIFS(BTT[Verwendete Transaktion (Pflichtauswahl)],BTT[[#This Row],[Verwendete Transaktion (Pflichtauswahl)]],BTT[Verantwortliches TP
(automatisch)],"&lt;&gt;"&amp;BTT[[#This Row],[Verantwortliches TP
(automatisch)]])&gt;0,"Transaktion mehrfach","okay"),"")</f>
        <v/>
      </c>
      <c r="AR409">
        <f>IFERROR(IF(COUNTIFS(BTT[Verwendete Transaktion (Pflichtauswahl)],BTT[[#This Row],[Verwendete Transaktion (Pflichtauswahl)]],BTT[Verantwortliches TP
(automatisch)],"&lt;&gt;"&amp;VLOOKUP(aktives_Teilprojekt,Teilprojekte[[Teilprojekte]:[Kürzel]],2,FALSE))&gt;0,"Transaktion mehrfach","okay"),"")</f>
        <v/>
      </c>
      <c r="AS409" t="inlineStr">
        <is>
          <t>NL287</t>
        </is>
      </c>
      <c r="AT409" t="inlineStr">
        <is>
          <t>x</t>
        </is>
      </c>
    </row>
  </sheetData>
  <mergeCells count="4">
    <mergeCell ref="AK1:AT1"/>
    <mergeCell ref="A1:D1"/>
    <mergeCell ref="E1:Z1"/>
    <mergeCell ref="AB1:AJ1"/>
  </mergeCells>
  <conditionalFormatting sqref="B3:B409">
    <cfRule type="expression" priority="20" dxfId="37">
      <formula>ISBLANK(B3)</formula>
    </cfRule>
  </conditionalFormatting>
  <conditionalFormatting sqref="D3:D409 H3:I409 O3:O409 T3:T409 X3:X409 Z3:Z409 AD3:AD409 AI3:AJ409">
    <cfRule type="expression" priority="22" dxfId="28">
      <formula>ISBLANK(D3)</formula>
    </cfRule>
  </conditionalFormatting>
  <conditionalFormatting sqref="U3:V409">
    <cfRule type="expression" priority="15" dxfId="28">
      <formula>AND(ISBLANK(U3),T3="SAP-Formular")</formula>
    </cfRule>
  </conditionalFormatting>
  <conditionalFormatting sqref="W3:W409">
    <cfRule type="expression" priority="14" dxfId="28">
      <formula>AND(ISBLANK(W3),OR(T3="Mail",T3="XML",T3="weiterer"))</formula>
    </cfRule>
  </conditionalFormatting>
  <conditionalFormatting sqref="AA3:AA409">
    <cfRule type="expression" priority="11" dxfId="28">
      <formula>AND(ISBLANK(AA3),NOT(ISBLANK(I3)),LEFT(I3,1)="Z")</formula>
    </cfRule>
  </conditionalFormatting>
  <conditionalFormatting sqref="AB3:AB409">
    <cfRule type="expression" priority="10" dxfId="28">
      <formula>AND(ISBLANK(AB3),NOT(ISBLANK(I3)),LEFT(I3,1)&lt;&gt;"Z")</formula>
    </cfRule>
  </conditionalFormatting>
  <conditionalFormatting sqref="AE3:AE409">
    <cfRule type="expression" priority="8" dxfId="28">
      <formula>AND(ISBLANK(AE3),AB3="ja")</formula>
    </cfRule>
  </conditionalFormatting>
  <conditionalFormatting sqref="AF3:AF409">
    <cfRule type="expression" priority="7" dxfId="28">
      <formula>AND(ISBLANK(AF3),AD3="Fiori")</formula>
    </cfRule>
  </conditionalFormatting>
  <conditionalFormatting sqref="AG3:AG409">
    <cfRule type="expression" priority="5" dxfId="28">
      <formula>AND(ISBLANK(AG3),NOT(ISBLANK(M3)))</formula>
    </cfRule>
  </conditionalFormatting>
  <conditionalFormatting sqref="AH3:AH409">
    <cfRule type="expression" priority="4" dxfId="28">
      <formula>AND(ISBLANK(AH3),NOT(ISBLANK(R3)))</formula>
    </cfRule>
  </conditionalFormatting>
  <dataValidations count="11">
    <dataValidation sqref="B3:B409" showDropDown="0" showInputMessage="1" showErrorMessage="1" allowBlank="0" type="list">
      <formula1>Hauptprozess</formula1>
    </dataValidation>
    <dataValidation sqref="C3:C409" showDropDown="0" showInputMessage="1" showErrorMessage="1" allowBlank="0" type="list">
      <formula1>Subprozess</formula1>
    </dataValidation>
    <dataValidation sqref="I3:I409" showDropDown="0" showInputMessage="1" showErrorMessage="1" allowBlank="0" type="list">
      <formula1>Transaktion</formula1>
    </dataValidation>
    <dataValidation sqref="R3:R409" showDropDown="0" showInputMessage="1" showErrorMessage="1" allowBlank="0" type="list">
      <formula1>Schnittstelle</formula1>
    </dataValidation>
    <dataValidation sqref="H3:H409" showDropDown="0" showInputMessage="1" showErrorMessage="1" allowBlank="0" type="list">
      <formula1>Modul</formula1>
    </dataValidation>
    <dataValidation sqref="Z3:Z409" showDropDown="0" showInputMessage="1" showErrorMessage="1" allowBlank="0" type="list">
      <formula1>Priorität</formula1>
    </dataValidation>
    <dataValidation sqref="O3:O409 X3:X409 AA3:AB409 AG3:AJ409" showDropDown="0" showInputMessage="1" showErrorMessage="1" allowBlank="0" type="list">
      <formula1>Vorhanden</formula1>
    </dataValidation>
    <dataValidation sqref="T3:T409" showDropDown="0" showInputMessage="1" showErrorMessage="1" allowBlank="0" type="list">
      <formula1>Output</formula1>
    </dataValidation>
    <dataValidation sqref="U3:U409" showDropDown="0" showInputMessage="1" showErrorMessage="1" allowBlank="0" type="list">
      <formula1>Formular</formula1>
    </dataValidation>
    <dataValidation sqref="AD3:AD409" showDropDown="0" showInputMessage="1" showErrorMessage="1" allowBlank="0" type="list">
      <formula1>Interface</formula1>
    </dataValidation>
    <dataValidation sqref="F3:F409" showDropDown="0" showInputMessage="1" showErrorMessage="1" allowBlank="0" type="list">
      <formula1>Teilprojekt_Kürzel</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02"/>
  <sheetViews>
    <sheetView topLeftCell="A37" workbookViewId="0">
      <selection activeCell="A53" sqref="A53"/>
    </sheetView>
  </sheetViews>
  <sheetFormatPr baseColWidth="10" defaultRowHeight="15"/>
  <cols>
    <col width="53.85546875" bestFit="1" customWidth="1" style="15" min="1" max="1"/>
    <col width="14.42578125" customWidth="1" style="15" min="2" max="2"/>
    <col width="19.42578125" customWidth="1" style="15" min="3" max="4"/>
    <col width="42" bestFit="1" customWidth="1" style="15" min="6" max="6"/>
    <col width="11.5703125" bestFit="1" customWidth="1" style="15" min="7" max="7"/>
    <col width="53.85546875" bestFit="1" customWidth="1" style="15" min="8" max="8"/>
    <col width="20.140625" customWidth="1" style="15" min="9" max="9"/>
    <col width="17.42578125" bestFit="1" customWidth="1" style="15" min="10" max="10"/>
  </cols>
  <sheetData>
    <row r="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D4289" sqref="D4289"/>
    </sheetView>
  </sheetViews>
  <sheetFormatPr baseColWidth="10" defaultRowHeight="15"/>
  <cols>
    <col width="26" bestFit="1" customWidth="1" style="15" min="1" max="1"/>
    <col width="38.42578125" bestFit="1" customWidth="1" style="15" min="2" max="2"/>
    <col width="29.28515625" bestFit="1" customWidth="1" style="15" min="4" max="4"/>
    <col width="17.42578125" bestFit="1" customWidth="1" style="15" min="6" max="6"/>
    <col width="69.85546875" bestFit="1" customWidth="1" style="15"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13"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13"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13" t="n">
        <v>3</v>
      </c>
      <c r="E4" t="inlineStr"/>
      <c r="F4">
        <f>IF(ISERROR(VLOOKUP(Transaktionen[[#This Row],[Transaktionen]],BTT[Verwendete Transaktion (Pflichtauswahl)],1,FALSE)),"nein","ja")</f>
        <v/>
      </c>
    </row>
    <row r="5">
      <c r="A5" t="inlineStr">
        <is>
          <t>/HOAG/AAEI</t>
        </is>
      </c>
      <c r="B5" t="inlineStr">
        <is>
          <t>Avise: Dateiexport IS-U</t>
        </is>
      </c>
      <c r="C5" t="inlineStr">
        <is>
          <t>FI</t>
        </is>
      </c>
      <c r="D5" s="13"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13" t="n">
        <v>54</v>
      </c>
      <c r="E6" t="inlineStr"/>
      <c r="F6">
        <f>IF(ISERROR(VLOOKUP(Transaktionen[[#This Row],[Transaktionen]],BTT[Verwendete Transaktion (Pflichtauswahl)],1,FALSE)),"nein","ja")</f>
        <v/>
      </c>
    </row>
    <row r="7">
      <c r="A7" t="inlineStr">
        <is>
          <t>/HOAG/AAFE</t>
        </is>
      </c>
      <c r="B7" t="inlineStr">
        <is>
          <t>Avise: Flexibler Export</t>
        </is>
      </c>
      <c r="C7" t="inlineStr">
        <is>
          <t>FI</t>
        </is>
      </c>
      <c r="D7" s="13"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13"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13"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13"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13"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13"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13"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13"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13"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13"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13"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13"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13"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13"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13"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13"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13"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13"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13"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13"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13"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13"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13"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13"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13"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13"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13"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13"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13"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13" t="n">
        <v>42</v>
      </c>
      <c r="E36" t="inlineStr"/>
      <c r="F36">
        <f>IF(ISERROR(VLOOKUP(Transaktionen[[#This Row],[Transaktionen]],BTT[Verwendete Transaktion (Pflichtauswahl)],1,FALSE)),"nein","ja")</f>
        <v/>
      </c>
    </row>
    <row r="37">
      <c r="A37" t="inlineStr">
        <is>
          <t>/HOAG/AKBA</t>
        </is>
      </c>
      <c r="B37" t="inlineStr">
        <is>
          <t>AK: Partnerbanken</t>
        </is>
      </c>
      <c r="C37" t="inlineStr">
        <is>
          <t>FI</t>
        </is>
      </c>
      <c r="D37" s="13"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13"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13"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13"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13"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13"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13"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13"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13"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13"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13"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13"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13"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13"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13"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13"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13"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13"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13"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13"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13"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13"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13"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13"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13"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13"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13"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13"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13"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13"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13"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13"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13"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13"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13"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13"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13"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13"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13"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13"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13"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13"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13"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13"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13"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13"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13"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13"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13"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13"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13"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13"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13"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13"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13"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13"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13"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13"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13"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13"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13"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13"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13"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13"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13"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13"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13"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13"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13"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13"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13"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13"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13"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13"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13"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13"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13"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13"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13"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13"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13"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13"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13"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13"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13"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13"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13"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13"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13"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13"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13"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13"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13"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13"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13"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13"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13"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13"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13"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13"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13"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13"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13"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13"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13"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13"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13"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13"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13"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13"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13"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13"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13"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13"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13"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13"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13"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13"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13"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13"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13"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13"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13"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13"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13"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13"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13"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13"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13"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13"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13"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13"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13"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13"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13"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13"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13"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13"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13"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13"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13"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13"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13"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13"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13"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13"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13"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13"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13"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13"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13"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13"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13"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13"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13"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13"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13"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13"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13"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13"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13"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13"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13"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13"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13"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13"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13"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13"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13"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13"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13"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13"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13"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13"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13"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13"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13"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13"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13"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13"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13"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13"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13"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13"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13"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13"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13"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13"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13"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13"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13"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13"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13"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13"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13"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13"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13"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13"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13"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13"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13"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13"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13"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13"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13"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13"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13"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13"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13"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13"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13"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13"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13"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13"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13"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13"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13"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13"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13"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13"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13"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13"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13"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13"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13"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13"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13"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13"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13"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13"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13"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13"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13"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13"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13"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13"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13"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13"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13"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13"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13"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13"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13"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13"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13"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13"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13"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13"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13"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13"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13"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13"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13"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13"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13"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13"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13"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13"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13"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13"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13"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13"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13"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13"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13"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13"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13"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13"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13"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13"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13"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13"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13"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13"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13"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13"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13"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13"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13"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13"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13"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13"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13"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13"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13"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13"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13"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13"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13"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13"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13"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13"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13"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13"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13"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13"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13"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13"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13"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13"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13"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13"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13"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13"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13"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13"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13"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13"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13"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13"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13"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13"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13"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13"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13"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13"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13"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13"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13"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13"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13"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13"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13"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13"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13"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13"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13"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13"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13"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13"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13"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13"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13"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13"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13"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13"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13"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13"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13"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13"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13"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13"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13"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13"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13"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13"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13"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13"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13"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13"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13"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13"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13"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13"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13"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13"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13"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13"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13"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13"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13"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13"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13"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13"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13"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13"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13"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13"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13"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13"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13"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13"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13"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13"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13"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13"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13"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13"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13"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13"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13"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13"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13"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13"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13"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13"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13"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13"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13"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13"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13"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13"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13"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13"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13"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13"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13"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13"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13"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13"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13"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13"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13"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13"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13"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13"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13"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13"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13"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13"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13"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13"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13"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13"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13"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13"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13"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13"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13"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13"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13"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13"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13"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13"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13"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13"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13"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13"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13"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13"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13"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13"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13"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13"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13"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13"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13"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13"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13"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13"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13"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13"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13"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13"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13"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13"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13"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13"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13"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13" t="n">
        <v>14</v>
      </c>
      <c r="E486" t="inlineStr"/>
      <c r="F486">
        <f>IF(ISERROR(VLOOKUP(Transaktionen[[#This Row],[Transaktionen]],BTT[Verwendete Transaktion (Pflichtauswahl)],1,FALSE)),"nein","ja")</f>
        <v/>
      </c>
    </row>
    <row r="487">
      <c r="A487" t="inlineStr">
        <is>
          <t>/HOAG/P_T012</t>
        </is>
      </c>
      <c r="B487" t="inlineStr">
        <is>
          <t>Hausbank</t>
        </is>
      </c>
      <c r="C487" t="inlineStr">
        <is>
          <t>FI</t>
        </is>
      </c>
      <c r="D487" s="13"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13"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13"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13"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13"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13"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13"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13"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13"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13"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13"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13"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13"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13"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13"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13"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13"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13"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13"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13"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13"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13"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13"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13"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13"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13"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13"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13"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13"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13"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13"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13"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13"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13"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13"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13"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13"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13"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13"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13"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13"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13"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13"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13"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13"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13"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13"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13"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13"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13"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13"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13"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13"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13"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13"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13"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13"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13"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13"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13"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13"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13"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13"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13"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13"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13"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13"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13"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13"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13"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13"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13"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13"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13"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13"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13"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13"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13"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13"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13"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13"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13"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13"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13"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13"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13"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13"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13"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13"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13"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13"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13"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13"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13"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13"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13"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13"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13"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13"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13"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13"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13"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13"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13"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13"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13"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13"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13"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13"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13"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13"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13"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13"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13"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13"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13"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13"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13"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13"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13"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13"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13"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13"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13"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13"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13"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13"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13"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13"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13"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13"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13"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13"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13"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13"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13"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13"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13"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13"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13"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13"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13"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13"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13"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13"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13"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13"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13"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13"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13"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13"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13"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13"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13"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13"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13"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13"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13"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13"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13"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13"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13"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13"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13"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13"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13"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13"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13"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13"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13"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13"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13"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13"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13"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13"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13"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13"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13"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13"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13"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13"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13"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13"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13"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13"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13"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13"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13"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13"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13"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13"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13"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13"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13"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13"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13"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13"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13"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13"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13"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13"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13"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13"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13"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13"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13"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13"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13"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13"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13"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13"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13"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13"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13"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13"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13"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13"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13"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13"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13"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13"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13"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13"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13"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13"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13"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13"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13"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13"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13"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13"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13"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13"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13"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13"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13"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13"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13"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13"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13"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13"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13"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13"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13"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13"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13"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13"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13"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13"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13"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13"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13"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13"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13"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13"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13"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13"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13"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13"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13"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13"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13"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13"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13"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13"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13"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13"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13"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13"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13"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13"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13"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13"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13"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13"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13"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13"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13"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13"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13"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13"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13"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13"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13"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13"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13"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13"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13"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13"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13"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13"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13"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13"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13"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13"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13"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13"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13"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13"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13"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13"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13"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13"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13"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13"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13"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13"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13"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13"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13"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13"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13"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13"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13"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13"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13"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13"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13"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13"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13"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13"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13"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13"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13"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13"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13"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13"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13"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13"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13"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13"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13"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13"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13"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13"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13"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13"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13"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13"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13"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13"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13"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13"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13"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13"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13"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13"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13"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13"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13"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13"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13"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13"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13"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13"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13"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13"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13"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13"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13"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13"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13"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13"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13"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13"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13"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13"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13"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13"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13"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13"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13"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13"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13"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13"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13"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13"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13"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13"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13"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13"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13"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13"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13"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13"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13"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13"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13"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13"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13"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13"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13"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13"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13"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13"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13"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13"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13"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13"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13"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13"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13"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13"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13"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13"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13"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13"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13"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13"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13"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13"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13"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13"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13"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13"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13"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13"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13"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13"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13"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13"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13"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13"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13"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13"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13"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13"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13"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13"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13"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13"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13"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13"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13"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13"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13"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13"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13"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13"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13"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13"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13"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13"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13"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13"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13"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13"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13"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13"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13"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13"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13"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13"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13"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13"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13"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13"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13"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13"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13"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13"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13"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13"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13"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13"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13"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13"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13"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13"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13"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13"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13"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13"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13"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13"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13"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13"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13"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13"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13"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13"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13"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13"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13"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13"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13"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13"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13"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13"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13"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13"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13"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13"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13"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13"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13"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13"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13"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13"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13"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13"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13"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13"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13"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13"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13"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13"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13"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13"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13"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13"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13"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13"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13"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13"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13"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13"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13"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13"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13"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13"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13"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13"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13"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13"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13"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13"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13"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13"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13"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13"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13"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13"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13"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13"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13"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13"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13"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13"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13"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13"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13"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13"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13"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13"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13"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13"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13"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13"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13"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13"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13"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13"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13"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13"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13"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13"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13"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13"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13"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13"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13"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13"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13"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13"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13"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13"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13"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13"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13"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13"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13"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13"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13"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13"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13"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13"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13"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13"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13"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13"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13"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13"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13"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13"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13"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13"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13"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13"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13"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13"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13"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13"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13"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13"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13"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13"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13"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13"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13"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13"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13"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13"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13"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13"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13"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13"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13"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13"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13"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13"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13"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13"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13"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13"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13"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13"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13"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13"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13"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13"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13"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13"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13"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13"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13"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13"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13"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13"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13"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13"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13"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13"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13"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13"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13"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13"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13"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13"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13"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13"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13"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13"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13"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13"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13"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13"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13"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13"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13"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13"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13"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13"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13"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13"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13"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13"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13"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13"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13"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13"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13"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13"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13"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13"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13"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13"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13"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13"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13"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13"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13"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13"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13"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13"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13"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13"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13"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13"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13"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13"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13"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13"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13"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13"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13"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13"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13"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13"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13"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13"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13"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13"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13"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13"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13"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13"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13"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13"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13"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13"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13"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13"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13"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13"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13"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13"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13"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13"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13"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13"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13"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13"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13"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13"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13"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13"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13"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13"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13"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13"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13"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13"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13"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13"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13"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13"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13"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13"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13"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13"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13"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13"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13"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13"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13"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13"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13"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13"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13"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13"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13"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13"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13"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13"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13"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13"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13"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13"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13"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13"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13"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13"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13"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13"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13"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13"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13"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13"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13"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13"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13"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13"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13"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13"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13"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13"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13"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13"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13"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13"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13"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13"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13"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13"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13"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13"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13"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13"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13"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13"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13"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13"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13"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13"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13"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13"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13"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13"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13"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13"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13"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13"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13"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13"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13"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13"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13"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13"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13"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13"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13"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13"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13"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13"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13"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13"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13"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13"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13"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13"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13"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13"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13"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13"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13"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13"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13"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13"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13"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13"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13"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13"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13"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13"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13"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13"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13"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13"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13"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13"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13"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13"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13"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13"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13"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13"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13"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13"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13"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13"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13"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13"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13"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13"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13"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13"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13"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13"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13"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13"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13"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13"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13"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13"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13"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13"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13"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13"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13"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13"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13"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13"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13"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13"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13"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13"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13"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13"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13"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13"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13"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13"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13"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13"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13"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13"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13"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13"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13"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13"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13"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13"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13"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13"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13"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13"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13"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13"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13"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13"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13"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13"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13"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13"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13"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13"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13"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13"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13"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13"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13"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13"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13"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13"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13"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13"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13"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13"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13"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13"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13"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13"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13"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13"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13"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13"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13"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13"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13"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13"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13"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13"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13"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13"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13"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13"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13"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13"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13"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13"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13"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13"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13"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13"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13"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13"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13"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13"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13"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13"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13"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13"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13"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13"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13"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13"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13"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13"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13"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13"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13"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13"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13"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13"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13"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13"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13"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13"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13"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13"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13"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13"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13"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13"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13"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13"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13"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13"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13"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13"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13"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13"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13"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13"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13"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13"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13"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13"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13"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13"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13"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13"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13"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13"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13"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13"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13"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13"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13"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13"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13"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13"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13"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13"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13"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13"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13"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13"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13"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13"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13"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13"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13"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13"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13"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13"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13"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13"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13"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13"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13"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13"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13"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13"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13"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13"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13"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13"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13"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13"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13"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13"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13"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13"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13"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13"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13"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13"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13"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13"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13"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13"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13"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13"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13"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13"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13"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13"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13"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13"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13"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13"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13"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13"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13"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13"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13"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13"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13"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13"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13"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13"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13"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13"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13"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13"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13"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13"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13"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13"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13"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13"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13"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13"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13"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13"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13"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13"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13"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13"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13"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13"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13"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13"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13"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13"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13"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13"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13"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13"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13"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13"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13"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13"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13"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13"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13"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13"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13"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13"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13"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13"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13"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13"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13"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13"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13"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13"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13"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13"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13"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13"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13"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13"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13"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13"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13"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13"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13"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13"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13"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13"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13"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13"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13"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13"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13"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13"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13"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13"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13"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13"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13"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13"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13"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13"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13"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13"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13"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13"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13"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13"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13"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13"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13"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13"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13"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13"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13"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13"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13"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13"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13"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13"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13"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13"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13"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13"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13"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13"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13"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13"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13"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13"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13"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13"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13"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13"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13"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13"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13"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13"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13"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13"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13"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13"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13"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13"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13"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13"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13"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13"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13"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13"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13"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13"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13"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13"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13"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13"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13"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13"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13"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13"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13"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13"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13"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13"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13"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13"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13"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13"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13"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13"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13"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13"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13"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13"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13"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13"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13"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13"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13"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13"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13"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13"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13"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13"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13"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13"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13"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13"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13"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13"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13"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13"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13"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13"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13"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13"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13"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13"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13"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13"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13"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13"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13"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13"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13"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13"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13"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13"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13"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13"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13"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13"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13"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13"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13"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13"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13"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13"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13"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13"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13"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13"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13"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13"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13"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13"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13"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13"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13"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13"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13"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13"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13"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13"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13"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13"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13"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13"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13"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13"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13"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13"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13"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13"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13"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13"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13"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13"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13"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13"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13"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13"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13"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13"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13"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13"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13"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13"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13"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13"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13"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13"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13"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13"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13"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13"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13"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13"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13"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13"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13"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13"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13"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13"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13"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13"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13"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13"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13"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13"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13"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13"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13"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13"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13"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13"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13"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13"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13"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13"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13"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13"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13"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13"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13"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13"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13"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13"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13"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13"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13"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13"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13"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13"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13"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13"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13"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13"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13"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13"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13"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13"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13"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13"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13"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13"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13"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13"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13"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13"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13"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13"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13"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13"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13"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13"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13"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13"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13"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13"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13"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13"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13"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13"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13"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13"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13"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13"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13"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13"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13"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13"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13"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13"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13"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13"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13"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13"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13"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13"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13"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13"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13"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13"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13"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13"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13"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13"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13"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13"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13"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13"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13"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13"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13"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13"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13"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13"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13"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13"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13"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13"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13"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13"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13"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13"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13"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13"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13"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13"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13"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13"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13"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13"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13"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13"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13"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13"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13"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13"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13"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13"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13"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13"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13"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13"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13"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13"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13"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13"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13"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13"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13"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13"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13"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13"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13"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13"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13"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13"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13"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13"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13"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13"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13"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13"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13"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13"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13"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13"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13"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13"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13"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13"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13"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13"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13"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13"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13"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13"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13"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13"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13"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13"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13"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13"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13"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13"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13"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13"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13"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13"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13"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13"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13"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13"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13"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13"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13"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13"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13"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13"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13"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13"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13"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13"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13"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13"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13"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13"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13"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13"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13"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13"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13"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13"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13"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13"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13"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13"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13"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13"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13"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13"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13"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13"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13"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13"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13"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13"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13"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13"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13"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13"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13"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13"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13"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13"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13"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13"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13"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13"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13"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13"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13"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13"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13"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13"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13"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13"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13"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13"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13"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13"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13"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13"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13"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13"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13"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13"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13"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13"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13"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13"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13"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13"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13"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13"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13"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13"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13"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13"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13"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13"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13"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13"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13"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13"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13"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13"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13"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13"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13"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13"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13"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13"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13"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13"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13"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13"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13"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13"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13"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13"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13"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13"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13"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13"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13"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13"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13"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13"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13"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13"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13"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13"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13"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13"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13"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13"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13"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13"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13"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13"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13"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13"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13"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13"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13"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13"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13"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13"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13"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13"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13"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13"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13"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13"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13"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13"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13"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13"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13"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13"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13"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13"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13"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13"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13"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13"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13"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13"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13"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13"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13"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13"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13"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13"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13"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13"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13"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13"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13"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13"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13"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13"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13"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13"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13"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13"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13"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13"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13"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13"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13"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13"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13"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13"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13"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13"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13"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13"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13"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13"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13"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13"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13"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13"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13"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13"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13"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13"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13"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13"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13"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13"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13"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13"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13"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13"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13"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13"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13"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13"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13"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13"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13"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13"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13"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13"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13"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13"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13"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13"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13"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13"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13"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13"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13"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13"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13"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13"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13"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13"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13"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13"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13"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13"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13"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13"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13"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13"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13"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13"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13"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13"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13"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13"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13"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13"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13"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13"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13"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13"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13"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13"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13"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13"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13"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13"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13"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13"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13"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13"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13"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13"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13"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13"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13"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13"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13"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13"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13"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13"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13"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13"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13"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13"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13"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13"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13"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13"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13"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13"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13"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13"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13"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13"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13"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13"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13"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13"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13"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13"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13"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13"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13"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13"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13"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13"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13"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13"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13"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13"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13"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13"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13"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13"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13"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13"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13"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13"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13"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13"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13"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13"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13"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13"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13"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13"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13"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13"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13"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13"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13"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13"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13"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13"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13"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13"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13"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13"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13"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13"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13"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13"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13"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13"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13"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13"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13"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13"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13"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13"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13"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13"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13"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13"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13"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13"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13"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13"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13"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13"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13"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13"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13"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13"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13"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13"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13"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13"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13"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13"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13"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13"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13"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13"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13"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13"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13"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13"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13"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13"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13"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13"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13"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13"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13"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13"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13"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13"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13"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13"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13"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13"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13"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13"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13"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13"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13"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13"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13"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13"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13"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13"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13"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13"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13"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13"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13"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13"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13"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13"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13"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13"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13"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13"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13"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13"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13"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13"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13"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13"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13"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13"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13"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13"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13"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13"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13"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13"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13"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13"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13"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13"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13"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13"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13"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13"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13"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13"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13"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13"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13"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13"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13"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13"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13"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13"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13"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13"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13"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13"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13"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13"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13"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13"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13"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13"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13"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13"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13"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13"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13"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13"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13"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13"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13"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13"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13"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13"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13"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13"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13"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13"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13"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13"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13"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13"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13"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13"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13"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13"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13"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13"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13"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13"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13"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13"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13"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13"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13"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13"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13"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13"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13"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13"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13"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13"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13"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13"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13"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13"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13"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13"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13"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13"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13"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13"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13"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13"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13"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13"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13"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13"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13"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13"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13"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13"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13"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13"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13"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13"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13"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13"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13"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13"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13"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13"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13"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13"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13"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13"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13"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13"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13"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13"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13"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13"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13"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13"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13"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13"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13"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13"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13"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13"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13"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13"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13"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13"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13"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13"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13"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13" t="n">
        <v>370</v>
      </c>
      <c r="E2487" t="inlineStr">
        <is>
          <t>DIALOG</t>
        </is>
      </c>
      <c r="F2487">
        <f>IF(ISERROR(VLOOKUP(Transaktionen[[#This Row],[Transaktionen]],BTT[Verwendete Transaktion (Pflichtauswahl)],1,FALSE)),"nein","ja")</f>
        <v/>
      </c>
    </row>
    <row r="2488">
      <c r="A2488" t="inlineStr">
        <is>
          <t>MEQ1</t>
        </is>
      </c>
      <c r="C2488" t="inlineStr">
        <is>
          <t>MM</t>
        </is>
      </c>
      <c r="D2488" s="13"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13"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13"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13"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13"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13"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13"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13"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13"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13"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13"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13"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13"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13"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13"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13"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13"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13"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13"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13"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13"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13"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13"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13"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13"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13"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13"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13"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13"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13"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13"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13"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13"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13"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13"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13"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13"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13"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13"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13"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13"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13"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13"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13"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13"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13"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13"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13"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13"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13"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13"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13"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13"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13"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13"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13"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13"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13"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13"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13"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13"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13"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13"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13"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13"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13"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13"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13"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13"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13"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13"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13"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13"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13"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13"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13"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13"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13"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13"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13"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13"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13"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13"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13"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13"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13"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13"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13"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13"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13"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13"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13"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13"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13"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13"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13"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13"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13"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13"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13"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13"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13"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13"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13"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13"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13"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13"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13"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13"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13"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13"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13"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13"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13"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13"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13"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13"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13"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13"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13"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13"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13"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13"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13"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13"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13"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13"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13"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13"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13"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13"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13"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13"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13"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13"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13"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13"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13"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13"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13"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13"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13"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13"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13"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13"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13"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13"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13"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13"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13"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13"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13"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13"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13"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13"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13"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13"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13"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13"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13"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13"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13"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13"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13"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13"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13"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13"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13"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13"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13"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13"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13"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13"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13"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13"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13"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13"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13"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13"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13"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13"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13"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13"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13"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13"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13"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13"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13"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13"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13"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13"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13"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13"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13"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13"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13"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13"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13"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13"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13"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13"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13"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13"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13"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13"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13"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13"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13"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13"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13"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13"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13"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13"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13"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13"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13"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13"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13"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13"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13"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13"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13"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13"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13"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13"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13"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13"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13"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13"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13"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13"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13"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13"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13"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13"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13"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13"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13"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13"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13"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13"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13"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13"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13"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13"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13"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13"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13"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13"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13"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13"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13"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13"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13"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13"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13"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13"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13"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13"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13"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13"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13"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13"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13"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13"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13"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13"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13"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13"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13"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13"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13"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13"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13"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13"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13"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13"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13"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13"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13"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13"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13"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13"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13"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13"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13"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13"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13"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13"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13"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13"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13"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13"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13"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13"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13"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13"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13"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13"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13"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13"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13"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13"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13"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13"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13"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13"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13"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13"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13"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13"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13"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13"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13"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13"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13"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13"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13"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13"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13"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13"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13"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13"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13"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13"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13"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13"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13"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13"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13"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13"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13"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13"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13"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13"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13"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13"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13"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13"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13"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13"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13"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13"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13"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13"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13"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13"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13"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13"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13"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13"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13"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13"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13"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13"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13"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13"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13"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13"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13"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13"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13"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13"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13"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13"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13"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13"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13"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13"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13"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13"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13"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13"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13"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13"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13"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13"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13"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13"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13"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13"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13"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13"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13"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13"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13"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13"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13"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13"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13"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13"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13"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13"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13"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13"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13"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13"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13"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13" t="inlineStr"/>
      <c r="E2886" t="inlineStr"/>
      <c r="F2886">
        <f>IF(ISERROR(VLOOKUP(Transaktionen[[#This Row],[Transaktionen]],BTT[Verwendete Transaktion (Pflichtauswahl)],1,FALSE)),"nein","ja")</f>
        <v/>
      </c>
    </row>
    <row r="2887">
      <c r="A2887" t="inlineStr">
        <is>
          <t>QE02</t>
        </is>
      </c>
      <c r="C2887" t="inlineStr">
        <is>
          <t>MM</t>
        </is>
      </c>
      <c r="D2887" s="13"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13"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13"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13"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13"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13"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13"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13"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13"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13"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13"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13"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13"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13"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13"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13"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13"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13"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13"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13"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13"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13"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13"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13"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13"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13"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13"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13"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13"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13"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13"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13"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13"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13"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13"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13"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13"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13"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13"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13"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13"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13"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13"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13"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13"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13"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13"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13"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13"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13"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13"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13"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13"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13"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13"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13"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13"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13"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13"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13"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13"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13"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13"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13"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13"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13"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13"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13"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13"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13"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13"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13"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13"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13"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13"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13"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13"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13"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13"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13"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13"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13"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13"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13"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13"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13"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13"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13"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13"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13"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13"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13"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13"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13"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13"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13"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13"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13"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13"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13"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13"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13"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13"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13"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13"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13"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13"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13"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13"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13"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13"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13"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13"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13"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13"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13"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13"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13"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13"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13"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13"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13"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13"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13"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13"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13"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13"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13"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13"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13"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13"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13"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13"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13"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13"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13"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13"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13"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13"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13"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13"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13"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13"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13"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13"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13"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13"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13"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13"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13"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13"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13"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13"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13"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13"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13"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13"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13"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13"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13"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13"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13"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13"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13"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13"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13"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13"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13"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13"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13"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13"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13"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13"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13"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13"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13"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13"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13"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13"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13"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13"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13"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13"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13"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13"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13"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13"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13"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13"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13"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13"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13"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13"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13"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13"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13"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13"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13"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13"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13"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13"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13"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13"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13"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13"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13"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13"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13"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13"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13"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13"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13"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13"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13"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13"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13"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13"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13"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13"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13"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13"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13"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13"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13"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13"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13"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13"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13"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13"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13"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13"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13"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13"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13"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13"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13"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13"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13"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13"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13"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13"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13"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13"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13"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13"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13"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13"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13"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13"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13"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13"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13"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13"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13"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13"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13"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13"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13"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13"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13"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13"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13"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13"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13"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13"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13"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13"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13"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13"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13"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13"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13"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13"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13"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13"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13"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13"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13"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13"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13"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13"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13"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13"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13"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13"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13"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13"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13"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13"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13"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13"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13"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13"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13"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13"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13"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13"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13"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13"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13"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13"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13"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13"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13"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13"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13"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13"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13"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13"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13"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13"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13"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13"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13"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13"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13"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13"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13"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13"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13"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13"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13"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13"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13"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13"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13"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13"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13"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13"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13"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13"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13"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13"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13"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13"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13"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13"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13"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13"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13"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13"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13"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13"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13"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13"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13"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13"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13"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13"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13"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13"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13"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13"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13"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13"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13"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13"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13"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13"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13"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13"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13"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13"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13"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13"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13"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13"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13"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13"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13"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13"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13"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13"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13"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13"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13"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13"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13"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13"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13"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13"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13"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13"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13"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13"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13"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13"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13"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13"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13"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13"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13"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13"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13"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13"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13"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13"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13"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13"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13"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13"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13"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13"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13"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13"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13"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13"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13"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13"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13"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13"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13"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13"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13"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13"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13"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13"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13"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13"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13"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13"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13"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13"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13"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13"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13"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13"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13"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13"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13"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13"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13"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13"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13"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13"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13"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13"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13"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13"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13"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13"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13"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13"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13"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13"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13"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13"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13"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13"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13"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13"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13"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13"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13"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13"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13"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13"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13"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13"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13"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13"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13"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13"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13"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13"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13"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13"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13"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13"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13"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13"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13"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13"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13"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13"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13"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13"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13"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13"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13"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13"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13"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13"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13"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13"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13"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13"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13"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13"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13"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13"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13"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13"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13"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13"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13"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13"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13"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13"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13"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13"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13"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13"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13"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13"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13"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13"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13"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13"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13"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13"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13"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13"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13"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13"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13"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13"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13"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13"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13"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13"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13"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13"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13"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13"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13"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13"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13"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13"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13"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13"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13"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13"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13"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13"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13"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13"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13"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13"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13"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13"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13"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13"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13"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13"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13"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13"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13"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13"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13"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13"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13"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13"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13"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13"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13"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13"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13"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13"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13"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13"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13"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13"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13"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13"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13"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13"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13"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13"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13"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13"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13"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13"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13"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13"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13"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13"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13"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13"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13"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13"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13"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13"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13"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13"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13"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13"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13"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13"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13"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13"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13"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13"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13"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13"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13"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13"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13"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13"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13"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13"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13"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13"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13"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13"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13"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13"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13"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13"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13"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13"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13"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13"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13"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13"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13"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13"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13"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13"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13"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13"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13"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13"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13"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13"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13"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13"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13"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13"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13"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13"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13"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13"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13"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13"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13"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13"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13"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13"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13"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13"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13"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13"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13"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13"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13"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13"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13"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13"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13"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13"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13"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13"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13"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13"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13"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13"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13"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13"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13"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13"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13"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13"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13"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13"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13"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13"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13"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13"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13"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13"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13"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13"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13"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13"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13"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13"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13"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13"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13"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13"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13"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13"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13"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13"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13"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13"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13"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13"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13"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13"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13"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13"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13"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13"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13"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13"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13"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13"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13"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13"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13"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13"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13"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13"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13"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13"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13"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13"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13"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13"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13"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13"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13"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13"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13"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13"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13"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13"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13"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13"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13"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13"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13"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13"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13"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13"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13"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13"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13"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13"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13"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13"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13"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13"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13"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13"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13"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13"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13"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13"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13"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13"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13"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13"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13"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13"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13"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13"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13"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13"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13"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13"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13"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13"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13"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13"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13"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13"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13"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13"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13"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13"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13"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13"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13"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13"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13"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13"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13"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13"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13"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13"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13"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13"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13"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13"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13"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13"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13"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13"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13"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13"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13"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13"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13"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13"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13"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13"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13"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13"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13"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13"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13"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13"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13"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13"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13"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13"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13"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13"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13"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13"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13"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13"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13"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13"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13"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13"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13"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13"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13"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13"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13"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13"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13"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13"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13"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13"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13"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13"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13"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13"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13"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13"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13"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13"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13"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13"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13"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13"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13"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13"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13"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13"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13"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13"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13"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13"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13"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13"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13"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13"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13"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13"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13"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13"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13"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13"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13"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13"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13"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13"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13"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13"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13"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13"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13"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13"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13"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13"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13"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13"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13"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13"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13"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13"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13"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13"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13"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13"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13"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13"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13"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13"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13"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13"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13"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13"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13"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13"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13"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13"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13"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13"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13"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13"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13"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13"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13"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13"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13"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13"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13"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13"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13"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13"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13"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13"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13"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13" t="n">
        <v>3336</v>
      </c>
      <c r="E3787" t="inlineStr">
        <is>
          <t>DIALOG</t>
        </is>
      </c>
      <c r="F3787">
        <f>IF(ISERROR(VLOOKUP(Transaktionen[[#This Row],[Transaktionen]],BTT[Verwendete Transaktion (Pflichtauswahl)],1,FALSE)),"nein","ja")</f>
        <v/>
      </c>
    </row>
    <row r="3788">
      <c r="A3788" t="inlineStr">
        <is>
          <t>ZFI83</t>
        </is>
      </c>
      <c r="B3788" t="inlineStr">
        <is>
          <t>Rückstellungen - Buchung</t>
        </is>
      </c>
      <c r="C3788" t="inlineStr">
        <is>
          <t>FI</t>
        </is>
      </c>
      <c r="D3788" s="13" t="n">
        <v>3336</v>
      </c>
      <c r="E3788" t="inlineStr">
        <is>
          <t>DIALOG</t>
        </is>
      </c>
      <c r="F3788">
        <f>IF(ISERROR(VLOOKUP(Transaktionen[[#This Row],[Transaktionen]],BTT[Verwendete Transaktion (Pflichtauswahl)],1,FALSE)),"nein","ja")</f>
        <v/>
      </c>
    </row>
    <row r="3789">
      <c r="A3789" t="inlineStr">
        <is>
          <t>ZFI83</t>
        </is>
      </c>
      <c r="B3789" t="inlineStr">
        <is>
          <t>Rückstellungen - Buchung</t>
        </is>
      </c>
      <c r="C3789" t="inlineStr">
        <is>
          <t>FI</t>
        </is>
      </c>
      <c r="D3789" s="13" t="n">
        <v>3336</v>
      </c>
      <c r="E3789" t="inlineStr">
        <is>
          <t>DIALOG</t>
        </is>
      </c>
      <c r="F3789">
        <f>IF(ISERROR(VLOOKUP(Transaktionen[[#This Row],[Transaktionen]],BTT[Verwendete Transaktion (Pflichtauswahl)],1,FALSE)),"nein","ja")</f>
        <v/>
      </c>
    </row>
    <row r="3790">
      <c r="A3790" t="inlineStr">
        <is>
          <t>ZHAV_SDCOPY</t>
        </is>
      </c>
      <c r="B3790" t="inlineStr">
        <is>
          <t>Kopieren mehrerer SD-Angebote</t>
        </is>
      </c>
      <c r="C3790" t="inlineStr">
        <is>
          <t>SD</t>
        </is>
      </c>
      <c r="D3790" s="13" t="n">
        <v>328</v>
      </c>
      <c r="E3790" t="inlineStr">
        <is>
          <t>DIALOG</t>
        </is>
      </c>
      <c r="F3790">
        <f>IF(ISERROR(VLOOKUP(Transaktionen[[#This Row],[Transaktionen]],BTT[Verwendete Transaktion (Pflichtauswahl)],1,FALSE)),"nein","ja")</f>
        <v/>
      </c>
    </row>
    <row r="3791">
      <c r="A3791" t="inlineStr">
        <is>
          <t>ZHAV_WF_RESTART</t>
        </is>
      </c>
      <c r="B3791" t="inlineStr">
        <is>
          <t>HAV Workflowadmin. WF Restart</t>
        </is>
      </c>
      <c r="C3791" t="inlineStr">
        <is>
          <t>SD</t>
        </is>
      </c>
      <c r="D3791" s="13" t="n">
        <v>549</v>
      </c>
      <c r="E3791" t="inlineStr">
        <is>
          <t>DIALOG</t>
        </is>
      </c>
      <c r="F3791">
        <f>IF(ISERROR(VLOOKUP(Transaktionen[[#This Row],[Transaktionen]],BTT[Verwendete Transaktion (Pflichtauswahl)],1,FALSE)),"nein","ja")</f>
        <v/>
      </c>
    </row>
    <row r="3792">
      <c r="A3792" t="inlineStr">
        <is>
          <t>ZHOAGPM1</t>
        </is>
      </c>
      <c r="B3792" t="inlineStr">
        <is>
          <t>Auswertung Zahlungsträger im PM</t>
        </is>
      </c>
      <c r="C3792" t="inlineStr">
        <is>
          <t>FI</t>
        </is>
      </c>
      <c r="D3792" s="13" t="n">
        <v>15219</v>
      </c>
      <c r="E3792" t="inlineStr">
        <is>
          <t>DIALOG</t>
        </is>
      </c>
      <c r="F3792">
        <f>IF(ISERROR(VLOOKUP(Transaktionen[[#This Row],[Transaktionen]],BTT[Verwendete Transaktion (Pflichtauswahl)],1,FALSE)),"nein","ja")</f>
        <v/>
      </c>
    </row>
    <row r="3793">
      <c r="A3793" t="inlineStr">
        <is>
          <t>ZIA07</t>
        </is>
      </c>
      <c r="B3793" t="inlineStr">
        <is>
          <t>Abrechnung: Auswertung Gutschriften</t>
        </is>
      </c>
      <c r="C3793" t="inlineStr">
        <is>
          <t>IS-U</t>
        </is>
      </c>
      <c r="D3793" s="13" t="n">
        <v>60</v>
      </c>
      <c r="E3793" t="inlineStr"/>
      <c r="F3793">
        <f>IF(ISERROR(VLOOKUP(Transaktionen[[#This Row],[Transaktionen]],BTT[Verwendete Transaktion (Pflichtauswahl)],1,FALSE)),"nein","ja")</f>
        <v/>
      </c>
      <c r="G3793" t="inlineStr">
        <is>
          <t>wurde 2023 nicht verwendet --&gt; Thomas prüft</t>
        </is>
      </c>
    </row>
    <row r="3794">
      <c r="A3794" t="inlineStr">
        <is>
          <t>ZIA08</t>
        </is>
      </c>
      <c r="B3794" t="inlineStr">
        <is>
          <t>Abrechnung: Auswertung Abr.-Mengen</t>
        </is>
      </c>
      <c r="C3794" t="inlineStr">
        <is>
          <t>IS-U</t>
        </is>
      </c>
      <c r="D3794" s="13" t="n">
        <v>1199</v>
      </c>
      <c r="E3794" t="inlineStr">
        <is>
          <t>DIALOG</t>
        </is>
      </c>
      <c r="F3794">
        <f>IF(ISERROR(VLOOKUP(Transaktionen[[#This Row],[Transaktionen]],BTT[Verwendete Transaktion (Pflichtauswahl)],1,FALSE)),"nein","ja")</f>
        <v/>
      </c>
    </row>
    <row r="3795">
      <c r="A3795" t="inlineStr">
        <is>
          <t>ZIA09</t>
        </is>
      </c>
      <c r="B3795" t="inlineStr">
        <is>
          <t>Ermittlung Periodenverbrauch</t>
        </is>
      </c>
      <c r="C3795" t="inlineStr">
        <is>
          <t>IS-U</t>
        </is>
      </c>
      <c r="D3795" s="13" t="n">
        <v>7</v>
      </c>
      <c r="E3795" t="inlineStr">
        <is>
          <t>DIALOG</t>
        </is>
      </c>
      <c r="F3795">
        <f>IF(ISERROR(VLOOKUP(Transaktionen[[#This Row],[Transaktionen]],BTT[Verwendete Transaktion (Pflichtauswahl)],1,FALSE)),"nein","ja")</f>
        <v/>
      </c>
    </row>
    <row r="3796">
      <c r="A3796" t="inlineStr">
        <is>
          <t>ZIA10</t>
        </is>
      </c>
      <c r="B3796" t="inlineStr">
        <is>
          <t>Auswertung über Rechnungsgrund</t>
        </is>
      </c>
      <c r="C3796" t="inlineStr">
        <is>
          <t>IS-U</t>
        </is>
      </c>
      <c r="D3796" s="13" t="n">
        <v>690</v>
      </c>
      <c r="E3796" t="inlineStr">
        <is>
          <t>DIALOG</t>
        </is>
      </c>
      <c r="F3796">
        <f>IF(ISERROR(VLOOKUP(Transaktionen[[#This Row],[Transaktionen]],BTT[Verwendete Transaktion (Pflichtauswahl)],1,FALSE)),"nein","ja")</f>
        <v/>
      </c>
    </row>
    <row r="3797">
      <c r="A3797" t="inlineStr">
        <is>
          <t>ZIA11</t>
        </is>
      </c>
      <c r="B3797" t="inlineStr">
        <is>
          <t>Gesamtverbrauch Grosskunden</t>
        </is>
      </c>
      <c r="C3797" t="inlineStr">
        <is>
          <t>IS-U</t>
        </is>
      </c>
      <c r="D3797" s="13" t="n">
        <v>174</v>
      </c>
      <c r="E3797" t="inlineStr">
        <is>
          <t>DIALOG</t>
        </is>
      </c>
      <c r="F3797">
        <f>IF(ISERROR(VLOOKUP(Transaktionen[[#This Row],[Transaktionen]],BTT[Verwendete Transaktion (Pflichtauswahl)],1,FALSE)),"nein","ja")</f>
        <v/>
      </c>
    </row>
    <row r="3798">
      <c r="A3798" t="inlineStr">
        <is>
          <t>ZIA12</t>
        </is>
      </c>
      <c r="B3798" t="inlineStr">
        <is>
          <t>Auswertung der Anlagefakten für NSW</t>
        </is>
      </c>
      <c r="C3798" t="inlineStr">
        <is>
          <t>IS-U</t>
        </is>
      </c>
      <c r="D3798" s="13" t="n">
        <v>3</v>
      </c>
      <c r="E3798" t="inlineStr"/>
      <c r="F3798">
        <f>IF(ISERROR(VLOOKUP(Transaktionen[[#This Row],[Transaktionen]],BTT[Verwendete Transaktion (Pflichtauswahl)],1,FALSE)),"nein","ja")</f>
        <v/>
      </c>
      <c r="G3798" t="inlineStr">
        <is>
          <t>wurde 2023 nicht verwendet --&gt; Thomas prüft</t>
        </is>
      </c>
    </row>
    <row r="3799">
      <c r="A3799" t="inlineStr">
        <is>
          <t>ZIA13</t>
        </is>
      </c>
      <c r="B3799" t="inlineStr">
        <is>
          <t>Vertragskonten nach Anl.art/Tariftyp</t>
        </is>
      </c>
      <c r="C3799" t="inlineStr">
        <is>
          <t>IS-U</t>
        </is>
      </c>
      <c r="D3799" s="13" t="n">
        <v>18</v>
      </c>
      <c r="E3799" t="inlineStr">
        <is>
          <t>DIALOG</t>
        </is>
      </c>
      <c r="F3799">
        <f>IF(ISERROR(VLOOKUP(Transaktionen[[#This Row],[Transaktionen]],BTT[Verwendete Transaktion (Pflichtauswahl)],1,FALSE)),"nein","ja")</f>
        <v/>
      </c>
    </row>
    <row r="3800">
      <c r="A3800" t="inlineStr">
        <is>
          <t>ZIA14</t>
        </is>
      </c>
      <c r="B3800" t="inlineStr">
        <is>
          <t>Um-/Rückstellung von Turnus- auf SW-</t>
        </is>
      </c>
      <c r="C3800" t="inlineStr">
        <is>
          <t>IS-U</t>
        </is>
      </c>
      <c r="D3800" s="13" t="n">
        <v>20</v>
      </c>
      <c r="E3800" t="inlineStr">
        <is>
          <t>DIALOG</t>
        </is>
      </c>
      <c r="F3800">
        <f>IF(ISERROR(VLOOKUP(Transaktionen[[#This Row],[Transaktionen]],BTT[Verwendete Transaktion (Pflichtauswahl)],1,FALSE)),"nein","ja")</f>
        <v/>
      </c>
    </row>
    <row r="3801">
      <c r="A3801" t="inlineStr">
        <is>
          <t>ZIA15</t>
        </is>
      </c>
      <c r="B3801" t="inlineStr">
        <is>
          <t>Umstellung Auftragsablesung</t>
        </is>
      </c>
      <c r="C3801" t="inlineStr">
        <is>
          <t>IS-U</t>
        </is>
      </c>
      <c r="D3801" s="13" t="n">
        <v>27061</v>
      </c>
      <c r="E3801" t="inlineStr">
        <is>
          <t>DIALOG</t>
        </is>
      </c>
      <c r="F3801">
        <f>IF(ISERROR(VLOOKUP(Transaktionen[[#This Row],[Transaktionen]],BTT[Verwendete Transaktion (Pflichtauswahl)],1,FALSE)),"nein","ja")</f>
        <v/>
      </c>
    </row>
    <row r="3802">
      <c r="A3802" t="inlineStr">
        <is>
          <t>ZIA16</t>
        </is>
      </c>
      <c r="B3802" t="inlineStr">
        <is>
          <t>Auswertung Abrechnungsmengen PBA</t>
        </is>
      </c>
      <c r="C3802" t="inlineStr">
        <is>
          <t>IS-U</t>
        </is>
      </c>
      <c r="D3802" s="13" t="n">
        <v>17547</v>
      </c>
      <c r="E3802" t="inlineStr">
        <is>
          <t>DIALOG</t>
        </is>
      </c>
      <c r="F3802">
        <f>IF(ISERROR(VLOOKUP(Transaktionen[[#This Row],[Transaktionen]],BTT[Verwendete Transaktion (Pflichtauswahl)],1,FALSE)),"nein","ja")</f>
        <v/>
      </c>
    </row>
    <row r="3803">
      <c r="A3803" t="inlineStr">
        <is>
          <t>ZIA17</t>
        </is>
      </c>
      <c r="B3803" t="inlineStr">
        <is>
          <t>Auswertung NSW-Menegen bei G/N</t>
        </is>
      </c>
      <c r="C3803" t="inlineStr">
        <is>
          <t>IS-U</t>
        </is>
      </c>
      <c r="D3803" s="13" t="n">
        <v>27623</v>
      </c>
      <c r="E3803" t="inlineStr">
        <is>
          <t>DIALOG</t>
        </is>
      </c>
      <c r="F3803">
        <f>IF(ISERROR(VLOOKUP(Transaktionen[[#This Row],[Transaktionen]],BTT[Verwendete Transaktion (Pflichtauswahl)],1,FALSE)),"nein","ja")</f>
        <v/>
      </c>
    </row>
    <row r="3804">
      <c r="A3804" t="inlineStr">
        <is>
          <t>ZIA18</t>
        </is>
      </c>
      <c r="B3804" t="inlineStr">
        <is>
          <t>Ausbau der PWZ ohne Eichgültigkeit</t>
        </is>
      </c>
      <c r="C3804" t="inlineStr">
        <is>
          <t>IS-U</t>
        </is>
      </c>
      <c r="D3804" s="13" t="n">
        <v>2007</v>
      </c>
      <c r="E3804" t="inlineStr">
        <is>
          <t>DIALOG</t>
        </is>
      </c>
      <c r="F3804">
        <f>IF(ISERROR(VLOOKUP(Transaktionen[[#This Row],[Transaktionen]],BTT[Verwendete Transaktion (Pflichtauswahl)],1,FALSE)),"nein","ja")</f>
        <v/>
      </c>
    </row>
    <row r="3805">
      <c r="A3805" t="inlineStr">
        <is>
          <t>ZIA22</t>
        </is>
      </c>
      <c r="B3805" t="inlineStr">
        <is>
          <t>GEMFAKT bei KKA SIC KOL</t>
        </is>
      </c>
      <c r="C3805" t="inlineStr">
        <is>
          <t>IS-U</t>
        </is>
      </c>
      <c r="D3805" s="13" t="inlineStr"/>
      <c r="E3805" t="inlineStr"/>
      <c r="F3805">
        <f>IF(ISERROR(VLOOKUP(Transaktionen[[#This Row],[Transaktionen]],BTT[Verwendete Transaktion (Pflichtauswahl)],1,FALSE)),"nein","ja")</f>
        <v/>
      </c>
      <c r="G3805" t="inlineStr">
        <is>
          <t>wird nicht mehr benötigt</t>
        </is>
      </c>
    </row>
    <row r="3806">
      <c r="A3806" t="inlineStr">
        <is>
          <t>ZIA23</t>
        </is>
      </c>
      <c r="B3806" t="inlineStr">
        <is>
          <t>Auswertung Hochrechnungsbelege</t>
        </is>
      </c>
      <c r="C3806" t="inlineStr">
        <is>
          <t>IS-U</t>
        </is>
      </c>
      <c r="D3806" s="13" t="n">
        <v>1788</v>
      </c>
      <c r="E3806" t="inlineStr">
        <is>
          <t>DIALOG</t>
        </is>
      </c>
      <c r="F3806">
        <f>IF(ISERROR(VLOOKUP(Transaktionen[[#This Row],[Transaktionen]],BTT[Verwendete Transaktion (Pflichtauswahl)],1,FALSE)),"nein","ja")</f>
        <v/>
      </c>
    </row>
    <row r="3807">
      <c r="A3807" t="inlineStr">
        <is>
          <t>ZIA24</t>
        </is>
      </c>
      <c r="B3807" t="inlineStr">
        <is>
          <t>Ausbau der PWZ ohne Eichg. AE</t>
        </is>
      </c>
      <c r="C3807" t="inlineStr">
        <is>
          <t>IS-U</t>
        </is>
      </c>
      <c r="D3807" s="13" t="inlineStr"/>
      <c r="E3807" t="inlineStr"/>
      <c r="F3807">
        <f>IF(ISERROR(VLOOKUP(Transaktionen[[#This Row],[Transaktionen]],BTT[Verwendete Transaktion (Pflichtauswahl)],1,FALSE)),"nein","ja")</f>
        <v/>
      </c>
      <c r="G3807" t="inlineStr">
        <is>
          <t>wird nicht im Mandanten 100 benutzt</t>
        </is>
      </c>
    </row>
    <row r="3808">
      <c r="A3808" t="inlineStr">
        <is>
          <t>ZIA25</t>
        </is>
      </c>
      <c r="B3808" t="inlineStr">
        <is>
          <t>Faktura- und Stornobelege / COPA</t>
        </is>
      </c>
      <c r="C3808" t="inlineStr">
        <is>
          <t>IS-U</t>
        </is>
      </c>
      <c r="D3808" s="13" t="n">
        <v>4</v>
      </c>
      <c r="E3808" t="inlineStr">
        <is>
          <t>DIALOG</t>
        </is>
      </c>
      <c r="F3808">
        <f>IF(ISERROR(VLOOKUP(Transaktionen[[#This Row],[Transaktionen]],BTT[Verwendete Transaktion (Pflichtauswahl)],1,FALSE)),"nein","ja")</f>
        <v/>
      </c>
    </row>
    <row r="3809">
      <c r="A3809" t="inlineStr">
        <is>
          <t>ZIA28</t>
        </is>
      </c>
      <c r="B3809" t="inlineStr">
        <is>
          <t>Auswertung zu Ablesungen</t>
        </is>
      </c>
      <c r="C3809" t="inlineStr">
        <is>
          <t>IS-U</t>
        </is>
      </c>
      <c r="D3809" s="13" t="n">
        <v>927</v>
      </c>
      <c r="E3809" t="inlineStr">
        <is>
          <t>DIALOG</t>
        </is>
      </c>
      <c r="F3809">
        <f>IF(ISERROR(VLOOKUP(Transaktionen[[#This Row],[Transaktionen]],BTT[Verwendete Transaktion (Pflichtauswahl)],1,FALSE)),"nein","ja")</f>
        <v/>
      </c>
    </row>
    <row r="3810">
      <c r="A3810" t="inlineStr">
        <is>
          <t>ZIA29</t>
        </is>
      </c>
      <c r="B3810" t="inlineStr">
        <is>
          <t>Grundpreisauswertung-Zählerwanderung</t>
        </is>
      </c>
      <c r="C3810" t="inlineStr">
        <is>
          <t>IS-U</t>
        </is>
      </c>
      <c r="D3810" s="13" t="inlineStr"/>
      <c r="E3810" t="inlineStr"/>
      <c r="F3810">
        <f>IF(ISERROR(VLOOKUP(Transaktionen[[#This Row],[Transaktionen]],BTT[Verwendete Transaktion (Pflichtauswahl)],1,FALSE)),"nein","ja")</f>
        <v/>
      </c>
      <c r="G3810" t="inlineStr">
        <is>
          <t>wird nicht mehr benötigt</t>
        </is>
      </c>
    </row>
    <row r="3811">
      <c r="A3811" t="inlineStr">
        <is>
          <t>ZIA30</t>
        </is>
      </c>
      <c r="B3811" t="inlineStr">
        <is>
          <t>Query Z_ANL_TARIF</t>
        </is>
      </c>
      <c r="C3811" t="inlineStr">
        <is>
          <t>IS-U</t>
        </is>
      </c>
      <c r="D3811" s="13" t="n">
        <v>857</v>
      </c>
      <c r="E3811" t="inlineStr">
        <is>
          <t>DIALOG</t>
        </is>
      </c>
      <c r="F3811">
        <f>IF(ISERROR(VLOOKUP(Transaktionen[[#This Row],[Transaktionen]],BTT[Verwendete Transaktion (Pflichtauswahl)],1,FALSE)),"nein","ja")</f>
        <v/>
      </c>
    </row>
    <row r="3812">
      <c r="A3812" t="inlineStr">
        <is>
          <t>ZIA31</t>
        </is>
      </c>
      <c r="B3812" t="inlineStr">
        <is>
          <t>Faktura- und Stornobelege / COPA</t>
        </is>
      </c>
      <c r="C3812" t="inlineStr">
        <is>
          <t>IS-U</t>
        </is>
      </c>
      <c r="D3812" s="13" t="n">
        <v>556</v>
      </c>
      <c r="E3812" t="inlineStr">
        <is>
          <t>DIALOG</t>
        </is>
      </c>
      <c r="F3812">
        <f>IF(ISERROR(VLOOKUP(Transaktionen[[#This Row],[Transaktionen]],BTT[Verwendete Transaktion (Pflichtauswahl)],1,FALSE)),"nein","ja")</f>
        <v/>
      </c>
    </row>
    <row r="3813">
      <c r="A3813" t="inlineStr">
        <is>
          <t>ZIA33</t>
        </is>
      </c>
      <c r="B3813" t="inlineStr">
        <is>
          <t>Vertragskonto nach Tariftyp</t>
        </is>
      </c>
      <c r="C3813" t="inlineStr">
        <is>
          <t>IS-U</t>
        </is>
      </c>
      <c r="D3813" s="13" t="n">
        <v>516</v>
      </c>
      <c r="E3813" t="inlineStr">
        <is>
          <t>DIALOG</t>
        </is>
      </c>
      <c r="F3813">
        <f>IF(ISERROR(VLOOKUP(Transaktionen[[#This Row],[Transaktionen]],BTT[Verwendete Transaktion (Pflichtauswahl)],1,FALSE)),"nein","ja")</f>
        <v/>
      </c>
    </row>
    <row r="3814">
      <c r="A3814" t="inlineStr">
        <is>
          <t>ZIA34</t>
        </is>
      </c>
      <c r="B3814" t="inlineStr">
        <is>
          <t>Rechnungsauswertung (ERDK)</t>
        </is>
      </c>
      <c r="C3814" t="inlineStr">
        <is>
          <t>IS-U</t>
        </is>
      </c>
      <c r="D3814" s="13" t="n">
        <v>63620</v>
      </c>
      <c r="E3814" t="inlineStr">
        <is>
          <t>DIALOG</t>
        </is>
      </c>
      <c r="F3814">
        <f>IF(ISERROR(VLOOKUP(Transaktionen[[#This Row],[Transaktionen]],BTT[Verwendete Transaktion (Pflichtauswahl)],1,FALSE)),"nein","ja")</f>
        <v/>
      </c>
    </row>
    <row r="3815">
      <c r="A3815" t="inlineStr">
        <is>
          <t>ZIA35</t>
        </is>
      </c>
      <c r="B3815" t="inlineStr">
        <is>
          <t>elektronischer Rechnungsaustausch</t>
        </is>
      </c>
      <c r="C3815" t="inlineStr">
        <is>
          <t>IS-U</t>
        </is>
      </c>
      <c r="D3815" s="13" t="n">
        <v>107324</v>
      </c>
      <c r="E3815" t="inlineStr">
        <is>
          <t>DIALOG</t>
        </is>
      </c>
      <c r="F3815">
        <f>IF(ISERROR(VLOOKUP(Transaktionen[[#This Row],[Transaktionen]],BTT[Verwendete Transaktion (Pflichtauswahl)],1,FALSE)),"nein","ja")</f>
        <v/>
      </c>
    </row>
    <row r="3816">
      <c r="A3816" t="inlineStr">
        <is>
          <t>ZIA38</t>
        </is>
      </c>
      <c r="B3816" t="inlineStr">
        <is>
          <t>BIM-Zählerstände</t>
        </is>
      </c>
      <c r="C3816" t="inlineStr">
        <is>
          <t>IS-U</t>
        </is>
      </c>
      <c r="D3816" s="13" t="n">
        <v>12</v>
      </c>
      <c r="E3816" t="inlineStr"/>
      <c r="F3816">
        <f>IF(ISERROR(VLOOKUP(Transaktionen[[#This Row],[Transaktionen]],BTT[Verwendete Transaktion (Pflichtauswahl)],1,FALSE)),"nein","ja")</f>
        <v/>
      </c>
      <c r="G3816" t="inlineStr">
        <is>
          <t>wird nicht mehr benutzt</t>
        </is>
      </c>
    </row>
    <row r="3817">
      <c r="A3817" t="inlineStr">
        <is>
          <t>ZIA40</t>
        </is>
      </c>
      <c r="B3817" t="inlineStr">
        <is>
          <t>Auswertung von Abrechnungsbelegen</t>
        </is>
      </c>
      <c r="C3817" t="inlineStr">
        <is>
          <t>IS-U</t>
        </is>
      </c>
      <c r="D3817" s="13" t="n">
        <v>1381</v>
      </c>
      <c r="E3817" t="inlineStr">
        <is>
          <t>DIALOG</t>
        </is>
      </c>
      <c r="F3817">
        <f>IF(ISERROR(VLOOKUP(Transaktionen[[#This Row],[Transaktionen]],BTT[Verwendete Transaktion (Pflichtauswahl)],1,FALSE)),"nein","ja")</f>
        <v/>
      </c>
    </row>
    <row r="3818">
      <c r="A3818" t="inlineStr">
        <is>
          <t>ZIA41</t>
        </is>
      </c>
      <c r="B3818" t="inlineStr">
        <is>
          <t>Bewertung Fehler aus Hochrechnung</t>
        </is>
      </c>
      <c r="C3818" t="inlineStr">
        <is>
          <t>IS-U</t>
        </is>
      </c>
      <c r="D3818" s="13" t="n">
        <v>1516</v>
      </c>
      <c r="E3818" t="inlineStr">
        <is>
          <t>DIALOG</t>
        </is>
      </c>
      <c r="F3818">
        <f>IF(ISERROR(VLOOKUP(Transaktionen[[#This Row],[Transaktionen]],BTT[Verwendete Transaktion (Pflichtauswahl)],1,FALSE)),"nein","ja")</f>
        <v/>
      </c>
    </row>
    <row r="3819">
      <c r="A3819" t="inlineStr">
        <is>
          <t>ZIA42</t>
        </is>
      </c>
      <c r="B3819" t="inlineStr">
        <is>
          <t>Auswertung der Anlagefakten für NSW</t>
        </is>
      </c>
      <c r="C3819" t="inlineStr">
        <is>
          <t>IS-U</t>
        </is>
      </c>
      <c r="D3819" s="13" t="n">
        <v>445</v>
      </c>
      <c r="E3819" t="inlineStr">
        <is>
          <t>DIALOG</t>
        </is>
      </c>
      <c r="F3819">
        <f>IF(ISERROR(VLOOKUP(Transaktionen[[#This Row],[Transaktionen]],BTT[Verwendete Transaktion (Pflichtauswahl)],1,FALSE)),"nein","ja")</f>
        <v/>
      </c>
    </row>
    <row r="3820">
      <c r="A3820" t="inlineStr">
        <is>
          <t>ZIA43</t>
        </is>
      </c>
      <c r="B3820" t="inlineStr">
        <is>
          <t>ZOMA - Verbrauchsauswertung</t>
        </is>
      </c>
      <c r="C3820" t="inlineStr">
        <is>
          <t>IS-U</t>
        </is>
      </c>
      <c r="D3820" s="13" t="n">
        <v>731</v>
      </c>
      <c r="E3820" t="inlineStr"/>
      <c r="F3820">
        <f>IF(ISERROR(VLOOKUP(Transaktionen[[#This Row],[Transaktionen]],BTT[Verwendete Transaktion (Pflichtauswahl)],1,FALSE)),"nein","ja")</f>
        <v/>
      </c>
      <c r="G3820" t="inlineStr">
        <is>
          <t>wird nicht mehr benötigt</t>
        </is>
      </c>
    </row>
    <row r="3821">
      <c r="A3821" t="inlineStr">
        <is>
          <t>ZIA44</t>
        </is>
      </c>
      <c r="B3821" t="inlineStr">
        <is>
          <t>Kontenfindungsmerkmal Schönerlinde</t>
        </is>
      </c>
      <c r="C3821" t="inlineStr">
        <is>
          <t>IS-U</t>
        </is>
      </c>
      <c r="D3821" s="13" t="n">
        <v>330</v>
      </c>
      <c r="E3821" t="inlineStr">
        <is>
          <t>DIALOG</t>
        </is>
      </c>
      <c r="F3821">
        <f>IF(ISERROR(VLOOKUP(Transaktionen[[#This Row],[Transaktionen]],BTT[Verwendete Transaktion (Pflichtauswahl)],1,FALSE)),"nein","ja")</f>
        <v/>
      </c>
    </row>
    <row r="3822">
      <c r="A3822" t="inlineStr">
        <is>
          <t>ZIA45</t>
        </is>
      </c>
      <c r="B3822" t="inlineStr">
        <is>
          <t>Auswertung Abrechnungsbelege</t>
        </is>
      </c>
      <c r="C3822" t="inlineStr">
        <is>
          <t>IS-U</t>
        </is>
      </c>
      <c r="D3822" s="13" t="n">
        <v>218</v>
      </c>
      <c r="E3822" t="inlineStr">
        <is>
          <t>DIALOG</t>
        </is>
      </c>
      <c r="F3822">
        <f>IF(ISERROR(VLOOKUP(Transaktionen[[#This Row],[Transaktionen]],BTT[Verwendete Transaktion (Pflichtauswahl)],1,FALSE)),"nein","ja")</f>
        <v/>
      </c>
    </row>
    <row r="3823">
      <c r="A3823" t="inlineStr">
        <is>
          <t>ZIA46</t>
        </is>
      </c>
      <c r="B3823" t="inlineStr">
        <is>
          <t>Verbrauchsmengen pro Verbrauchstelle</t>
        </is>
      </c>
      <c r="C3823" t="inlineStr">
        <is>
          <t>IS-U</t>
        </is>
      </c>
      <c r="D3823" s="13" t="n">
        <v>84</v>
      </c>
      <c r="E3823" t="inlineStr">
        <is>
          <t>DIALOG</t>
        </is>
      </c>
      <c r="F3823">
        <f>IF(ISERROR(VLOOKUP(Transaktionen[[#This Row],[Transaktionen]],BTT[Verwendete Transaktion (Pflichtauswahl)],1,FALSE)),"nein","ja")</f>
        <v/>
      </c>
      <c r="G3823" t="inlineStr">
        <is>
          <t>wird nicht mehr benötigt</t>
        </is>
      </c>
    </row>
    <row r="3824">
      <c r="A3824" t="inlineStr">
        <is>
          <t>ZIA47</t>
        </is>
      </c>
      <c r="B3824" t="inlineStr">
        <is>
          <t>Query  Z_ABR_SPERRBEL</t>
        </is>
      </c>
      <c r="C3824" t="inlineStr">
        <is>
          <t>IS-U</t>
        </is>
      </c>
      <c r="D3824" s="13" t="n">
        <v>3</v>
      </c>
      <c r="E3824" t="inlineStr">
        <is>
          <t>DIALOG</t>
        </is>
      </c>
      <c r="F3824">
        <f>IF(ISERROR(VLOOKUP(Transaktionen[[#This Row],[Transaktionen]],BTT[Verwendete Transaktion (Pflichtauswahl)],1,FALSE)),"nein","ja")</f>
        <v/>
      </c>
    </row>
    <row r="3825">
      <c r="A3825" t="inlineStr">
        <is>
          <t>ZIA48</t>
        </is>
      </c>
      <c r="B3825" t="inlineStr">
        <is>
          <t>Tariftyp BA04 ohne PWZ</t>
        </is>
      </c>
      <c r="C3825" t="inlineStr">
        <is>
          <t>IS-U</t>
        </is>
      </c>
      <c r="D3825" s="13" t="n">
        <v>245</v>
      </c>
      <c r="E3825" t="inlineStr">
        <is>
          <t>DIALOG</t>
        </is>
      </c>
      <c r="F3825">
        <f>IF(ISERROR(VLOOKUP(Transaktionen[[#This Row],[Transaktionen]],BTT[Verwendete Transaktion (Pflichtauswahl)],1,FALSE)),"nein","ja")</f>
        <v/>
      </c>
    </row>
    <row r="3826">
      <c r="A3826" t="inlineStr">
        <is>
          <t>ZIA49</t>
        </is>
      </c>
      <c r="B3826" t="inlineStr">
        <is>
          <t>Pflege Tarifart auf Geräteebene</t>
        </is>
      </c>
      <c r="C3826" t="inlineStr">
        <is>
          <t>IS-U</t>
        </is>
      </c>
      <c r="D3826" s="13" t="n">
        <v>12</v>
      </c>
      <c r="E3826" t="inlineStr">
        <is>
          <t>DIALOG</t>
        </is>
      </c>
      <c r="F3826">
        <f>IF(ISERROR(VLOOKUP(Transaktionen[[#This Row],[Transaktionen]],BTT[Verwendete Transaktion (Pflichtauswahl)],1,FALSE)),"nein","ja")</f>
        <v/>
      </c>
    </row>
    <row r="3827">
      <c r="A3827" t="inlineStr">
        <is>
          <t>ZIA50</t>
        </is>
      </c>
      <c r="B3827" t="inlineStr">
        <is>
          <t>Anlegen Fakten für Funkablesung</t>
        </is>
      </c>
      <c r="C3827" t="inlineStr">
        <is>
          <t>IS-U</t>
        </is>
      </c>
      <c r="D3827" s="13" t="n">
        <v>6</v>
      </c>
      <c r="E3827" t="inlineStr">
        <is>
          <t>DIALOG</t>
        </is>
      </c>
      <c r="F3827">
        <f>IF(ISERROR(VLOOKUP(Transaktionen[[#This Row],[Transaktionen]],BTT[Verwendete Transaktion (Pflichtauswahl)],1,FALSE)),"nein","ja")</f>
        <v/>
      </c>
    </row>
    <row r="3828">
      <c r="A3828" t="inlineStr">
        <is>
          <t>ZIA54</t>
        </is>
      </c>
      <c r="B3828" t="inlineStr">
        <is>
          <t>Md.170/Mengen, Beträge, Grundgeb.</t>
        </is>
      </c>
      <c r="C3828" t="inlineStr">
        <is>
          <t>IS-U</t>
        </is>
      </c>
      <c r="D3828" s="13" t="inlineStr"/>
      <c r="E3828" t="inlineStr"/>
      <c r="F3828">
        <f>IF(ISERROR(VLOOKUP(Transaktionen[[#This Row],[Transaktionen]],BTT[Verwendete Transaktion (Pflichtauswahl)],1,FALSE)),"nein","ja")</f>
        <v/>
      </c>
      <c r="G3828" t="inlineStr">
        <is>
          <t>wird nicht im Mandanten 100 benutzt</t>
        </is>
      </c>
    </row>
    <row r="3829">
      <c r="A3829" t="inlineStr">
        <is>
          <t>ZIA55</t>
        </is>
      </c>
      <c r="B3829" t="inlineStr">
        <is>
          <t>BIM - Datenübergabe</t>
        </is>
      </c>
      <c r="C3829" t="inlineStr">
        <is>
          <t>IS-U</t>
        </is>
      </c>
      <c r="D3829" s="13" t="n">
        <v>5</v>
      </c>
      <c r="E3829" t="inlineStr">
        <is>
          <t>DIALOG</t>
        </is>
      </c>
      <c r="F3829">
        <f>IF(ISERROR(VLOOKUP(Transaktionen[[#This Row],[Transaktionen]],BTT[Verwendete Transaktion (Pflichtauswahl)],1,FALSE)),"nein","ja")</f>
        <v/>
      </c>
      <c r="G3829" t="inlineStr">
        <is>
          <t>wird nicht mehr benutzt</t>
        </is>
      </c>
    </row>
    <row r="3830">
      <c r="A3830" t="inlineStr">
        <is>
          <t>ZIA56</t>
        </is>
      </c>
      <c r="B3830" t="inlineStr">
        <is>
          <t>Hochrechnung aufgr. v. Periodenverbr</t>
        </is>
      </c>
      <c r="C3830" t="inlineStr">
        <is>
          <t>IS-U</t>
        </is>
      </c>
      <c r="D3830" s="13" t="n">
        <v>10</v>
      </c>
      <c r="E3830" t="inlineStr">
        <is>
          <t>DIALOG</t>
        </is>
      </c>
      <c r="F3830">
        <f>IF(ISERROR(VLOOKUP(Transaktionen[[#This Row],[Transaktionen]],BTT[Verwendete Transaktion (Pflichtauswahl)],1,FALSE)),"nein","ja")</f>
        <v/>
      </c>
    </row>
    <row r="3831">
      <c r="A3831" t="inlineStr">
        <is>
          <t>ZIA57</t>
        </is>
      </c>
      <c r="B3831" t="inlineStr">
        <is>
          <t>Anschreiben Ablauf Eichgült. PWZ</t>
        </is>
      </c>
      <c r="C3831" t="inlineStr">
        <is>
          <t>IS-U</t>
        </is>
      </c>
      <c r="D3831" s="13" t="n">
        <v>157</v>
      </c>
      <c r="E3831" t="inlineStr">
        <is>
          <t>DIALOG</t>
        </is>
      </c>
      <c r="F3831">
        <f>IF(ISERROR(VLOOKUP(Transaktionen[[#This Row],[Transaktionen]],BTT[Verwendete Transaktion (Pflichtauswahl)],1,FALSE)),"nein","ja")</f>
        <v/>
      </c>
    </row>
    <row r="3832">
      <c r="A3832" t="inlineStr">
        <is>
          <t>ZIA58</t>
        </is>
      </c>
      <c r="B3832" t="inlineStr">
        <is>
          <t>Umstellung Ableseeinheit</t>
        </is>
      </c>
      <c r="C3832" t="inlineStr">
        <is>
          <t>IS-U</t>
        </is>
      </c>
      <c r="D3832" s="13" t="n">
        <v>129</v>
      </c>
      <c r="E3832" t="inlineStr">
        <is>
          <t>DIALOG</t>
        </is>
      </c>
      <c r="F3832">
        <f>IF(ISERROR(VLOOKUP(Transaktionen[[#This Row],[Transaktionen]],BTT[Verwendete Transaktion (Pflichtauswahl)],1,FALSE)),"nein","ja")</f>
        <v/>
      </c>
    </row>
    <row r="3833">
      <c r="A3833" t="inlineStr">
        <is>
          <t>ZIA59</t>
        </is>
      </c>
      <c r="B3833" t="inlineStr">
        <is>
          <t>Query Z_ABR-GP_VK</t>
        </is>
      </c>
      <c r="C3833" t="inlineStr">
        <is>
          <t>IS-U</t>
        </is>
      </c>
      <c r="D3833" s="13" t="n">
        <v>149</v>
      </c>
      <c r="E3833" t="inlineStr">
        <is>
          <t>DIALOG</t>
        </is>
      </c>
      <c r="F3833">
        <f>IF(ISERROR(VLOOKUP(Transaktionen[[#This Row],[Transaktionen]],BTT[Verwendete Transaktion (Pflichtauswahl)],1,FALSE)),"nein","ja")</f>
        <v/>
      </c>
    </row>
    <row r="3834">
      <c r="A3834" t="inlineStr">
        <is>
          <t>ZIA60</t>
        </is>
      </c>
      <c r="B3834" t="inlineStr">
        <is>
          <t>ZIA, Umstellung Tariftyp</t>
        </is>
      </c>
      <c r="C3834" t="inlineStr">
        <is>
          <t>IS-U</t>
        </is>
      </c>
      <c r="D3834" s="13" t="n">
        <v>24</v>
      </c>
      <c r="E3834" t="inlineStr">
        <is>
          <t>DIALOG</t>
        </is>
      </c>
      <c r="F3834">
        <f>IF(ISERROR(VLOOKUP(Transaktionen[[#This Row],[Transaktionen]],BTT[Verwendete Transaktion (Pflichtauswahl)],1,FALSE)),"nein","ja")</f>
        <v/>
      </c>
    </row>
    <row r="3835">
      <c r="A3835" t="inlineStr">
        <is>
          <t>ZIA62</t>
        </is>
      </c>
      <c r="B3835" t="inlineStr">
        <is>
          <t>ISU: Auswertung zu Rechnungsinhalten</t>
        </is>
      </c>
      <c r="C3835" t="inlineStr">
        <is>
          <t>IS-U</t>
        </is>
      </c>
      <c r="D3835" s="13" t="n">
        <v>2175</v>
      </c>
      <c r="E3835" t="inlineStr">
        <is>
          <t>DIALOG</t>
        </is>
      </c>
      <c r="F3835">
        <f>IF(ISERROR(VLOOKUP(Transaktionen[[#This Row],[Transaktionen]],BTT[Verwendete Transaktion (Pflichtauswahl)],1,FALSE)),"nein","ja")</f>
        <v/>
      </c>
    </row>
    <row r="3836">
      <c r="A3836" t="inlineStr">
        <is>
          <t>ZIA63</t>
        </is>
      </c>
      <c r="B3836" t="inlineStr">
        <is>
          <t>Korr. des tatsächlichen Ablesedatums</t>
        </is>
      </c>
      <c r="C3836" t="inlineStr">
        <is>
          <t>IS-U</t>
        </is>
      </c>
      <c r="D3836" s="13" t="n">
        <v>1446</v>
      </c>
      <c r="E3836" t="inlineStr">
        <is>
          <t>DIALOG</t>
        </is>
      </c>
      <c r="F3836">
        <f>IF(ISERROR(VLOOKUP(Transaktionen[[#This Row],[Transaktionen]],BTT[Verwendete Transaktion (Pflichtauswahl)],1,FALSE)),"nein","ja")</f>
        <v/>
      </c>
    </row>
    <row r="3837">
      <c r="A3837" t="inlineStr">
        <is>
          <t>ZIA64</t>
        </is>
      </c>
      <c r="B3837" t="inlineStr">
        <is>
          <t>H2PRO - VK-ändern - Dateiupload</t>
        </is>
      </c>
      <c r="C3837" t="inlineStr">
        <is>
          <t>IS-U</t>
        </is>
      </c>
      <c r="D3837" s="13" t="n">
        <v>69</v>
      </c>
      <c r="E3837" t="inlineStr">
        <is>
          <t>DIALOG</t>
        </is>
      </c>
      <c r="F3837">
        <f>IF(ISERROR(VLOOKUP(Transaktionen[[#This Row],[Transaktionen]],BTT[Verwendete Transaktion (Pflichtauswahl)],1,FALSE)),"nein","ja")</f>
        <v/>
      </c>
    </row>
    <row r="3838">
      <c r="A3838" t="inlineStr">
        <is>
          <t>ZIA65</t>
        </is>
      </c>
      <c r="B3838" t="inlineStr">
        <is>
          <t>Steuerung Abrechnung abbrechen</t>
        </is>
      </c>
      <c r="C3838" t="inlineStr">
        <is>
          <t>IS-U</t>
        </is>
      </c>
      <c r="D3838" s="13" t="n">
        <v>228</v>
      </c>
      <c r="E3838" t="inlineStr">
        <is>
          <t>DIALOG</t>
        </is>
      </c>
      <c r="F3838">
        <f>IF(ISERROR(VLOOKUP(Transaktionen[[#This Row],[Transaktionen]],BTT[Verwendete Transaktion (Pflichtauswahl)],1,FALSE)),"nein","ja")</f>
        <v/>
      </c>
      <c r="G3838" t="inlineStr">
        <is>
          <t>Transaktion entstanden aufgrund der Umstellung auf Gebühren</t>
        </is>
      </c>
    </row>
    <row r="3839">
      <c r="A3839" t="inlineStr">
        <is>
          <t>ZIA66</t>
        </is>
      </c>
      <c r="B3839" t="inlineStr">
        <is>
          <t>Query: Z_ABR_NSW_FL</t>
        </is>
      </c>
      <c r="C3839" t="inlineStr">
        <is>
          <t>IS-U</t>
        </is>
      </c>
      <c r="D3839" s="13" t="n">
        <v>43</v>
      </c>
      <c r="E3839" t="inlineStr">
        <is>
          <t>DIALOG</t>
        </is>
      </c>
      <c r="F3839">
        <f>IF(ISERROR(VLOOKUP(Transaktionen[[#This Row],[Transaktionen]],BTT[Verwendete Transaktion (Pflichtauswahl)],1,FALSE)),"nein","ja")</f>
        <v/>
      </c>
    </row>
    <row r="3840">
      <c r="A3840" t="inlineStr">
        <is>
          <t>ZIA67</t>
        </is>
      </c>
      <c r="B3840" t="inlineStr">
        <is>
          <t>Begrschreib und Absplan anlegen</t>
        </is>
      </c>
      <c r="C3840" t="inlineStr">
        <is>
          <t>IS-U</t>
        </is>
      </c>
      <c r="D3840" s="13" t="n">
        <v>73098</v>
      </c>
      <c r="E3840" t="inlineStr">
        <is>
          <t>DIALOG</t>
        </is>
      </c>
      <c r="F3840">
        <f>IF(ISERROR(VLOOKUP(Transaktionen[[#This Row],[Transaktionen]],BTT[Verwendete Transaktion (Pflichtauswahl)],1,FALSE)),"nein","ja")</f>
        <v/>
      </c>
      <c r="G3840" t="inlineStr">
        <is>
          <t>wird nicht mehr benötigt</t>
        </is>
      </c>
    </row>
    <row r="3841">
      <c r="A3841" t="inlineStr">
        <is>
          <t>ZIG01</t>
        </is>
      </c>
      <c r="B3841" t="inlineStr">
        <is>
          <t>Bereinigungsprogramm: Geräte aus der</t>
        </is>
      </c>
      <c r="C3841" t="inlineStr">
        <is>
          <t>IS-U</t>
        </is>
      </c>
      <c r="D3841" s="13" t="n">
        <v>30064</v>
      </c>
      <c r="E3841" t="inlineStr">
        <is>
          <t>DIALOG</t>
        </is>
      </c>
      <c r="F3841">
        <f>IF(ISERROR(VLOOKUP(Transaktionen[[#This Row],[Transaktionen]],BTT[Verwendete Transaktion (Pflichtauswahl)],1,FALSE)),"nein","ja")</f>
        <v/>
      </c>
    </row>
    <row r="3842">
      <c r="A3842" t="inlineStr">
        <is>
          <t>ZIG02</t>
        </is>
      </c>
      <c r="B3842" t="inlineStr">
        <is>
          <t>ISU: Geräteverwaltung - Turnuswechse</t>
        </is>
      </c>
      <c r="C3842" t="inlineStr">
        <is>
          <t>IS-U</t>
        </is>
      </c>
      <c r="D3842" s="13" t="n">
        <v>22</v>
      </c>
      <c r="E3842" t="inlineStr">
        <is>
          <t>DIALOG</t>
        </is>
      </c>
      <c r="F3842">
        <f>IF(ISERROR(VLOOKUP(Transaktionen[[#This Row],[Transaktionen]],BTT[Verwendete Transaktion (Pflichtauswahl)],1,FALSE)),"nein","ja")</f>
        <v/>
      </c>
    </row>
    <row r="3843">
      <c r="A3843" t="inlineStr">
        <is>
          <t>ZIG03</t>
        </is>
      </c>
      <c r="B3843" t="inlineStr">
        <is>
          <t>ISU: Geräteverwaltung - Migration -</t>
        </is>
      </c>
      <c r="C3843" t="inlineStr">
        <is>
          <t>IS-U</t>
        </is>
      </c>
      <c r="D3843" s="13" t="n">
        <v>3619</v>
      </c>
      <c r="E3843" t="inlineStr">
        <is>
          <t>DIALOG</t>
        </is>
      </c>
      <c r="F3843">
        <f>IF(ISERROR(VLOOKUP(Transaktionen[[#This Row],[Transaktionen]],BTT[Verwendete Transaktion (Pflichtauswahl)],1,FALSE)),"nein","ja")</f>
        <v/>
      </c>
    </row>
    <row r="3844">
      <c r="A3844" t="inlineStr">
        <is>
          <t>ZIG04</t>
        </is>
      </c>
      <c r="B3844" t="inlineStr">
        <is>
          <t>Temporäres Programm: test Abruf Fb I</t>
        </is>
      </c>
      <c r="C3844" t="inlineStr">
        <is>
          <t>IS-U</t>
        </is>
      </c>
      <c r="D3844" s="13" t="n">
        <v>4</v>
      </c>
      <c r="E3844" t="inlineStr">
        <is>
          <t>DIALOG</t>
        </is>
      </c>
      <c r="F3844">
        <f>IF(ISERROR(VLOOKUP(Transaktionen[[#This Row],[Transaktionen]],BTT[Verwendete Transaktion (Pflichtauswahl)],1,FALSE)),"nein","ja")</f>
        <v/>
      </c>
    </row>
    <row r="3845">
      <c r="A3845" t="inlineStr">
        <is>
          <t>ZIG05</t>
        </is>
      </c>
      <c r="B3845" t="inlineStr">
        <is>
          <t>ISU: Geräteverwaltung - Download der</t>
        </is>
      </c>
      <c r="C3845" t="inlineStr">
        <is>
          <t>IS-U</t>
        </is>
      </c>
      <c r="D3845" s="13" t="n">
        <v>458</v>
      </c>
      <c r="E3845" t="inlineStr">
        <is>
          <t>DIALOG</t>
        </is>
      </c>
      <c r="F3845">
        <f>IF(ISERROR(VLOOKUP(Transaktionen[[#This Row],[Transaktionen]],BTT[Verwendete Transaktion (Pflichtauswahl)],1,FALSE)),"nein","ja")</f>
        <v/>
      </c>
    </row>
    <row r="3846">
      <c r="A3846" t="inlineStr">
        <is>
          <t>ZIG06</t>
        </is>
      </c>
      <c r="B3846" t="inlineStr">
        <is>
          <t>ISU: Geräteverwaltung - Upload Ables</t>
        </is>
      </c>
      <c r="C3846" t="inlineStr">
        <is>
          <t>IS-U</t>
        </is>
      </c>
      <c r="D3846" s="13" t="n">
        <v>18</v>
      </c>
      <c r="E3846" t="inlineStr">
        <is>
          <t>DIALOG</t>
        </is>
      </c>
      <c r="F3846">
        <f>IF(ISERROR(VLOOKUP(Transaktionen[[#This Row],[Transaktionen]],BTT[Verwendete Transaktion (Pflichtauswahl)],1,FALSE)),"nein","ja")</f>
        <v/>
      </c>
    </row>
    <row r="3847">
      <c r="A3847" t="inlineStr">
        <is>
          <t>ZIG07</t>
        </is>
      </c>
      <c r="B3847" t="inlineStr">
        <is>
          <t>ZIS_GERAETEWECHSEL</t>
        </is>
      </c>
      <c r="C3847" t="inlineStr">
        <is>
          <t>IS-U</t>
        </is>
      </c>
      <c r="D3847" s="13" t="n">
        <v>4</v>
      </c>
      <c r="E3847" t="inlineStr">
        <is>
          <t>DIALOG</t>
        </is>
      </c>
      <c r="F3847">
        <f>IF(ISERROR(VLOOKUP(Transaktionen[[#This Row],[Transaktionen]],BTT[Verwendete Transaktion (Pflichtauswahl)],1,FALSE)),"nein","ja")</f>
        <v/>
      </c>
    </row>
    <row r="3848">
      <c r="A3848" t="inlineStr">
        <is>
          <t>ZIG08</t>
        </is>
      </c>
      <c r="B3848" t="inlineStr">
        <is>
          <t>Zählerwechsel anzeigen</t>
        </is>
      </c>
      <c r="C3848" t="inlineStr">
        <is>
          <t>IS-U</t>
        </is>
      </c>
      <c r="D3848" s="13" t="n">
        <v>6871</v>
      </c>
      <c r="E3848" t="inlineStr">
        <is>
          <t>DIALOG</t>
        </is>
      </c>
      <c r="F3848">
        <f>IF(ISERROR(VLOOKUP(Transaktionen[[#This Row],[Transaktionen]],BTT[Verwendete Transaktion (Pflichtauswahl)],1,FALSE)),"nein","ja")</f>
        <v/>
      </c>
    </row>
    <row r="3849">
      <c r="A3849" t="inlineStr">
        <is>
          <t>ZIG09</t>
        </is>
      </c>
      <c r="B3849" t="inlineStr">
        <is>
          <t>BI-EG36; Technicher Ausbau Gerät</t>
        </is>
      </c>
      <c r="C3849" t="inlineStr">
        <is>
          <t>IS-U</t>
        </is>
      </c>
      <c r="D3849" s="13" t="inlineStr"/>
      <c r="E3849" t="inlineStr"/>
      <c r="F3849">
        <f>IF(ISERROR(VLOOKUP(Transaktionen[[#This Row],[Transaktionen]],BTT[Verwendete Transaktion (Pflichtauswahl)],1,FALSE)),"nein","ja")</f>
        <v/>
      </c>
      <c r="G3849" t="inlineStr">
        <is>
          <t>in neuester Auswertung von Steffen nicht mehr vorhanden</t>
        </is>
      </c>
    </row>
    <row r="3850">
      <c r="A3850" t="inlineStr">
        <is>
          <t>ZIG10</t>
        </is>
      </c>
      <c r="B3850" t="inlineStr">
        <is>
          <t>IG: Gerätedaten-Anlage-Vertragskonto</t>
        </is>
      </c>
      <c r="C3850" t="inlineStr">
        <is>
          <t>IS-U</t>
        </is>
      </c>
      <c r="D3850" s="13" t="n">
        <v>370</v>
      </c>
      <c r="E3850" t="inlineStr">
        <is>
          <t>DIALOG</t>
        </is>
      </c>
      <c r="F3850">
        <f>IF(ISERROR(VLOOKUP(Transaktionen[[#This Row],[Transaktionen]],BTT[Verwendete Transaktion (Pflichtauswahl)],1,FALSE)),"nein","ja")</f>
        <v/>
      </c>
    </row>
    <row r="3851">
      <c r="A3851" t="inlineStr">
        <is>
          <t>ZIG11</t>
        </is>
      </c>
      <c r="B3851" t="inlineStr">
        <is>
          <t>IG: Unplausible Z-Stände in Stufen</t>
        </is>
      </c>
      <c r="C3851" t="inlineStr">
        <is>
          <t>IS-U</t>
        </is>
      </c>
      <c r="D3851" s="13" t="n">
        <v>174</v>
      </c>
      <c r="E3851" t="inlineStr">
        <is>
          <t>DIALOG</t>
        </is>
      </c>
      <c r="F3851">
        <f>IF(ISERROR(VLOOKUP(Transaktionen[[#This Row],[Transaktionen]],BTT[Verwendete Transaktion (Pflichtauswahl)],1,FALSE)),"nein","ja")</f>
        <v/>
      </c>
    </row>
    <row r="3852">
      <c r="A3852" t="inlineStr">
        <is>
          <t>ZIG12</t>
        </is>
      </c>
      <c r="B3852" t="inlineStr">
        <is>
          <t>IG: Neue Serialnummer anlegen (IQ04)</t>
        </is>
      </c>
      <c r="C3852" t="inlineStr">
        <is>
          <t>IS-U</t>
        </is>
      </c>
      <c r="D3852" s="13" t="n">
        <v>2391</v>
      </c>
      <c r="E3852" t="inlineStr">
        <is>
          <t>DIALOG</t>
        </is>
      </c>
      <c r="F3852">
        <f>IF(ISERROR(VLOOKUP(Transaktionen[[#This Row],[Transaktionen]],BTT[Verwendete Transaktion (Pflichtauswahl)],1,FALSE)),"nein","ja")</f>
        <v/>
      </c>
    </row>
    <row r="3853">
      <c r="A3853" t="inlineStr">
        <is>
          <t>ZIG13</t>
        </is>
      </c>
      <c r="B3853" t="inlineStr">
        <is>
          <t>IG: Eintragen 'Nächster Gerätetyp'</t>
        </is>
      </c>
      <c r="C3853" t="inlineStr">
        <is>
          <t>IS-U</t>
        </is>
      </c>
      <c r="D3853" s="13" t="n">
        <v>760</v>
      </c>
      <c r="E3853" t="inlineStr">
        <is>
          <t>DIALOG</t>
        </is>
      </c>
      <c r="F3853">
        <f>IF(ISERROR(VLOOKUP(Transaktionen[[#This Row],[Transaktionen]],BTT[Verwendete Transaktion (Pflichtauswahl)],1,FALSE)),"nein","ja")</f>
        <v/>
      </c>
    </row>
    <row r="3854">
      <c r="A3854" t="inlineStr">
        <is>
          <t>ZIG14</t>
        </is>
      </c>
      <c r="B3854" t="inlineStr">
        <is>
          <t>IG: Mehrfach geschätzte Zählerstände</t>
        </is>
      </c>
      <c r="C3854" t="inlineStr">
        <is>
          <t>IS-U</t>
        </is>
      </c>
      <c r="D3854" s="13" t="n">
        <v>99</v>
      </c>
      <c r="E3854" t="inlineStr">
        <is>
          <t>DIALOG</t>
        </is>
      </c>
      <c r="F3854">
        <f>IF(ISERROR(VLOOKUP(Transaktionen[[#This Row],[Transaktionen]],BTT[Verwendete Transaktion (Pflichtauswahl)],1,FALSE)),"nein","ja")</f>
        <v/>
      </c>
    </row>
    <row r="3855">
      <c r="A3855" t="inlineStr">
        <is>
          <t>ZIG15</t>
        </is>
      </c>
      <c r="B3855" t="inlineStr">
        <is>
          <t>IG: Ändern Beglaubigungsnummer Gerät</t>
        </is>
      </c>
      <c r="C3855" t="inlineStr">
        <is>
          <t>IS-U</t>
        </is>
      </c>
      <c r="D3855" s="13" t="n">
        <v>220</v>
      </c>
      <c r="E3855" t="inlineStr">
        <is>
          <t>DIALOG</t>
        </is>
      </c>
      <c r="F3855">
        <f>IF(ISERROR(VLOOKUP(Transaktionen[[#This Row],[Transaktionen]],BTT[Verwendete Transaktion (Pflichtauswahl)],1,FALSE)),"nein","ja")</f>
        <v/>
      </c>
    </row>
    <row r="3856">
      <c r="A3856" t="inlineStr">
        <is>
          <t>ZIG16</t>
        </is>
      </c>
      <c r="B3856" t="inlineStr">
        <is>
          <t>IG: Abl.arten zu Z.standerfasssung</t>
        </is>
      </c>
      <c r="C3856" t="inlineStr">
        <is>
          <t>IS-U</t>
        </is>
      </c>
      <c r="D3856" s="13" t="n">
        <v>2</v>
      </c>
      <c r="E3856" t="inlineStr"/>
      <c r="F3856">
        <f>IF(ISERROR(VLOOKUP(Transaktionen[[#This Row],[Transaktionen]],BTT[Verwendete Transaktion (Pflichtauswahl)],1,FALSE)),"nein","ja")</f>
        <v/>
      </c>
    </row>
    <row r="3857">
      <c r="A3857" t="inlineStr">
        <is>
          <t>ZIK01</t>
        </is>
      </c>
      <c r="B3857" t="inlineStr">
        <is>
          <t>Stichtagsbezogene Off.-Posten-Liste</t>
        </is>
      </c>
      <c r="C3857" t="inlineStr">
        <is>
          <t>IS-U</t>
        </is>
      </c>
      <c r="D3857" s="13" t="n">
        <v>2111</v>
      </c>
      <c r="E3857" t="inlineStr">
        <is>
          <t>DIALOG</t>
        </is>
      </c>
      <c r="F3857">
        <f>IF(ISERROR(VLOOKUP(Transaktionen[[#This Row],[Transaktionen]],BTT[Verwendete Transaktion (Pflichtauswahl)],1,FALSE)),"nein","ja")</f>
        <v/>
      </c>
    </row>
    <row r="3858">
      <c r="A3858" t="inlineStr">
        <is>
          <t>ZIK02</t>
        </is>
      </c>
      <c r="B3858" t="inlineStr">
        <is>
          <t>Aufstellung Ratenplan</t>
        </is>
      </c>
      <c r="C3858" t="inlineStr">
        <is>
          <t>IS-U</t>
        </is>
      </c>
      <c r="D3858" s="13" t="n">
        <v>199</v>
      </c>
      <c r="E3858" t="inlineStr">
        <is>
          <t>DIALOG</t>
        </is>
      </c>
      <c r="F3858">
        <f>IF(ISERROR(VLOOKUP(Transaktionen[[#This Row],[Transaktionen]],BTT[Verwendete Transaktion (Pflichtauswahl)],1,FALSE)),"nein","ja")</f>
        <v/>
      </c>
    </row>
    <row r="3859">
      <c r="A3859" t="inlineStr">
        <is>
          <t>ZIK03</t>
        </is>
      </c>
      <c r="B3859" t="inlineStr">
        <is>
          <t>Aufruf Report  ZISFKKOP13</t>
        </is>
      </c>
      <c r="C3859" t="inlineStr">
        <is>
          <t>IS-U</t>
        </is>
      </c>
      <c r="D3859" s="13" t="n">
        <v>472</v>
      </c>
      <c r="E3859" t="inlineStr">
        <is>
          <t>DIALOG</t>
        </is>
      </c>
      <c r="F3859">
        <f>IF(ISERROR(VLOOKUP(Transaktionen[[#This Row],[Transaktionen]],BTT[Verwendete Transaktion (Pflichtauswahl)],1,FALSE)),"nein","ja")</f>
        <v/>
      </c>
    </row>
    <row r="3860">
      <c r="A3860" t="inlineStr">
        <is>
          <t>ZIK04</t>
        </is>
      </c>
      <c r="B3860" t="inlineStr">
        <is>
          <t>Auswertung Ausbuchungsbelege</t>
        </is>
      </c>
      <c r="C3860" t="inlineStr">
        <is>
          <t>IS-U</t>
        </is>
      </c>
      <c r="D3860" s="13" t="n">
        <v>1783</v>
      </c>
      <c r="E3860" t="inlineStr">
        <is>
          <t>DIALOG</t>
        </is>
      </c>
      <c r="F3860">
        <f>IF(ISERROR(VLOOKUP(Transaktionen[[#This Row],[Transaktionen]],BTT[Verwendete Transaktion (Pflichtauswahl)],1,FALSE)),"nein","ja")</f>
        <v/>
      </c>
    </row>
    <row r="3861">
      <c r="A3861" t="inlineStr">
        <is>
          <t>ZIK05</t>
        </is>
      </c>
      <c r="B3861" t="inlineStr">
        <is>
          <t>Aufruf Report ZISVKSP01 Mahn-Zahlsp.</t>
        </is>
      </c>
      <c r="C3861" t="inlineStr">
        <is>
          <t>IS-U</t>
        </is>
      </c>
      <c r="D3861" s="13" t="n">
        <v>1163</v>
      </c>
      <c r="E3861" t="inlineStr">
        <is>
          <t>DIALOG</t>
        </is>
      </c>
      <c r="F3861">
        <f>IF(ISERROR(VLOOKUP(Transaktionen[[#This Row],[Transaktionen]],BTT[Verwendete Transaktion (Pflichtauswahl)],1,FALSE)),"nein","ja")</f>
        <v/>
      </c>
    </row>
    <row r="3862">
      <c r="A3862" t="inlineStr">
        <is>
          <t>ZIK06</t>
        </is>
      </c>
      <c r="B3862" t="inlineStr">
        <is>
          <t>Auflistung Ausgleichsbelege zu EWB</t>
        </is>
      </c>
      <c r="C3862" t="inlineStr">
        <is>
          <t>IS-U</t>
        </is>
      </c>
      <c r="D3862" s="13" t="n">
        <v>13766</v>
      </c>
      <c r="E3862" t="inlineStr">
        <is>
          <t>DIALOG</t>
        </is>
      </c>
      <c r="F3862">
        <f>IF(ISERROR(VLOOKUP(Transaktionen[[#This Row],[Transaktionen]],BTT[Verwendete Transaktion (Pflichtauswahl)],1,FALSE)),"nein","ja")</f>
        <v/>
      </c>
    </row>
    <row r="3863">
      <c r="A3863" t="inlineStr">
        <is>
          <t>ZIK07</t>
        </is>
      </c>
      <c r="B3863" t="inlineStr">
        <is>
          <t>Anzahl Vertragskonten der Großkunden</t>
        </is>
      </c>
      <c r="C3863" t="inlineStr">
        <is>
          <t>IS-U</t>
        </is>
      </c>
      <c r="D3863" s="13" t="n">
        <v>62</v>
      </c>
      <c r="E3863" t="inlineStr">
        <is>
          <t>DIALOG</t>
        </is>
      </c>
      <c r="F3863">
        <f>IF(ISERROR(VLOOKUP(Transaktionen[[#This Row],[Transaktionen]],BTT[Verwendete Transaktion (Pflichtauswahl)],1,FALSE)),"nein","ja")</f>
        <v/>
      </c>
    </row>
    <row r="3864">
      <c r="A3864" t="inlineStr">
        <is>
          <t>ZIK08</t>
        </is>
      </c>
      <c r="B3864" t="inlineStr">
        <is>
          <t>EWB und ZWF / Query_Z_IK_EWB_ZWFOP</t>
        </is>
      </c>
      <c r="C3864" t="inlineStr">
        <is>
          <t>IS-U</t>
        </is>
      </c>
      <c r="D3864" s="13" t="n">
        <v>143</v>
      </c>
      <c r="E3864" t="inlineStr">
        <is>
          <t>DIALOG</t>
        </is>
      </c>
      <c r="F3864">
        <f>IF(ISERROR(VLOOKUP(Transaktionen[[#This Row],[Transaktionen]],BTT[Verwendete Transaktion (Pflichtauswahl)],1,FALSE)),"nein","ja")</f>
        <v/>
      </c>
      <c r="G3864" t="inlineStr">
        <is>
          <t>wird nicht mehr benutzt</t>
        </is>
      </c>
    </row>
    <row r="3865">
      <c r="A3865" t="inlineStr">
        <is>
          <t>ZIK09</t>
        </is>
      </c>
      <c r="B3865" t="inlineStr">
        <is>
          <t>EWB und ZWF / Query_Z_IK_EWB_ZWFOP</t>
        </is>
      </c>
      <c r="C3865" t="inlineStr">
        <is>
          <t>IS-U</t>
        </is>
      </c>
      <c r="D3865" s="13" t="n">
        <v>2200</v>
      </c>
      <c r="E3865" t="inlineStr">
        <is>
          <t>DIALOG</t>
        </is>
      </c>
      <c r="F3865">
        <f>IF(ISERROR(VLOOKUP(Transaktionen[[#This Row],[Transaktionen]],BTT[Verwendete Transaktion (Pflichtauswahl)],1,FALSE)),"nein","ja")</f>
        <v/>
      </c>
    </row>
    <row r="3866">
      <c r="A3866" t="inlineStr">
        <is>
          <t>ZIK10</t>
        </is>
      </c>
      <c r="B3866" t="inlineStr">
        <is>
          <t>Query_Z_IK_RUECKL_01</t>
        </is>
      </c>
      <c r="C3866" t="inlineStr">
        <is>
          <t>IS-U</t>
        </is>
      </c>
      <c r="D3866" s="13" t="n">
        <v>3</v>
      </c>
      <c r="E3866" t="inlineStr">
        <is>
          <t>DIALOG</t>
        </is>
      </c>
      <c r="F3866">
        <f>IF(ISERROR(VLOOKUP(Transaktionen[[#This Row],[Transaktionen]],BTT[Verwendete Transaktion (Pflichtauswahl)],1,FALSE)),"nein","ja")</f>
        <v/>
      </c>
    </row>
    <row r="3867">
      <c r="A3867" t="inlineStr">
        <is>
          <t>ZIK11</t>
        </is>
      </c>
      <c r="B3867" t="inlineStr">
        <is>
          <t>Aufruf Report RFKPYL00_MASS</t>
        </is>
      </c>
      <c r="C3867" t="inlineStr">
        <is>
          <t>IS-U</t>
        </is>
      </c>
      <c r="D3867" s="13" t="n">
        <v>35276</v>
      </c>
      <c r="E3867" t="inlineStr">
        <is>
          <t>DIALOG</t>
        </is>
      </c>
      <c r="F3867">
        <f>IF(ISERROR(VLOOKUP(Transaktionen[[#This Row],[Transaktionen]],BTT[Verwendete Transaktion (Pflichtauswahl)],1,FALSE)),"nein","ja")</f>
        <v/>
      </c>
    </row>
    <row r="3868">
      <c r="A3868" t="inlineStr">
        <is>
          <t>ZIK12</t>
        </is>
      </c>
      <c r="B3868" t="inlineStr">
        <is>
          <t>Anzahl der Formulare in einer Spoole</t>
        </is>
      </c>
      <c r="C3868" t="inlineStr">
        <is>
          <t>IS-U</t>
        </is>
      </c>
      <c r="D3868" s="13" t="n">
        <v>125</v>
      </c>
      <c r="E3868" t="inlineStr">
        <is>
          <t>DIALOG</t>
        </is>
      </c>
      <c r="F3868">
        <f>IF(ISERROR(VLOOKUP(Transaktionen[[#This Row],[Transaktionen]],BTT[Verwendete Transaktion (Pflichtauswahl)],1,FALSE)),"nein","ja")</f>
        <v/>
      </c>
      <c r="G3868" t="inlineStr">
        <is>
          <t>wird nicht mehr benötigt</t>
        </is>
      </c>
    </row>
    <row r="3869">
      <c r="A3869" t="inlineStr">
        <is>
          <t>ZIK13</t>
        </is>
      </c>
      <c r="B3869" t="inlineStr">
        <is>
          <t>GP Massenpflege Versandart im VK</t>
        </is>
      </c>
      <c r="C3869" t="inlineStr">
        <is>
          <t>IS-U</t>
        </is>
      </c>
      <c r="D3869" s="13" t="n">
        <v>9679</v>
      </c>
      <c r="E3869" t="inlineStr">
        <is>
          <t>DIALOG</t>
        </is>
      </c>
      <c r="F3869">
        <f>IF(ISERROR(VLOOKUP(Transaktionen[[#This Row],[Transaktionen]],BTT[Verwendete Transaktion (Pflichtauswahl)],1,FALSE)),"nein","ja")</f>
        <v/>
      </c>
    </row>
    <row r="3870">
      <c r="A3870" t="inlineStr">
        <is>
          <t>ZIK14</t>
        </is>
      </c>
      <c r="B3870" t="inlineStr">
        <is>
          <t>Ändern Geschäftspartner Bankdaten</t>
        </is>
      </c>
      <c r="C3870" t="inlineStr">
        <is>
          <t>IS-U</t>
        </is>
      </c>
      <c r="D3870" s="13" t="n">
        <v>12</v>
      </c>
      <c r="E3870" t="inlineStr">
        <is>
          <t>DIALOG</t>
        </is>
      </c>
      <c r="F3870">
        <f>IF(ISERROR(VLOOKUP(Transaktionen[[#This Row],[Transaktionen]],BTT[Verwendete Transaktion (Pflichtauswahl)],1,FALSE)),"nein","ja")</f>
        <v/>
      </c>
    </row>
    <row r="3871">
      <c r="A3871" t="inlineStr">
        <is>
          <t>ZIK15</t>
        </is>
      </c>
      <c r="B3871" t="inlineStr">
        <is>
          <t>Anzahl Formulare in einer XML-Spool</t>
        </is>
      </c>
      <c r="C3871" t="inlineStr">
        <is>
          <t>IS-U</t>
        </is>
      </c>
      <c r="D3871" s="13" t="n">
        <v>603</v>
      </c>
      <c r="E3871" t="inlineStr">
        <is>
          <t>DIALOG</t>
        </is>
      </c>
      <c r="F3871">
        <f>IF(ISERROR(VLOOKUP(Transaktionen[[#This Row],[Transaktionen]],BTT[Verwendete Transaktion (Pflichtauswahl)],1,FALSE)),"nein","ja")</f>
        <v/>
      </c>
      <c r="G3871" t="inlineStr">
        <is>
          <t>wird nicht mehr benötigt</t>
        </is>
      </c>
    </row>
    <row r="3872">
      <c r="A3872" t="inlineStr">
        <is>
          <t>ZIK16</t>
        </is>
      </c>
      <c r="B3872" t="inlineStr">
        <is>
          <t>Prüfung Bankverbindungen im GPartner</t>
        </is>
      </c>
      <c r="C3872" t="inlineStr">
        <is>
          <t>IS-U</t>
        </is>
      </c>
      <c r="D3872" s="13" t="n">
        <v>2</v>
      </c>
      <c r="E3872" t="inlineStr">
        <is>
          <t>DIALOG</t>
        </is>
      </c>
      <c r="F3872">
        <f>IF(ISERROR(VLOOKUP(Transaktionen[[#This Row],[Transaktionen]],BTT[Verwendete Transaktion (Pflichtauswahl)],1,FALSE)),"nein","ja")</f>
        <v/>
      </c>
    </row>
    <row r="3873">
      <c r="A3873" t="inlineStr">
        <is>
          <t>ZIK17</t>
        </is>
      </c>
      <c r="B3873" t="inlineStr">
        <is>
          <t>Anzahl Ablesebriefe in XML-Spool</t>
        </is>
      </c>
      <c r="C3873" t="inlineStr">
        <is>
          <t>IS-U</t>
        </is>
      </c>
      <c r="D3873" s="13" t="n">
        <v>9996</v>
      </c>
      <c r="E3873" t="inlineStr">
        <is>
          <t>DIALOG</t>
        </is>
      </c>
      <c r="F3873">
        <f>IF(ISERROR(VLOOKUP(Transaktionen[[#This Row],[Transaktionen]],BTT[Verwendete Transaktion (Pflichtauswahl)],1,FALSE)),"nein","ja")</f>
        <v/>
      </c>
    </row>
    <row r="3874">
      <c r="A3874" t="inlineStr">
        <is>
          <t>ZIK18</t>
        </is>
      </c>
      <c r="B3874" t="inlineStr">
        <is>
          <t>Auswertung Akonto-Zahlungen</t>
        </is>
      </c>
      <c r="C3874" t="inlineStr">
        <is>
          <t>IS-U</t>
        </is>
      </c>
      <c r="D3874" s="13" t="n">
        <v>5497</v>
      </c>
      <c r="E3874" t="inlineStr">
        <is>
          <t>DIALOG</t>
        </is>
      </c>
      <c r="F3874">
        <f>IF(ISERROR(VLOOKUP(Transaktionen[[#This Row],[Transaktionen]],BTT[Verwendete Transaktion (Pflichtauswahl)],1,FALSE)),"nein","ja")</f>
        <v/>
      </c>
    </row>
    <row r="3875">
      <c r="A3875" t="inlineStr">
        <is>
          <t>ZIK19</t>
        </is>
      </c>
      <c r="B3875" t="inlineStr">
        <is>
          <t>IK: Auswertung Zahlungskonten für WB</t>
        </is>
      </c>
      <c r="C3875" t="inlineStr">
        <is>
          <t>IS-U</t>
        </is>
      </c>
      <c r="D3875" s="13" t="n">
        <v>239</v>
      </c>
      <c r="E3875" t="inlineStr">
        <is>
          <t>DIALOG</t>
        </is>
      </c>
      <c r="F3875">
        <f>IF(ISERROR(VLOOKUP(Transaktionen[[#This Row],[Transaktionen]],BTT[Verwendete Transaktion (Pflichtauswahl)],1,FALSE)),"nein","ja")</f>
        <v/>
      </c>
    </row>
    <row r="3876">
      <c r="A3876" t="inlineStr">
        <is>
          <t>ZIM01</t>
        </is>
      </c>
      <c r="B3876" t="inlineStr">
        <is>
          <t>Investitionsabwicklung</t>
        </is>
      </c>
      <c r="C3876" t="inlineStr">
        <is>
          <t>PS</t>
        </is>
      </c>
      <c r="D3876" s="13" t="n">
        <v>380751</v>
      </c>
      <c r="E3876" t="inlineStr">
        <is>
          <t>DIALOG</t>
        </is>
      </c>
      <c r="F3876">
        <f>IF(ISERROR(VLOOKUP(Transaktionen[[#This Row],[Transaktionen]],BTT[Verwendete Transaktion (Pflichtauswahl)],1,FALSE)),"nein","ja")</f>
        <v/>
      </c>
    </row>
    <row r="3877">
      <c r="A3877" t="inlineStr">
        <is>
          <t>ZIM02</t>
        </is>
      </c>
      <c r="B3877" t="inlineStr">
        <is>
          <t>Gegenüberstellung Ausgaben / Anlagen</t>
        </is>
      </c>
      <c r="C3877" t="inlineStr">
        <is>
          <t>FI</t>
        </is>
      </c>
      <c r="D3877" s="13" t="n">
        <v>108672</v>
      </c>
      <c r="E3877" t="inlineStr">
        <is>
          <t>DIALOG</t>
        </is>
      </c>
      <c r="F3877">
        <f>IF(ISERROR(VLOOKUP(Transaktionen[[#This Row],[Transaktionen]],BTT[Verwendete Transaktion (Pflichtauswahl)],1,FALSE)),"nein","ja")</f>
        <v/>
      </c>
    </row>
    <row r="3878">
      <c r="A3878" t="inlineStr">
        <is>
          <t>ZIM03</t>
        </is>
      </c>
      <c r="B3878" t="inlineStr">
        <is>
          <t>Liste - Anlage im Bau (ASS)</t>
        </is>
      </c>
      <c r="C3878" t="inlineStr">
        <is>
          <t>FI-AA</t>
        </is>
      </c>
      <c r="D3878" s="13" t="n">
        <v>19712</v>
      </c>
      <c r="E3878" t="inlineStr">
        <is>
          <t>DIALOG</t>
        </is>
      </c>
      <c r="F3878">
        <f>IF(ISERROR(VLOOKUP(Transaktionen[[#This Row],[Transaktionen]],BTT[Verwendete Transaktion (Pflichtauswahl)],1,FALSE)),"nein","ja")</f>
        <v/>
      </c>
    </row>
    <row r="3879">
      <c r="A3879" t="inlineStr">
        <is>
          <t>ZIM04</t>
        </is>
      </c>
      <c r="B3879" t="inlineStr">
        <is>
          <t>Anz. Tab.-Pflege Z9CO_AUFNR zu ZIM03</t>
        </is>
      </c>
      <c r="C3879" t="inlineStr">
        <is>
          <t>IM</t>
        </is>
      </c>
      <c r="D3879" s="13" t="n">
        <v>8</v>
      </c>
      <c r="E3879" t="inlineStr">
        <is>
          <t>DIALOG</t>
        </is>
      </c>
      <c r="F3879">
        <f>IF(ISERROR(VLOOKUP(Transaktionen[[#This Row],[Transaktionen]],BTT[Verwendete Transaktion (Pflichtauswahl)],1,FALSE)),"nein","ja")</f>
        <v/>
      </c>
    </row>
    <row r="3880">
      <c r="A3880" t="inlineStr">
        <is>
          <t>ZIM06</t>
        </is>
      </c>
      <c r="B3880" t="inlineStr">
        <is>
          <t>Auswertung Investitionsmaßnahmen</t>
        </is>
      </c>
      <c r="C3880" t="inlineStr">
        <is>
          <t>IM</t>
        </is>
      </c>
      <c r="D3880" s="13" t="n">
        <v>10381</v>
      </c>
      <c r="E3880" t="inlineStr">
        <is>
          <t>DIALOG</t>
        </is>
      </c>
      <c r="F3880">
        <f>IF(ISERROR(VLOOKUP(Transaktionen[[#This Row],[Transaktionen]],BTT[Verwendete Transaktion (Pflichtauswahl)],1,FALSE)),"nein","ja")</f>
        <v/>
      </c>
    </row>
    <row r="3881">
      <c r="A3881" t="inlineStr">
        <is>
          <t>ZIM07</t>
        </is>
      </c>
      <c r="B3881" t="inlineStr">
        <is>
          <t>Investitionsabwicklung</t>
        </is>
      </c>
      <c r="C3881" t="inlineStr">
        <is>
          <t>PS</t>
        </is>
      </c>
      <c r="D3881" s="13" t="n">
        <v>95866</v>
      </c>
      <c r="E3881" t="inlineStr">
        <is>
          <t>DIALOG</t>
        </is>
      </c>
      <c r="F3881">
        <f>IF(ISERROR(VLOOKUP(Transaktionen[[#This Row],[Transaktionen]],BTT[Verwendete Transaktion (Pflichtauswahl)],1,FALSE)),"nein","ja")</f>
        <v/>
      </c>
    </row>
    <row r="3882">
      <c r="A3882" t="inlineStr">
        <is>
          <t>ZIM10</t>
        </is>
      </c>
      <c r="B3882" t="inlineStr">
        <is>
          <t>Investitionsplanung Aufträge</t>
        </is>
      </c>
      <c r="C3882" t="inlineStr">
        <is>
          <t>IM</t>
        </is>
      </c>
      <c r="D3882" s="13" t="n">
        <v>571</v>
      </c>
      <c r="E3882" t="inlineStr">
        <is>
          <t>DIALOG</t>
        </is>
      </c>
      <c r="F3882">
        <f>IF(ISERROR(VLOOKUP(Transaktionen[[#This Row],[Transaktionen]],BTT[Verwendete Transaktion (Pflichtauswahl)],1,FALSE)),"nein","ja")</f>
        <v/>
      </c>
    </row>
    <row r="3883">
      <c r="A3883" t="inlineStr">
        <is>
          <t>ZIM11</t>
        </is>
      </c>
      <c r="B3883" t="inlineStr">
        <is>
          <t>Investitionsplanung Projekte</t>
        </is>
      </c>
      <c r="C3883" t="inlineStr">
        <is>
          <t>IM</t>
        </is>
      </c>
      <c r="D3883" s="13" t="n">
        <v>582</v>
      </c>
      <c r="E3883" t="inlineStr">
        <is>
          <t>DIALOG</t>
        </is>
      </c>
      <c r="F3883">
        <f>IF(ISERROR(VLOOKUP(Transaktionen[[#This Row],[Transaktionen]],BTT[Verwendete Transaktion (Pflichtauswahl)],1,FALSE)),"nein","ja")</f>
        <v/>
      </c>
    </row>
    <row r="3884">
      <c r="A3884" t="inlineStr">
        <is>
          <t>ZIM13</t>
        </is>
      </c>
      <c r="B3884" t="inlineStr">
        <is>
          <t>GIMBAA Aktivierungen aus Aufträgen</t>
        </is>
      </c>
      <c r="C3884" t="inlineStr">
        <is>
          <t>FI</t>
        </is>
      </c>
      <c r="D3884" s="13" t="n">
        <v>709</v>
      </c>
      <c r="E3884" t="inlineStr">
        <is>
          <t>DIALOG</t>
        </is>
      </c>
      <c r="F3884">
        <f>IF(ISERROR(VLOOKUP(Transaktionen[[#This Row],[Transaktionen]],BTT[Verwendete Transaktion (Pflichtauswahl)],1,FALSE)),"nein","ja")</f>
        <v/>
      </c>
    </row>
    <row r="3885">
      <c r="A3885" t="inlineStr">
        <is>
          <t>ZIM14</t>
        </is>
      </c>
      <c r="B3885" t="inlineStr">
        <is>
          <t>GIMBAA Aktivierungen aus Projekten</t>
        </is>
      </c>
      <c r="C3885" t="inlineStr">
        <is>
          <t>FI</t>
        </is>
      </c>
      <c r="D3885" s="13" t="n">
        <v>1012</v>
      </c>
      <c r="E3885" t="inlineStr">
        <is>
          <t>DIALOG</t>
        </is>
      </c>
      <c r="F3885">
        <f>IF(ISERROR(VLOOKUP(Transaktionen[[#This Row],[Transaktionen]],BTT[Verwendete Transaktion (Pflichtauswahl)],1,FALSE)),"nein","ja")</f>
        <v/>
      </c>
    </row>
    <row r="3886">
      <c r="A3886" t="inlineStr">
        <is>
          <t>ZIM15</t>
        </is>
      </c>
      <c r="B3886" t="inlineStr">
        <is>
          <t>GIMBAA Aktivierungen</t>
        </is>
      </c>
      <c r="C3886" t="inlineStr">
        <is>
          <t>FI</t>
        </is>
      </c>
      <c r="D3886" s="13" t="n">
        <v>45</v>
      </c>
      <c r="E3886" t="inlineStr">
        <is>
          <t>DIALOG</t>
        </is>
      </c>
      <c r="F3886">
        <f>IF(ISERROR(VLOOKUP(Transaktionen[[#This Row],[Transaktionen]],BTT[Verwendete Transaktion (Pflichtauswahl)],1,FALSE)),"nein","ja")</f>
        <v/>
      </c>
    </row>
    <row r="3887">
      <c r="A3887" t="inlineStr">
        <is>
          <t>ZIM16</t>
        </is>
      </c>
      <c r="B3887" t="inlineStr">
        <is>
          <t>IM-IPP Investitionen mit FI-Belegen</t>
        </is>
      </c>
      <c r="C3887" t="inlineStr">
        <is>
          <t>IM</t>
        </is>
      </c>
      <c r="D3887" s="13" t="n">
        <v>2991</v>
      </c>
      <c r="E3887" t="inlineStr">
        <is>
          <t>DIALOG</t>
        </is>
      </c>
      <c r="F3887">
        <f>IF(ISERROR(VLOOKUP(Transaktionen[[#This Row],[Transaktionen]],BTT[Verwendete Transaktion (Pflichtauswahl)],1,FALSE)),"nein","ja")</f>
        <v/>
      </c>
    </row>
    <row r="3888">
      <c r="A3888" t="inlineStr">
        <is>
          <t>ZIMS10</t>
        </is>
      </c>
      <c r="B3888" t="inlineStr">
        <is>
          <t>InvProg IPP-Stammdaten für GIMBAA</t>
        </is>
      </c>
      <c r="C3888" t="inlineStr">
        <is>
          <t>FI</t>
        </is>
      </c>
      <c r="D3888" s="13" t="n">
        <v>87</v>
      </c>
      <c r="E3888" t="inlineStr">
        <is>
          <t>DIALOG</t>
        </is>
      </c>
      <c r="F3888">
        <f>IF(ISERROR(VLOOKUP(Transaktionen[[#This Row],[Transaktionen]],BTT[Verwendete Transaktion (Pflichtauswahl)],1,FALSE)),"nein","ja")</f>
        <v/>
      </c>
    </row>
    <row r="3889">
      <c r="A3889" t="inlineStr">
        <is>
          <t>ZIS_JS_FPYY</t>
        </is>
      </c>
      <c r="B3889" t="inlineStr">
        <is>
          <t>ZIS_O_ABWB  AusbWertb.Display</t>
        </is>
      </c>
      <c r="C3889" t="inlineStr">
        <is>
          <t>IS-U</t>
        </is>
      </c>
      <c r="D3889" s="13" t="n">
        <v>3</v>
      </c>
      <c r="E3889" t="inlineStr"/>
      <c r="F3889">
        <f>IF(ISERROR(VLOOKUP(Transaktionen[[#This Row],[Transaktionen]],BTT[Verwendete Transaktion (Pflichtauswahl)],1,FALSE)),"nein","ja")</f>
        <v/>
      </c>
      <c r="G3889" t="inlineStr">
        <is>
          <t>wird nicht mehr benötigt</t>
        </is>
      </c>
    </row>
    <row r="3890">
      <c r="A3890" t="inlineStr">
        <is>
          <t>ZIS_SHWF</t>
        </is>
      </c>
      <c r="B3890" t="inlineStr">
        <is>
          <t>Selektion von hängenden Workflows</t>
        </is>
      </c>
      <c r="C3890" t="inlineStr">
        <is>
          <t>IS-U</t>
        </is>
      </c>
      <c r="D3890" s="13" t="n">
        <v>552</v>
      </c>
      <c r="E3890" t="inlineStr">
        <is>
          <t>DIALOG</t>
        </is>
      </c>
      <c r="F3890">
        <f>IF(ISERROR(VLOOKUP(Transaktionen[[#This Row],[Transaktionen]],BTT[Verwendete Transaktion (Pflichtauswahl)],1,FALSE)),"nein","ja")</f>
        <v/>
      </c>
      <c r="G3890" t="inlineStr">
        <is>
          <t>Workflow-Administration</t>
        </is>
      </c>
    </row>
    <row r="3891">
      <c r="A3891" t="inlineStr">
        <is>
          <t>ZIS00</t>
        </is>
      </c>
      <c r="B3891" t="inlineStr">
        <is>
          <t>Auswahl Standrohr-WorkFlows</t>
        </is>
      </c>
      <c r="C3891" t="inlineStr">
        <is>
          <t>IS-U</t>
        </is>
      </c>
      <c r="D3891" s="13" t="n">
        <v>4255</v>
      </c>
      <c r="E3891" t="inlineStr">
        <is>
          <t>DIALOG</t>
        </is>
      </c>
      <c r="F3891">
        <f>IF(ISERROR(VLOOKUP(Transaktionen[[#This Row],[Transaktionen]],BTT[Verwendete Transaktion (Pflichtauswahl)],1,FALSE)),"nein","ja")</f>
        <v/>
      </c>
      <c r="G3891" t="inlineStr">
        <is>
          <t>Workflow-Administration</t>
        </is>
      </c>
    </row>
    <row r="3892">
      <c r="A3892" t="inlineStr">
        <is>
          <t>ZIS05</t>
        </is>
      </c>
      <c r="B3892" t="inlineStr">
        <is>
          <t>Drucksperre Druckbeleg aufheben/setz</t>
        </is>
      </c>
      <c r="C3892" t="inlineStr">
        <is>
          <t>IS-U</t>
        </is>
      </c>
      <c r="D3892" s="13" t="n">
        <v>402</v>
      </c>
      <c r="E3892" t="inlineStr">
        <is>
          <t>DIALOG</t>
        </is>
      </c>
      <c r="F3892">
        <f>IF(ISERROR(VLOOKUP(Transaktionen[[#This Row],[Transaktionen]],BTT[Verwendete Transaktion (Pflichtauswahl)],1,FALSE)),"nein","ja")</f>
        <v/>
      </c>
    </row>
    <row r="3893">
      <c r="A3893" t="inlineStr">
        <is>
          <t>ZIS06</t>
        </is>
      </c>
      <c r="B3893" t="inlineStr">
        <is>
          <t>Änderung Abrechnungsverfahren ZOMA</t>
        </is>
      </c>
      <c r="C3893" t="inlineStr">
        <is>
          <t>IS-U</t>
        </is>
      </c>
      <c r="D3893" s="13" t="inlineStr"/>
      <c r="E3893" t="inlineStr"/>
      <c r="F3893">
        <f>IF(ISERROR(VLOOKUP(Transaktionen[[#This Row],[Transaktionen]],BTT[Verwendete Transaktion (Pflichtauswahl)],1,FALSE)),"nein","ja")</f>
        <v/>
      </c>
      <c r="G3893" t="inlineStr">
        <is>
          <t>wird nicht mehr benötigt</t>
        </is>
      </c>
    </row>
    <row r="3894">
      <c r="A3894" t="inlineStr">
        <is>
          <t>ZIS07</t>
        </is>
      </c>
      <c r="B3894" t="inlineStr">
        <is>
          <t>TW/SW Verbrauchsstellen</t>
        </is>
      </c>
      <c r="C3894" t="inlineStr">
        <is>
          <t>IS-U</t>
        </is>
      </c>
      <c r="D3894" s="13" t="n">
        <v>354</v>
      </c>
      <c r="E3894" t="inlineStr">
        <is>
          <t>DIALOG</t>
        </is>
      </c>
      <c r="F3894">
        <f>IF(ISERROR(VLOOKUP(Transaktionen[[#This Row],[Transaktionen]],BTT[Verwendete Transaktion (Pflichtauswahl)],1,FALSE)),"nein","ja")</f>
        <v/>
      </c>
    </row>
    <row r="3895">
      <c r="A3895" t="inlineStr">
        <is>
          <t>ZIS09</t>
        </is>
      </c>
      <c r="B3895" t="inlineStr">
        <is>
          <t>Transaktion zur Aufgabe WS95200143</t>
        </is>
      </c>
      <c r="C3895" t="inlineStr">
        <is>
          <t>IS-U</t>
        </is>
      </c>
      <c r="D3895" s="13" t="inlineStr"/>
      <c r="E3895" t="inlineStr"/>
      <c r="F3895">
        <f>IF(ISERROR(VLOOKUP(Transaktionen[[#This Row],[Transaktionen]],BTT[Verwendete Transaktion (Pflichtauswahl)],1,FALSE)),"nein","ja")</f>
        <v/>
      </c>
      <c r="G3895" t="inlineStr">
        <is>
          <t>wird nicht mehr benötigt</t>
        </is>
      </c>
    </row>
    <row r="3896">
      <c r="A3896" t="inlineStr">
        <is>
          <t>ZIS10</t>
        </is>
      </c>
      <c r="B3896" t="inlineStr">
        <is>
          <t>Workflowstatistik</t>
        </is>
      </c>
      <c r="C3896" t="inlineStr">
        <is>
          <t>IS-U</t>
        </is>
      </c>
      <c r="D3896" s="13" t="n">
        <v>23278</v>
      </c>
      <c r="E3896" t="inlineStr">
        <is>
          <t>DIALOG</t>
        </is>
      </c>
      <c r="F3896">
        <f>IF(ISERROR(VLOOKUP(Transaktionen[[#This Row],[Transaktionen]],BTT[Verwendete Transaktion (Pflichtauswahl)],1,FALSE)),"nein","ja")</f>
        <v/>
      </c>
    </row>
    <row r="3897">
      <c r="A3897" t="inlineStr">
        <is>
          <t>ZIS17</t>
        </is>
      </c>
      <c r="B3897" t="inlineStr">
        <is>
          <t>Anzeige der Workflows</t>
        </is>
      </c>
      <c r="C3897" t="inlineStr">
        <is>
          <t>IS-U</t>
        </is>
      </c>
      <c r="D3897" s="13" t="n">
        <v>8</v>
      </c>
      <c r="E3897" t="inlineStr">
        <is>
          <t>DIALOG</t>
        </is>
      </c>
      <c r="F3897">
        <f>IF(ISERROR(VLOOKUP(Transaktionen[[#This Row],[Transaktionen]],BTT[Verwendete Transaktion (Pflichtauswahl)],1,FALSE)),"nein","ja")</f>
        <v/>
      </c>
      <c r="G3897" t="inlineStr">
        <is>
          <t>Workflow-Administration</t>
        </is>
      </c>
    </row>
    <row r="3898">
      <c r="A3898" t="inlineStr">
        <is>
          <t>ZIS18</t>
        </is>
      </c>
      <c r="B3898" t="inlineStr">
        <is>
          <t>Anzeige Vorgangsklassifzierungen</t>
        </is>
      </c>
      <c r="C3898" t="inlineStr">
        <is>
          <t>IS-U</t>
        </is>
      </c>
      <c r="D3898" s="13" t="n">
        <v>6</v>
      </c>
      <c r="E3898" t="inlineStr">
        <is>
          <t>DIALOG</t>
        </is>
      </c>
      <c r="F3898">
        <f>IF(ISERROR(VLOOKUP(Transaktionen[[#This Row],[Transaktionen]],BTT[Verwendete Transaktion (Pflichtauswahl)],1,FALSE)),"nein","ja")</f>
        <v/>
      </c>
      <c r="G3898" t="inlineStr">
        <is>
          <t>Vorgangsmappe - Tabelle wird ggf. noch benötigt</t>
        </is>
      </c>
    </row>
    <row r="3899">
      <c r="A3899" t="inlineStr">
        <is>
          <t>ZIS23</t>
        </is>
      </c>
      <c r="B3899" t="inlineStr">
        <is>
          <t>Anzeige Tabelle ZIS_DMS_ARCHIV</t>
        </is>
      </c>
      <c r="C3899" t="inlineStr">
        <is>
          <t>IS-U</t>
        </is>
      </c>
      <c r="D3899" s="13" t="n">
        <v>3</v>
      </c>
      <c r="E3899" t="inlineStr">
        <is>
          <t>DIALOG</t>
        </is>
      </c>
      <c r="F3899">
        <f>IF(ISERROR(VLOOKUP(Transaktionen[[#This Row],[Transaktionen]],BTT[Verwendete Transaktion (Pflichtauswahl)],1,FALSE)),"nein","ja")</f>
        <v/>
      </c>
      <c r="G3899" t="inlineStr">
        <is>
          <t>wird nicht mehr benutzt</t>
        </is>
      </c>
    </row>
    <row r="3900">
      <c r="A3900" t="inlineStr">
        <is>
          <t>ZIS26</t>
        </is>
      </c>
      <c r="B3900" t="inlineStr">
        <is>
          <t>Transaktion BSC-Report</t>
        </is>
      </c>
      <c r="C3900" t="inlineStr">
        <is>
          <t>IS-U</t>
        </is>
      </c>
      <c r="D3900" s="13" t="n">
        <v>2</v>
      </c>
      <c r="E3900" t="inlineStr">
        <is>
          <t>DIALOG</t>
        </is>
      </c>
      <c r="F3900">
        <f>IF(ISERROR(VLOOKUP(Transaktionen[[#This Row],[Transaktionen]],BTT[Verwendete Transaktion (Pflichtauswahl)],1,FALSE)),"nein","ja")</f>
        <v/>
      </c>
      <c r="G3900" t="inlineStr">
        <is>
          <t>wird nicht mehr benötigt</t>
        </is>
      </c>
    </row>
    <row r="3901">
      <c r="A3901" t="inlineStr">
        <is>
          <t>ZIS30</t>
        </is>
      </c>
      <c r="B3901" t="inlineStr">
        <is>
          <t>Anzeige ZIS_OFFENE_VG</t>
        </is>
      </c>
      <c r="C3901" t="inlineStr">
        <is>
          <t>IS-U</t>
        </is>
      </c>
      <c r="D3901" s="13" t="n">
        <v>12</v>
      </c>
      <c r="E3901" t="inlineStr">
        <is>
          <t>DIALOG</t>
        </is>
      </c>
      <c r="F3901">
        <f>IF(ISERROR(VLOOKUP(Transaktionen[[#This Row],[Transaktionen]],BTT[Verwendete Transaktion (Pflichtauswahl)],1,FALSE)),"nein","ja")</f>
        <v/>
      </c>
      <c r="G3901" t="inlineStr">
        <is>
          <t>wird nicht mehr benötigt</t>
        </is>
      </c>
    </row>
    <row r="3902">
      <c r="A3902" t="inlineStr">
        <is>
          <t>ZIS31</t>
        </is>
      </c>
      <c r="B3902" t="inlineStr">
        <is>
          <t>Anzeige ZIS_OFFENE_VGM</t>
        </is>
      </c>
      <c r="C3902" t="inlineStr">
        <is>
          <t>IS-U</t>
        </is>
      </c>
      <c r="D3902" s="13" t="n">
        <v>22</v>
      </c>
      <c r="E3902" t="inlineStr">
        <is>
          <t>DIALOG</t>
        </is>
      </c>
      <c r="F3902">
        <f>IF(ISERROR(VLOOKUP(Transaktionen[[#This Row],[Transaktionen]],BTT[Verwendete Transaktion (Pflichtauswahl)],1,FALSE)),"nein","ja")</f>
        <v/>
      </c>
      <c r="G3902" t="inlineStr">
        <is>
          <t>wird nicht mehr benutzt</t>
        </is>
      </c>
    </row>
    <row r="3903">
      <c r="A3903" t="inlineStr">
        <is>
          <t>ZIS37</t>
        </is>
      </c>
      <c r="B3903" t="inlineStr">
        <is>
          <t>Anzeige Vorgänge pro Benutzer</t>
        </is>
      </c>
      <c r="C3903" t="inlineStr">
        <is>
          <t>IS-U</t>
        </is>
      </c>
      <c r="D3903" s="13" t="n">
        <v>2371</v>
      </c>
      <c r="E3903" t="inlineStr">
        <is>
          <t>DIALOG</t>
        </is>
      </c>
      <c r="F3903">
        <f>IF(ISERROR(VLOOKUP(Transaktionen[[#This Row],[Transaktionen]],BTT[Verwendete Transaktion (Pflichtauswahl)],1,FALSE)),"nein","ja")</f>
        <v/>
      </c>
      <c r="G3903" t="inlineStr">
        <is>
          <t>wird nicht mehr benutzt</t>
        </is>
      </c>
    </row>
    <row r="3904">
      <c r="A3904" t="inlineStr">
        <is>
          <t>ZIS39</t>
        </is>
      </c>
      <c r="B3904" t="inlineStr">
        <is>
          <t>Daten zum Geschäftspartner</t>
        </is>
      </c>
      <c r="C3904" t="inlineStr">
        <is>
          <t>IS-U</t>
        </is>
      </c>
      <c r="D3904" s="13" t="n">
        <v>770</v>
      </c>
      <c r="E3904" t="inlineStr">
        <is>
          <t>DIALOG</t>
        </is>
      </c>
      <c r="F3904">
        <f>IF(ISERROR(VLOOKUP(Transaktionen[[#This Row],[Transaktionen]],BTT[Verwendete Transaktion (Pflichtauswahl)],1,FALSE)),"nein","ja")</f>
        <v/>
      </c>
    </row>
    <row r="3905">
      <c r="A3905" t="inlineStr">
        <is>
          <t>ZIS43</t>
        </is>
      </c>
      <c r="B3905" t="inlineStr">
        <is>
          <t>Fließtal:  Zählerwechselliste</t>
        </is>
      </c>
      <c r="C3905" t="inlineStr">
        <is>
          <t>IS-U</t>
        </is>
      </c>
      <c r="D3905" s="13" t="n">
        <v>6</v>
      </c>
      <c r="E3905" t="inlineStr"/>
      <c r="F3905">
        <f>IF(ISERROR(VLOOKUP(Transaktionen[[#This Row],[Transaktionen]],BTT[Verwendete Transaktion (Pflichtauswahl)],1,FALSE)),"nein","ja")</f>
        <v/>
      </c>
      <c r="G3905" t="inlineStr">
        <is>
          <t>wird nicht mehr benutzt</t>
        </is>
      </c>
    </row>
    <row r="3906">
      <c r="A3906" t="inlineStr">
        <is>
          <t>ZIS44</t>
        </is>
      </c>
      <c r="B3906" t="inlineStr">
        <is>
          <t>Abweichender Rechnungsempfänger</t>
        </is>
      </c>
      <c r="C3906" t="inlineStr">
        <is>
          <t>IS-U</t>
        </is>
      </c>
      <c r="D3906" s="13" t="inlineStr"/>
      <c r="E3906" t="inlineStr"/>
      <c r="F3906">
        <f>IF(ISERROR(VLOOKUP(Transaktionen[[#This Row],[Transaktionen]],BTT[Verwendete Transaktion (Pflichtauswahl)],1,FALSE)),"nein","ja")</f>
        <v/>
      </c>
      <c r="G3906" t="inlineStr">
        <is>
          <t>wird nicht mehr benötigt</t>
        </is>
      </c>
    </row>
    <row r="3907">
      <c r="A3907" t="inlineStr">
        <is>
          <t>ZIS45</t>
        </is>
      </c>
      <c r="B3907" t="inlineStr">
        <is>
          <t>Allgemeine Anlagenauswertung</t>
        </is>
      </c>
      <c r="C3907" t="inlineStr">
        <is>
          <t>IS-U</t>
        </is>
      </c>
      <c r="D3907" s="13" t="n">
        <v>31495</v>
      </c>
      <c r="E3907" t="inlineStr">
        <is>
          <t>DIALOG</t>
        </is>
      </c>
      <c r="F3907">
        <f>IF(ISERROR(VLOOKUP(Transaktionen[[#This Row],[Transaktionen]],BTT[Verwendete Transaktion (Pflichtauswahl)],1,FALSE)),"nein","ja")</f>
        <v/>
      </c>
    </row>
    <row r="3908">
      <c r="A3908" t="inlineStr">
        <is>
          <t>ZIS47</t>
        </is>
      </c>
      <c r="B3908" t="inlineStr">
        <is>
          <t>VK zu Ableseeinheiten</t>
        </is>
      </c>
      <c r="C3908" t="inlineStr">
        <is>
          <t>IS-U</t>
        </is>
      </c>
      <c r="D3908" s="13" t="n">
        <v>14746</v>
      </c>
      <c r="E3908" t="inlineStr">
        <is>
          <t>DIALOG</t>
        </is>
      </c>
      <c r="F3908">
        <f>IF(ISERROR(VLOOKUP(Transaktionen[[#This Row],[Transaktionen]],BTT[Verwendete Transaktion (Pflichtauswahl)],1,FALSE)),"nein","ja")</f>
        <v/>
      </c>
    </row>
    <row r="3909">
      <c r="A3909" t="inlineStr">
        <is>
          <t>ZIS48</t>
        </is>
      </c>
      <c r="B3909" t="inlineStr">
        <is>
          <t>Auswertung Anlagefakten</t>
        </is>
      </c>
      <c r="C3909" t="inlineStr">
        <is>
          <t>IS-U</t>
        </is>
      </c>
      <c r="D3909" s="13" t="n">
        <v>99</v>
      </c>
      <c r="E3909" t="inlineStr">
        <is>
          <t>DIALOG</t>
        </is>
      </c>
      <c r="F3909">
        <f>IF(ISERROR(VLOOKUP(Transaktionen[[#This Row],[Transaktionen]],BTT[Verwendete Transaktion (Pflichtauswahl)],1,FALSE)),"nein","ja")</f>
        <v/>
      </c>
    </row>
    <row r="3910">
      <c r="A3910" t="inlineStr">
        <is>
          <t>ZIS56</t>
        </is>
      </c>
      <c r="B3910" t="inlineStr">
        <is>
          <t>ISU-Navigator zum Anschlußobjekt</t>
        </is>
      </c>
      <c r="C3910" t="inlineStr">
        <is>
          <t>IS-U</t>
        </is>
      </c>
      <c r="D3910" s="13" t="inlineStr"/>
      <c r="E3910" t="inlineStr"/>
      <c r="F3910">
        <f>IF(ISERROR(VLOOKUP(Transaktionen[[#This Row],[Transaktionen]],BTT[Verwendete Transaktion (Pflichtauswahl)],1,FALSE)),"nein","ja")</f>
        <v/>
      </c>
      <c r="G3910" t="inlineStr">
        <is>
          <t>in neuester Auswertung von Steffen nicht mehr vorhanden</t>
        </is>
      </c>
    </row>
    <row r="3911">
      <c r="A3911" t="inlineStr">
        <is>
          <t>ZIS57</t>
        </is>
      </c>
      <c r="B3911" t="inlineStr">
        <is>
          <t>Mengen Verrechnungspreis u. Preisst.</t>
        </is>
      </c>
      <c r="C3911" t="inlineStr">
        <is>
          <t>IS-U</t>
        </is>
      </c>
      <c r="D3911" s="13" t="n">
        <v>6</v>
      </c>
      <c r="E3911" t="inlineStr">
        <is>
          <t>DIALOG</t>
        </is>
      </c>
      <c r="F3911">
        <f>IF(ISERROR(VLOOKUP(Transaktionen[[#This Row],[Transaktionen]],BTT[Verwendete Transaktion (Pflichtauswahl)],1,FALSE)),"nein","ja")</f>
        <v/>
      </c>
      <c r="G3911" t="inlineStr">
        <is>
          <t>KS?</t>
        </is>
      </c>
    </row>
    <row r="3912">
      <c r="A3912" t="inlineStr">
        <is>
          <t>ZIS59</t>
        </is>
      </c>
      <c r="B3912" t="inlineStr">
        <is>
          <t>Verbrauch Knotenberechnung STANET</t>
        </is>
      </c>
      <c r="C3912" t="inlineStr">
        <is>
          <t>IS-U</t>
        </is>
      </c>
      <c r="D3912" s="13" t="n">
        <v>92</v>
      </c>
      <c r="E3912" t="inlineStr"/>
      <c r="F3912">
        <f>IF(ISERROR(VLOOKUP(Transaktionen[[#This Row],[Transaktionen]],BTT[Verwendete Transaktion (Pflichtauswahl)],1,FALSE)),"nein","ja")</f>
        <v/>
      </c>
    </row>
    <row r="3913">
      <c r="A3913" t="inlineStr">
        <is>
          <t>ZIS61</t>
        </is>
      </c>
      <c r="B3913" t="inlineStr">
        <is>
          <t>GPartner / Vertragskonto / Zählergr.</t>
        </is>
      </c>
      <c r="C3913" t="inlineStr">
        <is>
          <t>IS-U</t>
        </is>
      </c>
      <c r="D3913" s="13" t="n">
        <v>36</v>
      </c>
      <c r="E3913" t="inlineStr">
        <is>
          <t>DIALOG</t>
        </is>
      </c>
      <c r="F3913">
        <f>IF(ISERROR(VLOOKUP(Transaktionen[[#This Row],[Transaktionen]],BTT[Verwendete Transaktion (Pflichtauswahl)],1,FALSE)),"nein","ja")</f>
        <v/>
      </c>
    </row>
    <row r="3914">
      <c r="A3914" t="inlineStr">
        <is>
          <t>ZIS65</t>
        </is>
      </c>
      <c r="B3914" t="inlineStr">
        <is>
          <t>Mengenabgleich ZOMA-DB / Kleingarten</t>
        </is>
      </c>
      <c r="C3914" t="inlineStr">
        <is>
          <t>IS-U</t>
        </is>
      </c>
      <c r="D3914" s="13" t="inlineStr"/>
      <c r="E3914" t="inlineStr"/>
      <c r="F3914">
        <f>IF(ISERROR(VLOOKUP(Transaktionen[[#This Row],[Transaktionen]],BTT[Verwendete Transaktion (Pflichtauswahl)],1,FALSE)),"nein","ja")</f>
        <v/>
      </c>
      <c r="G3914" t="inlineStr">
        <is>
          <t>wird nicht mehr benötigt</t>
        </is>
      </c>
    </row>
    <row r="3915">
      <c r="A3915" t="inlineStr">
        <is>
          <t>ZIS66</t>
        </is>
      </c>
      <c r="B3915" t="inlineStr">
        <is>
          <t>Query: Bankverb. o gemeins. Faktura</t>
        </is>
      </c>
      <c r="C3915" t="inlineStr">
        <is>
          <t>IS-U</t>
        </is>
      </c>
      <c r="D3915" s="13" t="n">
        <v>1345</v>
      </c>
      <c r="E3915" t="inlineStr">
        <is>
          <t>DIALOG</t>
        </is>
      </c>
      <c r="F3915">
        <f>IF(ISERROR(VLOOKUP(Transaktionen[[#This Row],[Transaktionen]],BTT[Verwendete Transaktion (Pflichtauswahl)],1,FALSE)),"nein","ja")</f>
        <v/>
      </c>
    </row>
    <row r="3916">
      <c r="A3916" t="inlineStr">
        <is>
          <t>ZIS67</t>
        </is>
      </c>
      <c r="B3916" t="inlineStr">
        <is>
          <t>Abrechnungssperre bei Eichfrist...</t>
        </is>
      </c>
      <c r="C3916" t="inlineStr">
        <is>
          <t>IS-U</t>
        </is>
      </c>
      <c r="D3916" s="13" t="n">
        <v>51</v>
      </c>
      <c r="E3916" t="inlineStr">
        <is>
          <t>DIALOG</t>
        </is>
      </c>
      <c r="F3916">
        <f>IF(ISERROR(VLOOKUP(Transaktionen[[#This Row],[Transaktionen]],BTT[Verwendete Transaktion (Pflichtauswahl)],1,FALSE)),"nein","ja")</f>
        <v/>
      </c>
    </row>
    <row r="3917">
      <c r="A3917" t="inlineStr">
        <is>
          <t>ZIS68</t>
        </is>
      </c>
      <c r="B3917" t="inlineStr">
        <is>
          <t>Ändern Periodenverbrauch</t>
        </is>
      </c>
      <c r="C3917" t="inlineStr">
        <is>
          <t>IS-U</t>
        </is>
      </c>
      <c r="D3917" s="13" t="n">
        <v>3</v>
      </c>
      <c r="E3917" t="inlineStr"/>
      <c r="F3917">
        <f>IF(ISERROR(VLOOKUP(Transaktionen[[#This Row],[Transaktionen]],BTT[Verwendete Transaktion (Pflichtauswahl)],1,FALSE)),"nein","ja")</f>
        <v/>
      </c>
    </row>
    <row r="3918">
      <c r="A3918" t="inlineStr">
        <is>
          <t>ZIS69</t>
        </is>
      </c>
      <c r="B3918" t="inlineStr">
        <is>
          <t>Auswertung ERA-Kunden</t>
        </is>
      </c>
      <c r="C3918" t="inlineStr">
        <is>
          <t>IS-U</t>
        </is>
      </c>
      <c r="D3918" s="13" t="n">
        <v>11642</v>
      </c>
      <c r="E3918" t="inlineStr">
        <is>
          <t>DIALOG</t>
        </is>
      </c>
      <c r="F3918">
        <f>IF(ISERROR(VLOOKUP(Transaktionen[[#This Row],[Transaktionen]],BTT[Verwendete Transaktion (Pflichtauswahl)],1,FALSE)),"nein","ja")</f>
        <v/>
      </c>
    </row>
    <row r="3919">
      <c r="A3919" t="inlineStr">
        <is>
          <t>ZIS71</t>
        </is>
      </c>
      <c r="B3919" t="inlineStr">
        <is>
          <t>ISU: Technischer Platz - VK (Query)</t>
        </is>
      </c>
      <c r="C3919" t="inlineStr">
        <is>
          <t>IS-U</t>
        </is>
      </c>
      <c r="D3919" s="13" t="n">
        <v>164</v>
      </c>
      <c r="E3919" t="inlineStr">
        <is>
          <t>DIALOG</t>
        </is>
      </c>
      <c r="F3919">
        <f>IF(ISERROR(VLOOKUP(Transaktionen[[#This Row],[Transaktionen]],BTT[Verwendete Transaktion (Pflichtauswahl)],1,FALSE)),"nein","ja")</f>
        <v/>
      </c>
    </row>
    <row r="3920">
      <c r="A3920" t="inlineStr">
        <is>
          <t>ZIS72</t>
        </is>
      </c>
      <c r="B3920" t="inlineStr">
        <is>
          <t>Korrespondenzempf. im VK auswerten</t>
        </is>
      </c>
      <c r="C3920" t="inlineStr">
        <is>
          <t>IS-U</t>
        </is>
      </c>
      <c r="D3920" s="13" t="n">
        <v>81</v>
      </c>
      <c r="E3920" t="inlineStr">
        <is>
          <t>DIALOG</t>
        </is>
      </c>
      <c r="F3920">
        <f>IF(ISERROR(VLOOKUP(Transaktionen[[#This Row],[Transaktionen]],BTT[Verwendete Transaktion (Pflichtauswahl)],1,FALSE)),"nein","ja")</f>
        <v/>
      </c>
    </row>
    <row r="3921">
      <c r="A3921" t="inlineStr">
        <is>
          <t>ZIS73</t>
        </is>
      </c>
      <c r="B3921" t="inlineStr">
        <is>
          <t>Korrespondenzempf. im VK eintragen</t>
        </is>
      </c>
      <c r="C3921" t="inlineStr">
        <is>
          <t>IS-U</t>
        </is>
      </c>
      <c r="D3921" s="13" t="n">
        <v>1420</v>
      </c>
      <c r="E3921" t="inlineStr">
        <is>
          <t>DIALOG</t>
        </is>
      </c>
      <c r="F3921">
        <f>IF(ISERROR(VLOOKUP(Transaktionen[[#This Row],[Transaktionen]],BTT[Verwendete Transaktion (Pflichtauswahl)],1,FALSE)),"nein","ja")</f>
        <v/>
      </c>
    </row>
    <row r="3922">
      <c r="A3922" t="inlineStr">
        <is>
          <t>ZIS74</t>
        </is>
      </c>
      <c r="B3922" t="inlineStr">
        <is>
          <t>UCES Fehlgeschlagene ADR-Änderungen</t>
        </is>
      </c>
      <c r="C3922" t="inlineStr">
        <is>
          <t>IS-U</t>
        </is>
      </c>
      <c r="D3922" s="13" t="n">
        <v>8</v>
      </c>
      <c r="E3922" t="inlineStr">
        <is>
          <t>DIALOG</t>
        </is>
      </c>
      <c r="F3922">
        <f>IF(ISERROR(VLOOKUP(Transaktionen[[#This Row],[Transaktionen]],BTT[Verwendete Transaktion (Pflichtauswahl)],1,FALSE)),"nein","ja")</f>
        <v/>
      </c>
      <c r="G3922" t="inlineStr">
        <is>
          <t>wird nicht mehr benötigt</t>
        </is>
      </c>
    </row>
    <row r="3923">
      <c r="A3923" t="inlineStr">
        <is>
          <t>ZIS75</t>
        </is>
      </c>
      <c r="B3923" t="inlineStr">
        <is>
          <t>Aktive Partner und Vertragskonten</t>
        </is>
      </c>
      <c r="C3923" t="inlineStr">
        <is>
          <t>IS-U</t>
        </is>
      </c>
      <c r="D3923" s="13" t="n">
        <v>291</v>
      </c>
      <c r="E3923" t="inlineStr">
        <is>
          <t>DIALOG</t>
        </is>
      </c>
      <c r="F3923">
        <f>IF(ISERROR(VLOOKUP(Transaktionen[[#This Row],[Transaktionen]],BTT[Verwendete Transaktion (Pflichtauswahl)],1,FALSE)),"nein","ja")</f>
        <v/>
      </c>
    </row>
    <row r="3924">
      <c r="A3924" t="inlineStr">
        <is>
          <t>ZIS76</t>
        </is>
      </c>
      <c r="B3924" t="inlineStr">
        <is>
          <t>IS: Adresse Geschäftspartner u. AO</t>
        </is>
      </c>
      <c r="C3924" t="inlineStr">
        <is>
          <t>IS-U</t>
        </is>
      </c>
      <c r="D3924" s="13" t="n">
        <v>39</v>
      </c>
      <c r="E3924" t="inlineStr">
        <is>
          <t>DIALOG</t>
        </is>
      </c>
      <c r="F3924">
        <f>IF(ISERROR(VLOOKUP(Transaktionen[[#This Row],[Transaktionen]],BTT[Verwendete Transaktion (Pflichtauswahl)],1,FALSE)),"nein","ja")</f>
        <v/>
      </c>
    </row>
    <row r="3925">
      <c r="A3925" t="inlineStr">
        <is>
          <t>ZIS77</t>
        </is>
      </c>
      <c r="B3925" t="inlineStr">
        <is>
          <t>GP-Email, Steuer, Keyaccount, GP-Art</t>
        </is>
      </c>
      <c r="C3925" t="inlineStr">
        <is>
          <t>IS-U</t>
        </is>
      </c>
      <c r="D3925" s="13" t="n">
        <v>943</v>
      </c>
      <c r="E3925" t="inlineStr">
        <is>
          <t>DIALOG</t>
        </is>
      </c>
      <c r="F3925">
        <f>IF(ISERROR(VLOOKUP(Transaktionen[[#This Row],[Transaktionen]],BTT[Verwendete Transaktion (Pflichtauswahl)],1,FALSE)),"nein","ja")</f>
        <v/>
      </c>
    </row>
    <row r="3926">
      <c r="A3926" t="inlineStr">
        <is>
          <t>ZIS78</t>
        </is>
      </c>
      <c r="B3926" t="inlineStr">
        <is>
          <t>IS: Ändern Formular in Ableseeinheit</t>
        </is>
      </c>
      <c r="C3926" t="inlineStr">
        <is>
          <t>IS-U</t>
        </is>
      </c>
      <c r="D3926" s="13" t="n">
        <v>3</v>
      </c>
      <c r="E3926" t="inlineStr"/>
      <c r="F3926">
        <f>IF(ISERROR(VLOOKUP(Transaktionen[[#This Row],[Transaktionen]],BTT[Verwendete Transaktion (Pflichtauswahl)],1,FALSE)),"nein","ja")</f>
        <v/>
      </c>
    </row>
    <row r="3927">
      <c r="A3927" t="inlineStr">
        <is>
          <t>ZIS79</t>
        </is>
      </c>
      <c r="B3927" t="inlineStr">
        <is>
          <t>IS: Ändern VK und Vertrag wg. Gebühr</t>
        </is>
      </c>
      <c r="C3927" t="inlineStr">
        <is>
          <t>IS-U</t>
        </is>
      </c>
      <c r="D3927" s="13" t="n">
        <v>430582</v>
      </c>
      <c r="E3927" t="inlineStr">
        <is>
          <t>DIALOG</t>
        </is>
      </c>
      <c r="F3927">
        <f>IF(ISERROR(VLOOKUP(Transaktionen[[#This Row],[Transaktionen]],BTT[Verwendete Transaktion (Pflichtauswahl)],1,FALSE)),"nein","ja")</f>
        <v/>
      </c>
    </row>
    <row r="3928">
      <c r="A3928" t="inlineStr">
        <is>
          <t>ZIS80</t>
        </is>
      </c>
      <c r="B3928" t="inlineStr">
        <is>
          <t>Verträge ändern: Abschlagsdaten</t>
        </is>
      </c>
      <c r="C3928" t="inlineStr">
        <is>
          <t>IS-U</t>
        </is>
      </c>
      <c r="D3928" s="13" t="inlineStr"/>
      <c r="E3928" t="inlineStr"/>
      <c r="F3928">
        <f>IF(ISERROR(VLOOKUP(Transaktionen[[#This Row],[Transaktionen]],BTT[Verwendete Transaktion (Pflichtauswahl)],1,FALSE)),"nein","ja")</f>
        <v/>
      </c>
      <c r="G3928" t="inlineStr">
        <is>
          <t>wird nicht mehr benötigt</t>
        </is>
      </c>
    </row>
    <row r="3929">
      <c r="A3929" t="inlineStr">
        <is>
          <t>ZIS81</t>
        </is>
      </c>
      <c r="B3929" t="inlineStr">
        <is>
          <t>Monitoring Gebührenbescheid</t>
        </is>
      </c>
      <c r="C3929" t="inlineStr">
        <is>
          <t>IS-U</t>
        </is>
      </c>
      <c r="D3929" s="13" t="n">
        <v>3923</v>
      </c>
      <c r="E3929" t="inlineStr">
        <is>
          <t>DIALOG</t>
        </is>
      </c>
      <c r="F3929">
        <f>IF(ISERROR(VLOOKUP(Transaktionen[[#This Row],[Transaktionen]],BTT[Verwendete Transaktion (Pflichtauswahl)],1,FALSE)),"nein","ja")</f>
        <v/>
      </c>
      <c r="G3929" t="inlineStr">
        <is>
          <t>Gebührenumstellung</t>
        </is>
      </c>
    </row>
    <row r="3930">
      <c r="A3930" t="inlineStr">
        <is>
          <t>ZIS82</t>
        </is>
      </c>
      <c r="B3930" t="inlineStr">
        <is>
          <t>IS: Auswertung Namen GPartner</t>
        </is>
      </c>
      <c r="C3930" t="inlineStr">
        <is>
          <t>IS-U</t>
        </is>
      </c>
      <c r="D3930" s="13" t="n">
        <v>8</v>
      </c>
      <c r="E3930" t="inlineStr">
        <is>
          <t>DIALOG</t>
        </is>
      </c>
      <c r="F3930">
        <f>IF(ISERROR(VLOOKUP(Transaktionen[[#This Row],[Transaktionen]],BTT[Verwendete Transaktion (Pflichtauswahl)],1,FALSE)),"nein","ja")</f>
        <v/>
      </c>
      <c r="G3930" t="inlineStr">
        <is>
          <t>Gebührenumstellung</t>
        </is>
      </c>
    </row>
    <row r="3931">
      <c r="A3931" t="inlineStr">
        <is>
          <t>ZIS83</t>
        </is>
      </c>
      <c r="B3931" t="inlineStr">
        <is>
          <t>Erstellung Kündigungsschreiben</t>
        </is>
      </c>
      <c r="C3931" t="inlineStr">
        <is>
          <t>IS-U</t>
        </is>
      </c>
      <c r="D3931" s="13" t="n">
        <v>3</v>
      </c>
      <c r="E3931" t="inlineStr"/>
      <c r="F3931">
        <f>IF(ISERROR(VLOOKUP(Transaktionen[[#This Row],[Transaktionen]],BTT[Verwendete Transaktion (Pflichtauswahl)],1,FALSE)),"nein","ja")</f>
        <v/>
      </c>
      <c r="G3931" t="inlineStr">
        <is>
          <t>Gebührenumstellung</t>
        </is>
      </c>
    </row>
    <row r="3932">
      <c r="A3932" t="inlineStr">
        <is>
          <t>ZIS84</t>
        </is>
      </c>
      <c r="B3932" t="inlineStr">
        <is>
          <t>IS: Ändern Haus-Nr im Anschlußobjekt</t>
        </is>
      </c>
      <c r="C3932" t="inlineStr">
        <is>
          <t>IS-U</t>
        </is>
      </c>
      <c r="D3932" s="13" t="n">
        <v>1758</v>
      </c>
      <c r="E3932" t="inlineStr">
        <is>
          <t>DIALOG</t>
        </is>
      </c>
      <c r="F3932">
        <f>IF(ISERROR(VLOOKUP(Transaktionen[[#This Row],[Transaktionen]],BTT[Verwendete Transaktion (Pflichtauswahl)],1,FALSE)),"nein","ja")</f>
        <v/>
      </c>
      <c r="G3932" t="inlineStr">
        <is>
          <t>wird nicht mehr benötigt</t>
        </is>
      </c>
    </row>
    <row r="3933">
      <c r="A3933" t="inlineStr">
        <is>
          <t>ZIS85</t>
        </is>
      </c>
      <c r="B3933" t="inlineStr">
        <is>
          <t>IS: Vertriebsdaten Anschluss löschen</t>
        </is>
      </c>
      <c r="C3933" t="inlineStr">
        <is>
          <t>IS-U</t>
        </is>
      </c>
      <c r="D3933" s="13" t="inlineStr"/>
      <c r="E3933" t="inlineStr"/>
      <c r="F3933">
        <f>IF(ISERROR(VLOOKUP(Transaktionen[[#This Row],[Transaktionen]],BTT[Verwendete Transaktion (Pflichtauswahl)],1,FALSE)),"nein","ja")</f>
        <v/>
      </c>
      <c r="G3933" t="inlineStr">
        <is>
          <t>wird nicht mehr benötigt</t>
        </is>
      </c>
    </row>
    <row r="3934">
      <c r="A3934" t="inlineStr">
        <is>
          <t>ZIS86</t>
        </is>
      </c>
      <c r="B3934" t="inlineStr">
        <is>
          <t>IS: Gem. Faktierg auf 1 setzen</t>
        </is>
      </c>
      <c r="C3934" t="inlineStr">
        <is>
          <t>IS-U</t>
        </is>
      </c>
      <c r="D3934" s="13" t="n">
        <v>145</v>
      </c>
      <c r="E3934" t="inlineStr">
        <is>
          <t>DIALOG</t>
        </is>
      </c>
      <c r="F3934">
        <f>IF(ISERROR(VLOOKUP(Transaktionen[[#This Row],[Transaktionen]],BTT[Verwendete Transaktion (Pflichtauswahl)],1,FALSE)),"nein","ja")</f>
        <v/>
      </c>
    </row>
    <row r="3935">
      <c r="A3935" t="inlineStr">
        <is>
          <t>ZIS87</t>
        </is>
      </c>
      <c r="B3935" t="inlineStr">
        <is>
          <t>GPartner ändern: Namen oder Adresse</t>
        </is>
      </c>
      <c r="C3935" t="inlineStr">
        <is>
          <t>IS-U</t>
        </is>
      </c>
      <c r="D3935" s="13" t="n">
        <v>326</v>
      </c>
      <c r="E3935" t="inlineStr">
        <is>
          <t>DIALOG</t>
        </is>
      </c>
      <c r="F3935">
        <f>IF(ISERROR(VLOOKUP(Transaktionen[[#This Row],[Transaktionen]],BTT[Verwendete Transaktion (Pflichtauswahl)],1,FALSE)),"nein","ja")</f>
        <v/>
      </c>
    </row>
    <row r="3936">
      <c r="A3936" t="inlineStr">
        <is>
          <t>ZISZOMA_01</t>
        </is>
      </c>
      <c r="B3936" t="inlineStr">
        <is>
          <t>Liste AnlArt/Anlage nach AbrTermin</t>
        </is>
      </c>
      <c r="C3936" t="inlineStr">
        <is>
          <t>IS-U</t>
        </is>
      </c>
      <c r="D3936" s="13" t="n">
        <v>20</v>
      </c>
      <c r="E3936" t="inlineStr">
        <is>
          <t>DIALOG</t>
        </is>
      </c>
      <c r="F3936">
        <f>IF(ISERROR(VLOOKUP(Transaktionen[[#This Row],[Transaktionen]],BTT[Verwendete Transaktion (Pflichtauswahl)],1,FALSE)),"nein","ja")</f>
        <v/>
      </c>
      <c r="G3936" t="inlineStr">
        <is>
          <t>wird nicht mehr benötigt</t>
        </is>
      </c>
    </row>
    <row r="3937">
      <c r="A3937" t="inlineStr">
        <is>
          <t>ZKA_5A21</t>
        </is>
      </c>
      <c r="B3937" t="inlineStr">
        <is>
          <t>Kostenarten nach Objekten</t>
        </is>
      </c>
      <c r="C3937" t="inlineStr">
        <is>
          <t>FI</t>
        </is>
      </c>
      <c r="D3937" s="13" t="n">
        <v>1324</v>
      </c>
      <c r="E3937" t="inlineStr">
        <is>
          <t>DIALOG</t>
        </is>
      </c>
      <c r="F3937">
        <f>IF(ISERROR(VLOOKUP(Transaktionen[[#This Row],[Transaktionen]],BTT[Verwendete Transaktion (Pflichtauswahl)],1,FALSE)),"nein","ja")</f>
        <v/>
      </c>
    </row>
    <row r="3938">
      <c r="A3938" t="inlineStr">
        <is>
          <t>ZKA_5AR1_01</t>
        </is>
      </c>
      <c r="B3938" t="inlineStr">
        <is>
          <t>Kostenarten nach Typen/Objektkl. Jhr</t>
        </is>
      </c>
      <c r="C3938" t="inlineStr">
        <is>
          <t>FI</t>
        </is>
      </c>
      <c r="D3938" s="13" t="n">
        <v>81</v>
      </c>
      <c r="E3938" t="inlineStr">
        <is>
          <t>DIALOG</t>
        </is>
      </c>
      <c r="F3938">
        <f>IF(ISERROR(VLOOKUP(Transaktionen[[#This Row],[Transaktionen]],BTT[Verwendete Transaktion (Pflichtauswahl)],1,FALSE)),"nein","ja")</f>
        <v/>
      </c>
    </row>
    <row r="3939">
      <c r="A3939" t="inlineStr">
        <is>
          <t>ZKA_Z5AC_01</t>
        </is>
      </c>
      <c r="B3939" t="inlineStr">
        <is>
          <t>GUV-Kostenarten für Investit. (Only)</t>
        </is>
      </c>
      <c r="C3939" t="inlineStr">
        <is>
          <t>FI</t>
        </is>
      </c>
      <c r="D3939" s="13" t="n">
        <v>25</v>
      </c>
      <c r="E3939" t="inlineStr">
        <is>
          <t>DIALOG</t>
        </is>
      </c>
      <c r="F3939">
        <f>IF(ISERROR(VLOOKUP(Transaktionen[[#This Row],[Transaktionen]],BTT[Verwendete Transaktion (Pflichtauswahl)],1,FALSE)),"nein","ja")</f>
        <v/>
      </c>
    </row>
    <row r="3940">
      <c r="A3940" t="inlineStr">
        <is>
          <t>ZKA_Z5R1_01</t>
        </is>
      </c>
      <c r="B3940" t="inlineStr">
        <is>
          <t>KstArten-Typen nach Objektkl./Per.</t>
        </is>
      </c>
      <c r="C3940" t="inlineStr">
        <is>
          <t>FI</t>
        </is>
      </c>
      <c r="D3940" s="13" t="n">
        <v>34</v>
      </c>
      <c r="E3940" t="inlineStr">
        <is>
          <t>DIALOG</t>
        </is>
      </c>
      <c r="F3940">
        <f>IF(ISERROR(VLOOKUP(Transaktionen[[#This Row],[Transaktionen]],BTT[Verwendete Transaktion (Pflichtauswahl)],1,FALSE)),"nein","ja")</f>
        <v/>
      </c>
    </row>
    <row r="3941">
      <c r="A3941" t="inlineStr">
        <is>
          <t>ZKAG03</t>
        </is>
      </c>
      <c r="B3941" t="inlineStr">
        <is>
          <t>Kostenartengruppe   Listen u. Export</t>
        </is>
      </c>
      <c r="C3941" t="inlineStr">
        <is>
          <t>CO-OM</t>
        </is>
      </c>
      <c r="D3941" s="13" t="n">
        <v>78</v>
      </c>
      <c r="E3941" t="inlineStr">
        <is>
          <t>DIALOG</t>
        </is>
      </c>
      <c r="F3941">
        <f>IF(ISERROR(VLOOKUP(Transaktionen[[#This Row],[Transaktionen]],BTT[Verwendete Transaktion (Pflichtauswahl)],1,FALSE)),"nein","ja")</f>
        <v/>
      </c>
    </row>
    <row r="3942">
      <c r="A3942" t="inlineStr">
        <is>
          <t>ZKB01</t>
        </is>
      </c>
      <c r="B3942" t="inlineStr">
        <is>
          <t>Umsatzsteuerverrechnung</t>
        </is>
      </c>
      <c r="C3942" t="inlineStr">
        <is>
          <t>CO-OM</t>
        </is>
      </c>
      <c r="D3942" s="13" t="n">
        <v>2625</v>
      </c>
      <c r="E3942" t="inlineStr">
        <is>
          <t>DIALOG</t>
        </is>
      </c>
      <c r="F3942">
        <f>IF(ISERROR(VLOOKUP(Transaktionen[[#This Row],[Transaktionen]],BTT[Verwendete Transaktion (Pflichtauswahl)],1,FALSE)),"nein","ja")</f>
        <v/>
      </c>
    </row>
    <row r="3943">
      <c r="A3943" t="inlineStr">
        <is>
          <t>ZKB04</t>
        </is>
      </c>
      <c r="B3943" t="inlineStr">
        <is>
          <t>Anz. u. Pflege der Tabelle T9AV5</t>
        </is>
      </c>
      <c r="C3943" t="inlineStr">
        <is>
          <t>CO-OM</t>
        </is>
      </c>
      <c r="D3943" s="13" t="n">
        <v>723</v>
      </c>
      <c r="E3943" t="inlineStr">
        <is>
          <t>DIALOG</t>
        </is>
      </c>
      <c r="F3943">
        <f>IF(ISERROR(VLOOKUP(Transaktionen[[#This Row],[Transaktionen]],BTT[Verwendete Transaktion (Pflichtauswahl)],1,FALSE)),"nein","ja")</f>
        <v/>
      </c>
    </row>
    <row r="3944">
      <c r="A3944" t="inlineStr">
        <is>
          <t>ZKB21</t>
        </is>
      </c>
      <c r="B3944" t="inlineStr">
        <is>
          <t>Autom. Lstg.-verr. aus Filetransfer</t>
        </is>
      </c>
      <c r="C3944" t="inlineStr">
        <is>
          <t>CO-OM</t>
        </is>
      </c>
      <c r="D3944" s="13" t="n">
        <v>23106</v>
      </c>
      <c r="E3944" t="inlineStr">
        <is>
          <t>DIALOG</t>
        </is>
      </c>
      <c r="F3944">
        <f>IF(ISERROR(VLOOKUP(Transaktionen[[#This Row],[Transaktionen]],BTT[Verwendete Transaktion (Pflichtauswahl)],1,FALSE)),"nein","ja")</f>
        <v/>
      </c>
    </row>
    <row r="3945">
      <c r="A3945" t="inlineStr">
        <is>
          <t>ZKB21FAKT</t>
        </is>
      </c>
      <c r="B3945" t="inlineStr">
        <is>
          <t>Masch. Leistungsverrechnung zu HA</t>
        </is>
      </c>
      <c r="C3945" t="inlineStr">
        <is>
          <t>CO-OM</t>
        </is>
      </c>
      <c r="D3945" s="13" t="n">
        <v>196</v>
      </c>
      <c r="E3945" t="inlineStr">
        <is>
          <t>DIALOG</t>
        </is>
      </c>
      <c r="F3945">
        <f>IF(ISERROR(VLOOKUP(Transaktionen[[#This Row],[Transaktionen]],BTT[Verwendete Transaktion (Pflichtauswahl)],1,FALSE)),"nein","ja")</f>
        <v/>
      </c>
    </row>
    <row r="3946">
      <c r="A3946" t="inlineStr">
        <is>
          <t>ZKB21IT</t>
        </is>
      </c>
      <c r="B3946" t="inlineStr">
        <is>
          <t>Abrechnung der ILV-Daten</t>
        </is>
      </c>
      <c r="C3946" t="inlineStr">
        <is>
          <t>CO</t>
        </is>
      </c>
      <c r="D3946" s="13" t="n">
        <v>12027</v>
      </c>
      <c r="E3946" t="inlineStr">
        <is>
          <t>DIALOG</t>
        </is>
      </c>
      <c r="F3946">
        <f>IF(ISERROR(VLOOKUP(Transaktionen[[#This Row],[Transaktionen]],BTT[Verwendete Transaktion (Pflichtauswahl)],1,FALSE)),"nein","ja")</f>
        <v/>
      </c>
    </row>
    <row r="3947">
      <c r="A3947" t="inlineStr">
        <is>
          <t>ZKB21KM</t>
        </is>
      </c>
      <c r="B3947" t="inlineStr">
        <is>
          <t>Autom. Leistungsverrechnung für KM-A</t>
        </is>
      </c>
      <c r="C3947" t="inlineStr">
        <is>
          <t>CO</t>
        </is>
      </c>
      <c r="D3947" s="13" t="n">
        <v>36</v>
      </c>
      <c r="E3947" t="inlineStr">
        <is>
          <t>DIALOG</t>
        </is>
      </c>
      <c r="F3947">
        <f>IF(ISERROR(VLOOKUP(Transaktionen[[#This Row],[Transaktionen]],BTT[Verwendete Transaktion (Pflichtauswahl)],1,FALSE)),"nein","ja")</f>
        <v/>
      </c>
    </row>
    <row r="3948">
      <c r="A3948" t="inlineStr">
        <is>
          <t>ZKB21WV</t>
        </is>
      </c>
      <c r="B3948" t="inlineStr">
        <is>
          <t>Leistungsverr. WV HA zu Aufträgen</t>
        </is>
      </c>
      <c r="C3948" t="inlineStr">
        <is>
          <t>CO</t>
        </is>
      </c>
      <c r="D3948" s="13" t="inlineStr"/>
      <c r="E3948" t="inlineStr"/>
      <c r="F3948">
        <f>IF(ISERROR(VLOOKUP(Transaktionen[[#This Row],[Transaktionen]],BTT[Verwendete Transaktion (Pflichtauswahl)],1,FALSE)),"nein","ja")</f>
        <v/>
      </c>
      <c r="G3948" t="inlineStr">
        <is>
          <t>in neuester Auswertung von Steffen nicht mehr vorhanden</t>
        </is>
      </c>
    </row>
    <row r="3949">
      <c r="A3949" t="inlineStr">
        <is>
          <t>ZKB21WVHA</t>
        </is>
      </c>
      <c r="B3949" t="inlineStr">
        <is>
          <t>IBL-WV-Ingenieure zu HA</t>
        </is>
      </c>
      <c r="C3949" t="inlineStr">
        <is>
          <t>CO-OM</t>
        </is>
      </c>
      <c r="D3949" s="13" t="n">
        <v>486</v>
      </c>
      <c r="E3949" t="inlineStr">
        <is>
          <t>DIALOG</t>
        </is>
      </c>
      <c r="F3949">
        <f>IF(ISERROR(VLOOKUP(Transaktionen[[#This Row],[Transaktionen]],BTT[Verwendete Transaktion (Pflichtauswahl)],1,FALSE)),"nein","ja")</f>
        <v/>
      </c>
    </row>
    <row r="3950">
      <c r="A3950" t="inlineStr">
        <is>
          <t>ZKC02</t>
        </is>
      </c>
      <c r="B3950" t="inlineStr">
        <is>
          <t>PC Plan- und Istdaten mit Mengen</t>
        </is>
      </c>
      <c r="C3950" t="inlineStr">
        <is>
          <t>CO</t>
        </is>
      </c>
      <c r="D3950" s="13" t="n">
        <v>203</v>
      </c>
      <c r="E3950" t="inlineStr">
        <is>
          <t>DIALOG</t>
        </is>
      </c>
      <c r="F3950">
        <f>IF(ISERROR(VLOOKUP(Transaktionen[[#This Row],[Transaktionen]],BTT[Verwendete Transaktion (Pflichtauswahl)],1,FALSE)),"nein","ja")</f>
        <v/>
      </c>
    </row>
    <row r="3951">
      <c r="A3951" t="inlineStr">
        <is>
          <t>ZKC02PG</t>
        </is>
      </c>
      <c r="B3951" t="inlineStr">
        <is>
          <t>PC Plan- und Istdaten mit Mengen PGS</t>
        </is>
      </c>
      <c r="C3951" t="inlineStr">
        <is>
          <t>CO</t>
        </is>
      </c>
      <c r="D3951" s="13" t="n">
        <v>6167</v>
      </c>
      <c r="E3951" t="inlineStr">
        <is>
          <t>DIALOG</t>
        </is>
      </c>
      <c r="F3951">
        <f>IF(ISERROR(VLOOKUP(Transaktionen[[#This Row],[Transaktionen]],BTT[Verwendete Transaktion (Pflichtauswahl)],1,FALSE)),"nein","ja")</f>
        <v/>
      </c>
    </row>
    <row r="3952">
      <c r="A3952" t="inlineStr">
        <is>
          <t>ZKCP03</t>
        </is>
      </c>
      <c r="B3952" t="inlineStr">
        <is>
          <t>ProfitC. Planges/Ist lfd.P/Kum/Ges</t>
        </is>
      </c>
      <c r="C3952" t="inlineStr">
        <is>
          <t>CO</t>
        </is>
      </c>
      <c r="D3952" s="13" t="n">
        <v>799</v>
      </c>
      <c r="E3952" t="inlineStr">
        <is>
          <t>DIALOG</t>
        </is>
      </c>
      <c r="F3952">
        <f>IF(ISERROR(VLOOKUP(Transaktionen[[#This Row],[Transaktionen]],BTT[Verwendete Transaktion (Pflichtauswahl)],1,FALSE)),"nein","ja")</f>
        <v/>
      </c>
    </row>
    <row r="3953">
      <c r="A3953" t="inlineStr">
        <is>
          <t>ZKCP11</t>
        </is>
      </c>
      <c r="B3953" t="inlineStr">
        <is>
          <t>Profit C. Gr. Plan/Ist/Verbrs.-Menge</t>
        </is>
      </c>
      <c r="C3953" t="inlineStr">
        <is>
          <t>CO</t>
        </is>
      </c>
      <c r="D3953" s="13" t="n">
        <v>351</v>
      </c>
      <c r="E3953" t="inlineStr">
        <is>
          <t>DIALOG</t>
        </is>
      </c>
      <c r="F3953">
        <f>IF(ISERROR(VLOOKUP(Transaktionen[[#This Row],[Transaktionen]],BTT[Verwendete Transaktion (Pflichtauswahl)],1,FALSE)),"nein","ja")</f>
        <v/>
      </c>
    </row>
    <row r="3954">
      <c r="A3954" t="inlineStr">
        <is>
          <t>ZKE03</t>
        </is>
      </c>
      <c r="B3954" t="inlineStr">
        <is>
          <t>Kontengruppe PC   Listen und Export</t>
        </is>
      </c>
      <c r="C3954" t="inlineStr">
        <is>
          <t>CO-OM</t>
        </is>
      </c>
      <c r="D3954" s="13" t="n">
        <v>753</v>
      </c>
      <c r="E3954" t="inlineStr">
        <is>
          <t>DIALOG</t>
        </is>
      </c>
      <c r="F3954">
        <f>IF(ISERROR(VLOOKUP(Transaktionen[[#This Row],[Transaktionen]],BTT[Verwendete Transaktion (Pflichtauswahl)],1,FALSE)),"nein","ja")</f>
        <v/>
      </c>
    </row>
    <row r="3955">
      <c r="A3955" t="inlineStr">
        <is>
          <t>ZKE13</t>
        </is>
      </c>
      <c r="B3955" t="inlineStr">
        <is>
          <t>Profit Center Plan- und Istdaten</t>
        </is>
      </c>
      <c r="C3955" t="inlineStr">
        <is>
          <t>CO</t>
        </is>
      </c>
      <c r="D3955" s="13" t="n">
        <v>10</v>
      </c>
      <c r="E3955" t="inlineStr">
        <is>
          <t>DIALOG</t>
        </is>
      </c>
      <c r="F3955">
        <f>IF(ISERROR(VLOOKUP(Transaktionen[[#This Row],[Transaktionen]],BTT[Verwendete Transaktion (Pflichtauswahl)],1,FALSE)),"nein","ja")</f>
        <v/>
      </c>
    </row>
    <row r="3956">
      <c r="A3956" t="inlineStr">
        <is>
          <t>ZKE5Z</t>
        </is>
      </c>
      <c r="B3956" t="inlineStr">
        <is>
          <t>Profit Center: Ist-Einzelposten(TM1)</t>
        </is>
      </c>
      <c r="C3956" t="inlineStr">
        <is>
          <t>CO</t>
        </is>
      </c>
      <c r="D3956" s="13" t="n">
        <v>10</v>
      </c>
      <c r="E3956" t="inlineStr"/>
      <c r="F3956">
        <f>IF(ISERROR(VLOOKUP(Transaktionen[[#This Row],[Transaktionen]],BTT[Verwendete Transaktion (Pflichtauswahl)],1,FALSE)),"nein","ja")</f>
        <v/>
      </c>
    </row>
    <row r="3957">
      <c r="A3957" t="inlineStr">
        <is>
          <t>ZKEG03</t>
        </is>
      </c>
      <c r="B3957" t="inlineStr">
        <is>
          <t>Profit Center Grp.  Listen u. Export</t>
        </is>
      </c>
      <c r="C3957" t="inlineStr">
        <is>
          <t>CO-OM</t>
        </is>
      </c>
      <c r="D3957" s="13" t="n">
        <v>124</v>
      </c>
      <c r="E3957" t="inlineStr">
        <is>
          <t>DIALOG</t>
        </is>
      </c>
      <c r="F3957">
        <f>IF(ISERROR(VLOOKUP(Transaktionen[[#This Row],[Transaktionen]],BTT[Verwendete Transaktion (Pflichtauswahl)],1,FALSE)),"nein","ja")</f>
        <v/>
      </c>
    </row>
    <row r="3958">
      <c r="A3958" t="inlineStr">
        <is>
          <t>ZKK01</t>
        </is>
      </c>
      <c r="B3958" t="inlineStr">
        <is>
          <t>Ausw. Kostenstellen mit EA-Erlösauft</t>
        </is>
      </c>
      <c r="C3958" t="inlineStr">
        <is>
          <t>CO-OM</t>
        </is>
      </c>
      <c r="D3958" s="13" t="n">
        <v>137145</v>
      </c>
      <c r="E3958" t="inlineStr">
        <is>
          <t>DIALOG</t>
        </is>
      </c>
      <c r="F3958">
        <f>IF(ISERROR(VLOOKUP(Transaktionen[[#This Row],[Transaktionen]],BTT[Verwendete Transaktion (Pflichtauswahl)],1,FALSE)),"nein","ja")</f>
        <v/>
      </c>
    </row>
    <row r="3959">
      <c r="A3959" t="inlineStr">
        <is>
          <t>ZKK10</t>
        </is>
      </c>
      <c r="B3959" t="inlineStr">
        <is>
          <t>Kostenstellenausw. n. Partnerobjekt</t>
        </is>
      </c>
      <c r="C3959" t="inlineStr">
        <is>
          <t>CO-OM</t>
        </is>
      </c>
      <c r="D3959" s="13" t="n">
        <v>12473</v>
      </c>
      <c r="E3959" t="inlineStr">
        <is>
          <t>DIALOG</t>
        </is>
      </c>
      <c r="F3959">
        <f>IF(ISERROR(VLOOKUP(Transaktionen[[#This Row],[Transaktionen]],BTT[Verwendete Transaktion (Pflichtauswahl)],1,FALSE)),"nein","ja")</f>
        <v/>
      </c>
    </row>
    <row r="3960">
      <c r="A3960" t="inlineStr">
        <is>
          <t>ZKK20</t>
        </is>
      </c>
      <c r="B3960" t="inlineStr">
        <is>
          <t>Innerbetriebliche Leistungserfassung</t>
        </is>
      </c>
      <c r="C3960" t="inlineStr">
        <is>
          <t>CO</t>
        </is>
      </c>
      <c r="D3960" s="13" t="n">
        <v>8</v>
      </c>
      <c r="E3960" t="inlineStr"/>
      <c r="F3960">
        <f>IF(ISERROR(VLOOKUP(Transaktionen[[#This Row],[Transaktionen]],BTT[Verwendete Transaktion (Pflichtauswahl)],1,FALSE)),"nein","ja")</f>
        <v/>
      </c>
    </row>
    <row r="3961">
      <c r="A3961" t="inlineStr">
        <is>
          <t>ZKK21</t>
        </is>
      </c>
      <c r="B3961" t="inlineStr">
        <is>
          <t>Pflege Leistungsart und Kontierung</t>
        </is>
      </c>
      <c r="C3961" t="inlineStr">
        <is>
          <t>CO</t>
        </is>
      </c>
      <c r="D3961" s="13" t="n">
        <v>3894</v>
      </c>
      <c r="E3961" t="inlineStr">
        <is>
          <t>DIALOG</t>
        </is>
      </c>
      <c r="F3961">
        <f>IF(ISERROR(VLOOKUP(Transaktionen[[#This Row],[Transaktionen]],BTT[Verwendete Transaktion (Pflichtauswahl)],1,FALSE)),"nein","ja")</f>
        <v/>
      </c>
    </row>
    <row r="3962">
      <c r="A3962" t="inlineStr">
        <is>
          <t>ZKK22</t>
        </is>
      </c>
      <c r="B3962" t="inlineStr">
        <is>
          <t>Pflege Organisationsstruktur</t>
        </is>
      </c>
      <c r="C3962" t="inlineStr">
        <is>
          <t>CO</t>
        </is>
      </c>
      <c r="D3962" s="13" t="n">
        <v>19193</v>
      </c>
      <c r="E3962" t="inlineStr">
        <is>
          <t>DIALOG</t>
        </is>
      </c>
      <c r="F3962">
        <f>IF(ISERROR(VLOOKUP(Transaktionen[[#This Row],[Transaktionen]],BTT[Verwendete Transaktion (Pflichtauswahl)],1,FALSE)),"nein","ja")</f>
        <v/>
      </c>
    </row>
    <row r="3963">
      <c r="A3963" t="inlineStr">
        <is>
          <t>ZKK23</t>
        </is>
      </c>
      <c r="B3963" t="inlineStr">
        <is>
          <t>Pflege Maßnahmenart pro OE</t>
        </is>
      </c>
      <c r="C3963" t="inlineStr">
        <is>
          <t>CO</t>
        </is>
      </c>
      <c r="D3963" s="13" t="n">
        <v>266</v>
      </c>
      <c r="E3963" t="inlineStr">
        <is>
          <t>DIALOG</t>
        </is>
      </c>
      <c r="F3963">
        <f>IF(ISERROR(VLOOKUP(Transaktionen[[#This Row],[Transaktionen]],BTT[Verwendete Transaktion (Pflichtauswahl)],1,FALSE)),"nein","ja")</f>
        <v/>
      </c>
    </row>
    <row r="3964">
      <c r="A3964" t="inlineStr">
        <is>
          <t>ZKK24</t>
        </is>
      </c>
      <c r="B3964" t="inlineStr">
        <is>
          <t>Pflege Maßnahmennummer OE/MArt</t>
        </is>
      </c>
      <c r="C3964" t="inlineStr">
        <is>
          <t>CO</t>
        </is>
      </c>
      <c r="D3964" s="13" t="n">
        <v>5218</v>
      </c>
      <c r="E3964" t="inlineStr">
        <is>
          <t>DIALOG</t>
        </is>
      </c>
      <c r="F3964">
        <f>IF(ISERROR(VLOOKUP(Transaktionen[[#This Row],[Transaktionen]],BTT[Verwendete Transaktion (Pflichtauswahl)],1,FALSE)),"nein","ja")</f>
        <v/>
      </c>
    </row>
    <row r="3965">
      <c r="A3965" t="inlineStr">
        <is>
          <t>ZKK25</t>
        </is>
      </c>
      <c r="B3965" t="inlineStr">
        <is>
          <t>Pflege Status pro OE/MArt</t>
        </is>
      </c>
      <c r="C3965" t="inlineStr">
        <is>
          <t>CO</t>
        </is>
      </c>
      <c r="D3965" s="13" t="n">
        <v>112</v>
      </c>
      <c r="E3965" t="inlineStr">
        <is>
          <t>DIALOG</t>
        </is>
      </c>
      <c r="F3965">
        <f>IF(ISERROR(VLOOKUP(Transaktionen[[#This Row],[Transaktionen]],BTT[Verwendete Transaktion (Pflichtauswahl)],1,FALSE)),"nein","ja")</f>
        <v/>
      </c>
    </row>
    <row r="3966">
      <c r="A3966" t="inlineStr">
        <is>
          <t>ZKK26</t>
        </is>
      </c>
      <c r="B3966" t="inlineStr">
        <is>
          <t>Pflege Vorgangsstufe pro OE/MArt</t>
        </is>
      </c>
      <c r="C3966" t="inlineStr">
        <is>
          <t>CO</t>
        </is>
      </c>
      <c r="D3966" s="13" t="n">
        <v>1317</v>
      </c>
      <c r="E3966" t="inlineStr">
        <is>
          <t>DIALOG</t>
        </is>
      </c>
      <c r="F3966">
        <f>IF(ISERROR(VLOOKUP(Transaktionen[[#This Row],[Transaktionen]],BTT[Verwendete Transaktion (Pflichtauswahl)],1,FALSE)),"nein","ja")</f>
        <v/>
      </c>
    </row>
    <row r="3967">
      <c r="A3967" t="inlineStr">
        <is>
          <t>ZKK27</t>
        </is>
      </c>
      <c r="B3967" t="inlineStr">
        <is>
          <t>Pflege Kont.-Objekte pro VorgStufe</t>
        </is>
      </c>
      <c r="C3967" t="inlineStr">
        <is>
          <t>CO</t>
        </is>
      </c>
      <c r="D3967" s="13" t="n">
        <v>11058</v>
      </c>
      <c r="E3967" t="inlineStr">
        <is>
          <t>DIALOG</t>
        </is>
      </c>
      <c r="F3967">
        <f>IF(ISERROR(VLOOKUP(Transaktionen[[#This Row],[Transaktionen]],BTT[Verwendete Transaktion (Pflichtauswahl)],1,FALSE)),"nein","ja")</f>
        <v/>
      </c>
    </row>
    <row r="3968">
      <c r="A3968" t="inlineStr">
        <is>
          <t>ZKK28</t>
        </is>
      </c>
      <c r="B3968" t="inlineStr">
        <is>
          <t>Pflege Status pro VorgStufe zeitabh.</t>
        </is>
      </c>
      <c r="C3968" t="inlineStr">
        <is>
          <t>CO</t>
        </is>
      </c>
      <c r="D3968" s="13" t="n">
        <v>10010</v>
      </c>
      <c r="E3968" t="inlineStr">
        <is>
          <t>DIALOG</t>
        </is>
      </c>
      <c r="F3968">
        <f>IF(ISERROR(VLOOKUP(Transaktionen[[#This Row],[Transaktionen]],BTT[Verwendete Transaktion (Pflichtauswahl)],1,FALSE)),"nein","ja")</f>
        <v/>
      </c>
    </row>
    <row r="3969">
      <c r="A3969" t="inlineStr">
        <is>
          <t>ZKK29</t>
        </is>
      </c>
      <c r="B3969" t="inlineStr">
        <is>
          <t>Pflege User pro Vorgangsstufe</t>
        </is>
      </c>
      <c r="C3969" t="inlineStr">
        <is>
          <t>CO</t>
        </is>
      </c>
      <c r="D3969" s="13" t="n">
        <v>29068</v>
      </c>
      <c r="E3969" t="inlineStr">
        <is>
          <t>DIALOG</t>
        </is>
      </c>
      <c r="F3969">
        <f>IF(ISERROR(VLOOKUP(Transaktionen[[#This Row],[Transaktionen]],BTT[Verwendete Transaktion (Pflichtauswahl)],1,FALSE)),"nein","ja")</f>
        <v/>
      </c>
    </row>
    <row r="3970">
      <c r="A3970" t="inlineStr">
        <is>
          <t>ZKK30</t>
        </is>
      </c>
      <c r="B3970" t="inlineStr">
        <is>
          <t>Auswertung / Pflege der ILV-Daten</t>
        </is>
      </c>
      <c r="C3970" t="inlineStr">
        <is>
          <t>CO</t>
        </is>
      </c>
      <c r="D3970" s="13" t="n">
        <v>23200</v>
      </c>
      <c r="E3970" t="inlineStr">
        <is>
          <t>DIALOG</t>
        </is>
      </c>
      <c r="F3970">
        <f>IF(ISERROR(VLOOKUP(Transaktionen[[#This Row],[Transaktionen]],BTT[Verwendete Transaktion (Pflichtauswahl)],1,FALSE)),"nein","ja")</f>
        <v/>
      </c>
    </row>
    <row r="3971">
      <c r="A3971" t="inlineStr">
        <is>
          <t>ZKK31</t>
        </is>
      </c>
      <c r="B3971" t="inlineStr">
        <is>
          <t>Eröffnen einer Maßnahme</t>
        </is>
      </c>
      <c r="C3971" t="inlineStr">
        <is>
          <t>CO</t>
        </is>
      </c>
      <c r="D3971" s="13" t="n">
        <v>8977</v>
      </c>
      <c r="E3971" t="inlineStr">
        <is>
          <t>DIALOG</t>
        </is>
      </c>
      <c r="F3971">
        <f>IF(ISERROR(VLOOKUP(Transaktionen[[#This Row],[Transaktionen]],BTT[Verwendete Transaktion (Pflichtauswahl)],1,FALSE)),"nein","ja")</f>
        <v/>
      </c>
    </row>
    <row r="3972">
      <c r="A3972" t="inlineStr">
        <is>
          <t>ZKK32</t>
        </is>
      </c>
      <c r="B3972" t="inlineStr">
        <is>
          <t>Anlegen einer Vorgangsstufe</t>
        </is>
      </c>
      <c r="C3972" t="inlineStr">
        <is>
          <t>CO</t>
        </is>
      </c>
      <c r="D3972" s="13" t="n">
        <v>5404</v>
      </c>
      <c r="E3972" t="inlineStr">
        <is>
          <t>DIALOG</t>
        </is>
      </c>
      <c r="F3972">
        <f>IF(ISERROR(VLOOKUP(Transaktionen[[#This Row],[Transaktionen]],BTT[Verwendete Transaktion (Pflichtauswahl)],1,FALSE)),"nein","ja")</f>
        <v/>
      </c>
    </row>
    <row r="3973">
      <c r="A3973" t="inlineStr">
        <is>
          <t>ZKK33</t>
        </is>
      </c>
      <c r="B3973" t="inlineStr">
        <is>
          <t>Löschung von abgerechneten ILV-Daten</t>
        </is>
      </c>
      <c r="C3973" t="inlineStr">
        <is>
          <t>CO</t>
        </is>
      </c>
      <c r="D3973" s="13" t="n">
        <v>154</v>
      </c>
      <c r="E3973" t="inlineStr">
        <is>
          <t>DIALOG</t>
        </is>
      </c>
      <c r="F3973">
        <f>IF(ISERROR(VLOOKUP(Transaktionen[[#This Row],[Transaktionen]],BTT[Verwendete Transaktion (Pflichtauswahl)],1,FALSE)),"nein","ja")</f>
        <v/>
      </c>
    </row>
    <row r="3974">
      <c r="A3974" t="inlineStr">
        <is>
          <t>ZKKL15</t>
        </is>
      </c>
      <c r="B3974" t="inlineStr">
        <is>
          <t>Ist-,Plandaten EP BeEntlastung Downl</t>
        </is>
      </c>
      <c r="C3974" t="inlineStr">
        <is>
          <t>CO</t>
        </is>
      </c>
      <c r="D3974" s="13" t="n">
        <v>2525</v>
      </c>
      <c r="E3974" t="inlineStr">
        <is>
          <t>DIALOG</t>
        </is>
      </c>
      <c r="F3974">
        <f>IF(ISERROR(VLOOKUP(Transaktionen[[#This Row],[Transaktionen]],BTT[Verwendete Transaktion (Pflichtauswahl)],1,FALSE)),"nein","ja")</f>
        <v/>
      </c>
    </row>
    <row r="3975">
      <c r="A3975" t="inlineStr">
        <is>
          <t>ZKKP01</t>
        </is>
      </c>
      <c r="B3975" t="inlineStr">
        <is>
          <t>Automatische Plankostenverteilung</t>
        </is>
      </c>
      <c r="C3975" t="inlineStr">
        <is>
          <t>CO-OM</t>
        </is>
      </c>
      <c r="D3975" s="13" t="inlineStr"/>
      <c r="E3975" t="inlineStr"/>
      <c r="F3975">
        <f>IF(ISERROR(VLOOKUP(Transaktionen[[#This Row],[Transaktionen]],BTT[Verwendete Transaktion (Pflichtauswahl)],1,FALSE)),"nein","ja")</f>
        <v/>
      </c>
      <c r="G3975" t="inlineStr">
        <is>
          <t>in neuester Auswertung von Steffen nicht mehr vorhanden</t>
        </is>
      </c>
    </row>
    <row r="3976">
      <c r="A3976" t="inlineStr">
        <is>
          <t>ZKKS03</t>
        </is>
      </c>
      <c r="B3976" t="inlineStr">
        <is>
          <t>Kostenstellengruppe Listen u. Export</t>
        </is>
      </c>
      <c r="C3976" t="inlineStr">
        <is>
          <t>CO-OM</t>
        </is>
      </c>
      <c r="D3976" s="13" t="n">
        <v>1057</v>
      </c>
      <c r="E3976" t="inlineStr">
        <is>
          <t>DIALOG</t>
        </is>
      </c>
      <c r="F3976">
        <f>IF(ISERROR(VLOOKUP(Transaktionen[[#This Row],[Transaktionen]],BTT[Verwendete Transaktion (Pflichtauswahl)],1,FALSE)),"nein","ja")</f>
        <v/>
      </c>
    </row>
    <row r="3977">
      <c r="A3977" t="inlineStr">
        <is>
          <t>ZKLA01</t>
        </is>
      </c>
      <c r="B3977" t="inlineStr">
        <is>
          <t>Ausw.. LA u. stat. KZ zu Aufträgen</t>
        </is>
      </c>
      <c r="C3977" t="inlineStr">
        <is>
          <t>CO-OM</t>
        </is>
      </c>
      <c r="D3977" s="13" t="n">
        <v>96</v>
      </c>
      <c r="E3977" t="inlineStr">
        <is>
          <t>DIALOG</t>
        </is>
      </c>
      <c r="F3977">
        <f>IF(ISERROR(VLOOKUP(Transaktionen[[#This Row],[Transaktionen]],BTT[Verwendete Transaktion (Pflichtauswahl)],1,FALSE)),"nein","ja")</f>
        <v/>
      </c>
    </row>
    <row r="3978">
      <c r="A3978" t="inlineStr">
        <is>
          <t>ZKLA03</t>
        </is>
      </c>
      <c r="B3978" t="inlineStr">
        <is>
          <t>Ausw. Aufträge m. Kosten LA u. Kennz</t>
        </is>
      </c>
      <c r="C3978" t="inlineStr">
        <is>
          <t>CO-OM</t>
        </is>
      </c>
      <c r="D3978" s="13" t="n">
        <v>6092</v>
      </c>
      <c r="E3978" t="inlineStr">
        <is>
          <t>DIALOG</t>
        </is>
      </c>
      <c r="F3978">
        <f>IF(ISERROR(VLOOKUP(Transaktionen[[#This Row],[Transaktionen]],BTT[Verwendete Transaktion (Pflichtauswahl)],1,FALSE)),"nein","ja")</f>
        <v/>
      </c>
    </row>
    <row r="3979">
      <c r="A3979" t="inlineStr">
        <is>
          <t>ZKLA04</t>
        </is>
      </c>
      <c r="B3979" t="inlineStr">
        <is>
          <t>Ausw. Aufträge m. Aufteilungsregeln</t>
        </is>
      </c>
      <c r="C3979" t="inlineStr">
        <is>
          <t>CO</t>
        </is>
      </c>
      <c r="D3979" s="13" t="n">
        <v>1301</v>
      </c>
      <c r="E3979" t="inlineStr">
        <is>
          <t>DIALOG</t>
        </is>
      </c>
      <c r="F3979">
        <f>IF(ISERROR(VLOOKUP(Transaktionen[[#This Row],[Transaktionen]],BTT[Verwendete Transaktion (Pflichtauswahl)],1,FALSE)),"nein","ja")</f>
        <v/>
      </c>
    </row>
    <row r="3980">
      <c r="A3980" t="inlineStr">
        <is>
          <t>ZKLA11</t>
        </is>
      </c>
      <c r="B3980" t="inlineStr">
        <is>
          <t>Ausw.. LA u. stat. KZ zu Kostenst.</t>
        </is>
      </c>
      <c r="C3980" t="inlineStr">
        <is>
          <t>CO-OM</t>
        </is>
      </c>
      <c r="D3980" s="13" t="n">
        <v>258</v>
      </c>
      <c r="E3980" t="inlineStr">
        <is>
          <t>DIALOG</t>
        </is>
      </c>
      <c r="F3980">
        <f>IF(ISERROR(VLOOKUP(Transaktionen[[#This Row],[Transaktionen]],BTT[Verwendete Transaktion (Pflichtauswahl)],1,FALSE)),"nein","ja")</f>
        <v/>
      </c>
    </row>
    <row r="3981">
      <c r="A3981" t="inlineStr">
        <is>
          <t>ZKLA13</t>
        </is>
      </c>
      <c r="B3981" t="inlineStr">
        <is>
          <t>Ausw. Kostenstellen für Download</t>
        </is>
      </c>
      <c r="C3981" t="inlineStr">
        <is>
          <t>CO-OM</t>
        </is>
      </c>
      <c r="D3981" s="13" t="n">
        <v>42</v>
      </c>
      <c r="E3981" t="inlineStr"/>
      <c r="F3981">
        <f>IF(ISERROR(VLOOKUP(Transaktionen[[#This Row],[Transaktionen]],BTT[Verwendete Transaktion (Pflichtauswahl)],1,FALSE)),"nein","ja")</f>
        <v/>
      </c>
    </row>
    <row r="3982">
      <c r="A3982" t="inlineStr">
        <is>
          <t>ZKLA14</t>
        </is>
      </c>
      <c r="B3982" t="inlineStr">
        <is>
          <t>Ausw. KSTL Listen f. APART</t>
        </is>
      </c>
      <c r="C3982" t="inlineStr">
        <is>
          <t>CO</t>
        </is>
      </c>
      <c r="D3982" s="13" t="n">
        <v>595</v>
      </c>
      <c r="E3982" t="inlineStr">
        <is>
          <t>DIALOG</t>
        </is>
      </c>
      <c r="F3982">
        <f>IF(ISERROR(VLOOKUP(Transaktionen[[#This Row],[Transaktionen]],BTT[Verwendete Transaktion (Pflichtauswahl)],1,FALSE)),"nein","ja")</f>
        <v/>
      </c>
    </row>
    <row r="3983">
      <c r="A3983" t="inlineStr">
        <is>
          <t>ZKLAN</t>
        </is>
      </c>
      <c r="B3983" t="inlineStr">
        <is>
          <t>Ausw. Aufträge m. Bestellungen</t>
        </is>
      </c>
      <c r="C3983" t="inlineStr">
        <is>
          <t>CO</t>
        </is>
      </c>
      <c r="D3983" s="13" t="inlineStr"/>
      <c r="E3983" t="inlineStr"/>
      <c r="F3983">
        <f>IF(ISERROR(VLOOKUP(Transaktionen[[#This Row],[Transaktionen]],BTT[Verwendete Transaktion (Pflichtauswahl)],1,FALSE)),"nein","ja")</f>
        <v/>
      </c>
      <c r="G3983" t="inlineStr">
        <is>
          <t>in neuester Auswertung von Steffen nicht mehr vorhanden</t>
        </is>
      </c>
    </row>
    <row r="3984">
      <c r="A3984" t="inlineStr">
        <is>
          <t>ZKLG03</t>
        </is>
      </c>
      <c r="B3984" t="inlineStr">
        <is>
          <t>Leistungsartengrp.  Listen u. Export</t>
        </is>
      </c>
      <c r="C3984" t="inlineStr">
        <is>
          <t>CO-OM</t>
        </is>
      </c>
      <c r="D3984" s="13" t="n">
        <v>22</v>
      </c>
      <c r="E3984" t="inlineStr"/>
      <c r="F3984">
        <f>IF(ISERROR(VLOOKUP(Transaktionen[[#This Row],[Transaktionen]],BTT[Verwendete Transaktion (Pflichtauswahl)],1,FALSE)),"nein","ja")</f>
        <v/>
      </c>
    </row>
    <row r="3985">
      <c r="A3985" t="inlineStr">
        <is>
          <t>ZKO_6OAB_01</t>
        </is>
      </c>
      <c r="B3985" t="inlineStr">
        <is>
          <t>Auftrag: Istk.,Abgrenzungen/Kategori</t>
        </is>
      </c>
      <c r="C3985" t="inlineStr">
        <is>
          <t>FI</t>
        </is>
      </c>
      <c r="D3985" s="13" t="n">
        <v>10</v>
      </c>
      <c r="E3985" t="inlineStr">
        <is>
          <t>DIALOG</t>
        </is>
      </c>
      <c r="F3985">
        <f>IF(ISERROR(VLOOKUP(Transaktionen[[#This Row],[Transaktionen]],BTT[Verwendete Transaktion (Pflichtauswahl)],1,FALSE)),"nein","ja")</f>
        <v/>
      </c>
    </row>
    <row r="3986">
      <c r="A3986" t="inlineStr">
        <is>
          <t>ZKO_Z600</t>
        </is>
      </c>
      <c r="B3986" t="inlineStr">
        <is>
          <t>Auftrag Istk Verlauf nach Be Entlast</t>
        </is>
      </c>
      <c r="C3986" t="inlineStr">
        <is>
          <t>FI</t>
        </is>
      </c>
      <c r="D3986" s="13" t="n">
        <v>126</v>
      </c>
      <c r="E3986" t="inlineStr"/>
      <c r="F3986">
        <f>IF(ISERROR(VLOOKUP(Transaktionen[[#This Row],[Transaktionen]],BTT[Verwendete Transaktion (Pflichtauswahl)],1,FALSE)),"nein","ja")</f>
        <v/>
      </c>
    </row>
    <row r="3987">
      <c r="A3987" t="inlineStr">
        <is>
          <t>ZKO_Z601</t>
        </is>
      </c>
      <c r="B3987" t="inlineStr">
        <is>
          <t>Auftrag Istk Be Entlast. lfd. Jahr</t>
        </is>
      </c>
      <c r="C3987" t="inlineStr">
        <is>
          <t>FI</t>
        </is>
      </c>
      <c r="D3987" s="13" t="n">
        <v>154</v>
      </c>
      <c r="E3987" t="inlineStr">
        <is>
          <t>DIALOG</t>
        </is>
      </c>
      <c r="F3987">
        <f>IF(ISERROR(VLOOKUP(Transaktionen[[#This Row],[Transaktionen]],BTT[Verwendete Transaktion (Pflichtauswahl)],1,FALSE)),"nein","ja")</f>
        <v/>
      </c>
    </row>
    <row r="3988">
      <c r="A3988" t="inlineStr">
        <is>
          <t>ZKO_Z7KO</t>
        </is>
      </c>
      <c r="B3988" t="inlineStr">
        <is>
          <t>Auftrag Istkosten nach Kostenartengr</t>
        </is>
      </c>
      <c r="C3988" t="inlineStr">
        <is>
          <t>FI</t>
        </is>
      </c>
      <c r="D3988" s="13" t="n">
        <v>590</v>
      </c>
      <c r="E3988" t="inlineStr">
        <is>
          <t>DIALOG</t>
        </is>
      </c>
      <c r="F3988">
        <f>IF(ISERROR(VLOOKUP(Transaktionen[[#This Row],[Transaktionen]],BTT[Verwendete Transaktion (Pflichtauswahl)],1,FALSE)),"nein","ja")</f>
        <v/>
      </c>
    </row>
    <row r="3989">
      <c r="A3989" t="inlineStr">
        <is>
          <t>ZKO01</t>
        </is>
      </c>
      <c r="B3989" t="inlineStr">
        <is>
          <t>Anlegen Auftrag aus LIMS</t>
        </is>
      </c>
      <c r="C3989" t="inlineStr">
        <is>
          <t>FI</t>
        </is>
      </c>
      <c r="D3989" s="13" t="n">
        <v>1458</v>
      </c>
      <c r="E3989" t="inlineStr">
        <is>
          <t>DIALOG</t>
        </is>
      </c>
      <c r="F3989">
        <f>IF(ISERROR(VLOOKUP(Transaktionen[[#This Row],[Transaktionen]],BTT[Verwendete Transaktion (Pflichtauswahl)],1,FALSE)),"nein","ja")</f>
        <v/>
      </c>
    </row>
    <row r="3990">
      <c r="A3990" t="inlineStr">
        <is>
          <t>ZKO02GO</t>
        </is>
      </c>
      <c r="B3990" t="inlineStr">
        <is>
          <t>Ändern Größenordnung  im Auftrag</t>
        </is>
      </c>
      <c r="C3990" t="inlineStr">
        <is>
          <t>FI</t>
        </is>
      </c>
      <c r="D3990" s="13" t="n">
        <v>10</v>
      </c>
      <c r="E3990" t="inlineStr">
        <is>
          <t>DIALOG</t>
        </is>
      </c>
      <c r="F3990">
        <f>IF(ISERROR(VLOOKUP(Transaktionen[[#This Row],[Transaktionen]],BTT[Verwendete Transaktion (Pflichtauswahl)],1,FALSE)),"nein","ja")</f>
        <v/>
      </c>
    </row>
    <row r="3991">
      <c r="A3991" t="inlineStr">
        <is>
          <t>ZKO02PC</t>
        </is>
      </c>
      <c r="B3991" t="inlineStr">
        <is>
          <t>Ändern ProfitCenter im Auftrag</t>
        </is>
      </c>
      <c r="C3991" t="inlineStr">
        <is>
          <t>CO-OM</t>
        </is>
      </c>
      <c r="D3991" s="13" t="n">
        <v>14</v>
      </c>
      <c r="E3991" t="inlineStr">
        <is>
          <t>DIALOG</t>
        </is>
      </c>
      <c r="F3991">
        <f>IF(ISERROR(VLOOKUP(Transaktionen[[#This Row],[Transaktionen]],BTT[Verwendete Transaktion (Pflichtauswahl)],1,FALSE)),"nein","ja")</f>
        <v/>
      </c>
    </row>
    <row r="3992">
      <c r="A3992" t="inlineStr">
        <is>
          <t>ZKO02PP</t>
        </is>
      </c>
      <c r="B3992" t="inlineStr">
        <is>
          <t>Check Auftrag- Feld Kundenauftrag SD</t>
        </is>
      </c>
      <c r="C3992" t="inlineStr">
        <is>
          <t>SD</t>
        </is>
      </c>
      <c r="D3992" s="13" t="n">
        <v>3</v>
      </c>
      <c r="E3992" t="inlineStr">
        <is>
          <t>DIALOG</t>
        </is>
      </c>
      <c r="F3992">
        <f>IF(ISERROR(VLOOKUP(Transaktionen[[#This Row],[Transaktionen]],BTT[Verwendete Transaktion (Pflichtauswahl)],1,FALSE)),"nein","ja")</f>
        <v/>
      </c>
    </row>
    <row r="3993">
      <c r="A3993" t="inlineStr">
        <is>
          <t>ZKO03</t>
        </is>
      </c>
      <c r="B3993" t="inlineStr">
        <is>
          <t>Ist- und Obligo zu Bestelldaten</t>
        </is>
      </c>
      <c r="C3993" t="inlineStr">
        <is>
          <t>PS</t>
        </is>
      </c>
      <c r="D3993" s="13" t="n">
        <v>217</v>
      </c>
      <c r="E3993" t="inlineStr">
        <is>
          <t>DIALOG</t>
        </is>
      </c>
      <c r="F3993">
        <f>IF(ISERROR(VLOOKUP(Transaktionen[[#This Row],[Transaktionen]],BTT[Verwendete Transaktion (Pflichtauswahl)],1,FALSE)),"nein","ja")</f>
        <v/>
      </c>
    </row>
    <row r="3994">
      <c r="A3994" t="inlineStr">
        <is>
          <t>ZKO31</t>
        </is>
      </c>
      <c r="B3994" t="inlineStr">
        <is>
          <t>Auftr.-auswertung mit Herk.-nachweis</t>
        </is>
      </c>
      <c r="C3994" t="inlineStr">
        <is>
          <t>CO-OM</t>
        </is>
      </c>
      <c r="D3994" s="13" t="n">
        <v>53</v>
      </c>
      <c r="E3994" t="inlineStr">
        <is>
          <t>DIALOG</t>
        </is>
      </c>
      <c r="F3994">
        <f>IF(ISERROR(VLOOKUP(Transaktionen[[#This Row],[Transaktionen]],BTT[Verwendete Transaktion (Pflichtauswahl)],1,FALSE)),"nein","ja")</f>
        <v/>
      </c>
    </row>
    <row r="3995">
      <c r="A3995" t="inlineStr">
        <is>
          <t>ZKO32</t>
        </is>
      </c>
      <c r="B3995" t="inlineStr">
        <is>
          <t>Auftr.-auswertung mit Herk.-nachweis</t>
        </is>
      </c>
      <c r="C3995" t="inlineStr">
        <is>
          <t>CO-OM</t>
        </is>
      </c>
      <c r="D3995" s="13" t="n">
        <v>57</v>
      </c>
      <c r="E3995" t="inlineStr">
        <is>
          <t>DIALOG</t>
        </is>
      </c>
      <c r="F3995">
        <f>IF(ISERROR(VLOOKUP(Transaktionen[[#This Row],[Transaktionen]],BTT[Verwendete Transaktion (Pflichtauswahl)],1,FALSE)),"nein","ja")</f>
        <v/>
      </c>
    </row>
    <row r="3996">
      <c r="A3996" t="inlineStr">
        <is>
          <t>ZKO36</t>
        </is>
      </c>
      <c r="B3996" t="inlineStr">
        <is>
          <t>Auft.-liste mit Kosten + Erträgen</t>
        </is>
      </c>
      <c r="C3996" t="inlineStr">
        <is>
          <t>CO-OM</t>
        </is>
      </c>
      <c r="D3996" s="13" t="n">
        <v>244</v>
      </c>
      <c r="E3996" t="inlineStr"/>
      <c r="F3996">
        <f>IF(ISERROR(VLOOKUP(Transaktionen[[#This Row],[Transaktionen]],BTT[Verwendete Transaktion (Pflichtauswahl)],1,FALSE)),"nein","ja")</f>
        <v/>
      </c>
    </row>
    <row r="3997">
      <c r="A3997" t="inlineStr">
        <is>
          <t>ZKO37</t>
        </is>
      </c>
      <c r="B3997" t="inlineStr">
        <is>
          <t>Überwachungspfl. Erfolgsplanmaßnahme</t>
        </is>
      </c>
      <c r="C3997" t="inlineStr">
        <is>
          <t>CO-OM</t>
        </is>
      </c>
      <c r="D3997" s="13" t="n">
        <v>369</v>
      </c>
      <c r="E3997" t="inlineStr">
        <is>
          <t>DIALOG</t>
        </is>
      </c>
      <c r="F3997">
        <f>IF(ISERROR(VLOOKUP(Transaktionen[[#This Row],[Transaktionen]],BTT[Verwendete Transaktion (Pflichtauswahl)],1,FALSE)),"nein","ja")</f>
        <v/>
      </c>
    </row>
    <row r="3998">
      <c r="A3998" t="inlineStr">
        <is>
          <t>ZKO38</t>
        </is>
      </c>
      <c r="B3998" t="inlineStr">
        <is>
          <t>CO-Aufträge ohne IM-IPP Zuordnung</t>
        </is>
      </c>
      <c r="C3998" t="inlineStr">
        <is>
          <t>CO-OM</t>
        </is>
      </c>
      <c r="D3998" s="13" t="n">
        <v>833</v>
      </c>
      <c r="E3998" t="inlineStr">
        <is>
          <t>DIALOG</t>
        </is>
      </c>
      <c r="F3998">
        <f>IF(ISERROR(VLOOKUP(Transaktionen[[#This Row],[Transaktionen]],BTT[Verwendete Transaktion (Pflichtauswahl)],1,FALSE)),"nein","ja")</f>
        <v/>
      </c>
    </row>
    <row r="3999">
      <c r="A3999" t="inlineStr">
        <is>
          <t>ZKO39</t>
        </is>
      </c>
      <c r="B3999" t="inlineStr">
        <is>
          <t>Analyse akt. Verf.Kontrolle Aufträge</t>
        </is>
      </c>
      <c r="C3999" t="inlineStr">
        <is>
          <t>CO-OM</t>
        </is>
      </c>
      <c r="D3999" s="13" t="n">
        <v>797</v>
      </c>
      <c r="E3999" t="inlineStr"/>
      <c r="F3999">
        <f>IF(ISERROR(VLOOKUP(Transaktionen[[#This Row],[Transaktionen]],BTT[Verwendete Transaktion (Pflichtauswahl)],1,FALSE)),"nein","ja")</f>
        <v/>
      </c>
    </row>
    <row r="4000">
      <c r="A4000" t="inlineStr">
        <is>
          <t>ZKO6P3_6P0A_01</t>
        </is>
      </c>
      <c r="B4000" t="inlineStr">
        <is>
          <t>Abgr.Kat. aus Erg.Ermit. zu Auf, PSP</t>
        </is>
      </c>
      <c r="C4000" t="inlineStr">
        <is>
          <t>CO-OM</t>
        </is>
      </c>
      <c r="D4000" s="13" t="n">
        <v>10</v>
      </c>
      <c r="E4000" t="inlineStr">
        <is>
          <t>DIALOG</t>
        </is>
      </c>
      <c r="F4000">
        <f>IF(ISERROR(VLOOKUP(Transaktionen[[#This Row],[Transaktionen]],BTT[Verwendete Transaktion (Pflichtauswahl)],1,FALSE)),"nein","ja")</f>
        <v/>
      </c>
    </row>
    <row r="4001">
      <c r="A4001" t="inlineStr">
        <is>
          <t>ZKO6P3_6P0B_01</t>
        </is>
      </c>
      <c r="B4001" t="inlineStr">
        <is>
          <t>WiP Ware in Arbeit zu AUF, PSP</t>
        </is>
      </c>
      <c r="C4001" t="inlineStr">
        <is>
          <t>CO-OM</t>
        </is>
      </c>
      <c r="D4001" s="13" t="n">
        <v>10</v>
      </c>
      <c r="E4001" t="inlineStr">
        <is>
          <t>DIALOG</t>
        </is>
      </c>
      <c r="F4001">
        <f>IF(ISERROR(VLOOKUP(Transaktionen[[#This Row],[Transaktionen]],BTT[Verwendete Transaktion (Pflichtauswahl)],1,FALSE)),"nein","ja")</f>
        <v/>
      </c>
    </row>
    <row r="4002">
      <c r="A4002" t="inlineStr">
        <is>
          <t>ZKOA02</t>
        </is>
      </c>
      <c r="B4002" t="inlineStr">
        <is>
          <t>Auswertg nicht abgerechnete Aufträge</t>
        </is>
      </c>
      <c r="C4002" t="inlineStr">
        <is>
          <t>CO-OM</t>
        </is>
      </c>
      <c r="D4002" s="13" t="n">
        <v>10</v>
      </c>
      <c r="E4002" t="inlineStr"/>
      <c r="F4002">
        <f>IF(ISERROR(VLOOKUP(Transaktionen[[#This Row],[Transaktionen]],BTT[Verwendete Transaktion (Pflichtauswahl)],1,FALSE)),"nein","ja")</f>
        <v/>
      </c>
    </row>
    <row r="4003">
      <c r="A4003" t="inlineStr">
        <is>
          <t>ZKOA03</t>
        </is>
      </c>
      <c r="B4003" t="inlineStr">
        <is>
          <t>IA -  nicht vollst. abgerechnet</t>
        </is>
      </c>
      <c r="C4003" t="inlineStr">
        <is>
          <t>CO-OM</t>
        </is>
      </c>
      <c r="D4003" s="13" t="n">
        <v>5310</v>
      </c>
      <c r="E4003" t="inlineStr">
        <is>
          <t>DIALOG</t>
        </is>
      </c>
      <c r="F4003">
        <f>IF(ISERROR(VLOOKUP(Transaktionen[[#This Row],[Transaktionen]],BTT[Verwendete Transaktion (Pflichtauswahl)],1,FALSE)),"nein","ja")</f>
        <v/>
      </c>
    </row>
    <row r="4004">
      <c r="A4004" t="inlineStr">
        <is>
          <t>ZKOA05</t>
        </is>
      </c>
      <c r="B4004" t="inlineStr">
        <is>
          <t>IH-Aufträge m. n. abger. Werten</t>
        </is>
      </c>
      <c r="C4004" t="inlineStr">
        <is>
          <t>CO-OM</t>
        </is>
      </c>
      <c r="D4004" s="13" t="n">
        <v>9</v>
      </c>
      <c r="E4004" t="inlineStr">
        <is>
          <t>DIALOG</t>
        </is>
      </c>
      <c r="F4004">
        <f>IF(ISERROR(VLOOKUP(Transaktionen[[#This Row],[Transaktionen]],BTT[Verwendete Transaktion (Pflichtauswahl)],1,FALSE)),"nein","ja")</f>
        <v/>
      </c>
    </row>
    <row r="4005">
      <c r="A4005" t="inlineStr">
        <is>
          <t>ZKOA07</t>
        </is>
      </c>
      <c r="B4005" t="inlineStr">
        <is>
          <t>Aufträge mit Abrechnung an AUF / PSP</t>
        </is>
      </c>
      <c r="C4005" t="inlineStr">
        <is>
          <t>PS</t>
        </is>
      </c>
      <c r="D4005" s="13" t="n">
        <v>11</v>
      </c>
      <c r="E4005" t="inlineStr">
        <is>
          <t>DIALOG</t>
        </is>
      </c>
      <c r="F4005">
        <f>IF(ISERROR(VLOOKUP(Transaktionen[[#This Row],[Transaktionen]],BTT[Verwendete Transaktion (Pflichtauswahl)],1,FALSE)),"nein","ja")</f>
        <v/>
      </c>
    </row>
    <row r="4006">
      <c r="A4006" t="inlineStr">
        <is>
          <t>ZKOA90</t>
        </is>
      </c>
      <c r="B4006" t="inlineStr">
        <is>
          <t>Analyseprogramm zur Abrechnung</t>
        </is>
      </c>
      <c r="C4006" t="inlineStr">
        <is>
          <t>CO-OM</t>
        </is>
      </c>
      <c r="D4006" s="13" t="n">
        <v>397</v>
      </c>
      <c r="E4006" t="inlineStr">
        <is>
          <t>DIALOG</t>
        </is>
      </c>
      <c r="F4006">
        <f>IF(ISERROR(VLOOKUP(Transaktionen[[#This Row],[Transaktionen]],BTT[Verwendete Transaktion (Pflichtauswahl)],1,FALSE)),"nein","ja")</f>
        <v/>
      </c>
    </row>
    <row r="4007">
      <c r="A4007" t="inlineStr">
        <is>
          <t>ZKOAIB02</t>
        </is>
      </c>
      <c r="B4007" t="inlineStr">
        <is>
          <t>CS-HA AIB-Aktivierung UmBuch. V.02</t>
        </is>
      </c>
      <c r="C4007" t="inlineStr">
        <is>
          <t>CS</t>
        </is>
      </c>
      <c r="D4007" s="13" t="n">
        <v>3528</v>
      </c>
      <c r="E4007" t="inlineStr">
        <is>
          <t>DIALOG</t>
        </is>
      </c>
      <c r="F4007">
        <f>IF(ISERROR(VLOOKUP(Transaktionen[[#This Row],[Transaktionen]],BTT[Verwendete Transaktion (Pflichtauswahl)],1,FALSE)),"nein","ja")</f>
        <v/>
      </c>
    </row>
    <row r="4008">
      <c r="A4008" t="inlineStr">
        <is>
          <t>ZKOAIB40</t>
        </is>
      </c>
      <c r="B4008" t="inlineStr">
        <is>
          <t>HA-Passivierung Buchungen der Erlöse</t>
        </is>
      </c>
      <c r="C4008" t="inlineStr">
        <is>
          <t>CS</t>
        </is>
      </c>
      <c r="D4008" s="13" t="n">
        <v>2565</v>
      </c>
      <c r="E4008" t="inlineStr">
        <is>
          <t>DIALOG</t>
        </is>
      </c>
      <c r="F4008">
        <f>IF(ISERROR(VLOOKUP(Transaktionen[[#This Row],[Transaktionen]],BTT[Verwendete Transaktion (Pflichtauswahl)],1,FALSE)),"nein","ja")</f>
        <v/>
      </c>
    </row>
    <row r="4009">
      <c r="A4009" t="inlineStr">
        <is>
          <t>ZKOAIB43</t>
        </is>
      </c>
      <c r="B4009" t="inlineStr">
        <is>
          <t>HA-Passivierung Anzeige Tab ZCSHAPAS</t>
        </is>
      </c>
      <c r="C4009" t="inlineStr">
        <is>
          <t>CS</t>
        </is>
      </c>
      <c r="D4009" s="13" t="n">
        <v>10</v>
      </c>
      <c r="E4009" t="inlineStr">
        <is>
          <t>DIALOG</t>
        </is>
      </c>
      <c r="F4009">
        <f>IF(ISERROR(VLOOKUP(Transaktionen[[#This Row],[Transaktionen]],BTT[Verwendete Transaktion (Pflichtauswahl)],1,FALSE)),"nein","ja")</f>
        <v/>
      </c>
    </row>
    <row r="4010">
      <c r="A4010" t="inlineStr">
        <is>
          <t>ZKOAIBAK</t>
        </is>
      </c>
      <c r="B4010" t="inlineStr">
        <is>
          <t>HA-Aktivierungen: AIB-Bestand</t>
        </is>
      </c>
      <c r="C4010" t="inlineStr">
        <is>
          <t>CS</t>
        </is>
      </c>
      <c r="D4010" s="13" t="n">
        <v>3952</v>
      </c>
      <c r="E4010" t="inlineStr">
        <is>
          <t>DIALOG</t>
        </is>
      </c>
      <c r="F4010">
        <f>IF(ISERROR(VLOOKUP(Transaktionen[[#This Row],[Transaktionen]],BTT[Verwendete Transaktion (Pflichtauswahl)],1,FALSE)),"nein","ja")</f>
        <v/>
      </c>
    </row>
    <row r="4011">
      <c r="A4011" t="inlineStr">
        <is>
          <t>ZKOBDG10</t>
        </is>
      </c>
      <c r="B4011" t="inlineStr">
        <is>
          <t>GIMBAA Bestelldaten zu Aufträgen</t>
        </is>
      </c>
      <c r="C4011" t="inlineStr">
        <is>
          <t>FI</t>
        </is>
      </c>
      <c r="D4011" s="13" t="n">
        <v>1934</v>
      </c>
      <c r="E4011" t="inlineStr">
        <is>
          <t>DIALOG</t>
        </is>
      </c>
      <c r="F4011">
        <f>IF(ISERROR(VLOOKUP(Transaktionen[[#This Row],[Transaktionen]],BTT[Verwendete Transaktion (Pflichtauswahl)],1,FALSE)),"nein","ja")</f>
        <v/>
      </c>
    </row>
    <row r="4012">
      <c r="A4012" t="inlineStr">
        <is>
          <t>ZKOG03</t>
        </is>
      </c>
      <c r="B4012" t="inlineStr">
        <is>
          <t>Auftragsgruppe mit Auftrag auflisten</t>
        </is>
      </c>
      <c r="C4012" t="inlineStr">
        <is>
          <t>CO-OM</t>
        </is>
      </c>
      <c r="D4012" s="13" t="inlineStr"/>
      <c r="E4012" t="inlineStr"/>
      <c r="F4012">
        <f>IF(ISERROR(VLOOKUP(Transaktionen[[#This Row],[Transaktionen]],BTT[Verwendete Transaktion (Pflichtauswahl)],1,FALSE)),"nein","ja")</f>
        <v/>
      </c>
      <c r="G4012" t="inlineStr">
        <is>
          <t>in neuester Auswertung von Steffen nicht mehr vorhanden</t>
        </is>
      </c>
    </row>
    <row r="4013">
      <c r="A4013" t="inlineStr">
        <is>
          <t>ZKOG10</t>
        </is>
      </c>
      <c r="B4013" t="inlineStr">
        <is>
          <t>AufragsStammdaten für Invest GIMBAA</t>
        </is>
      </c>
      <c r="C4013" t="inlineStr">
        <is>
          <t>FI</t>
        </is>
      </c>
      <c r="D4013" s="13" t="n">
        <v>1800</v>
      </c>
      <c r="E4013" t="inlineStr">
        <is>
          <t>DIALOG</t>
        </is>
      </c>
      <c r="F4013">
        <f>IF(ISERROR(VLOOKUP(Transaktionen[[#This Row],[Transaktionen]],BTT[Verwendete Transaktion (Pflichtauswahl)],1,FALSE)),"nein","ja")</f>
        <v/>
      </c>
    </row>
    <row r="4014">
      <c r="A4014" t="inlineStr">
        <is>
          <t>ZKOHAIK</t>
        </is>
      </c>
      <c r="B4014" t="inlineStr">
        <is>
          <t>HA-Aktivierungen: Anzeige ZCOHAAIB</t>
        </is>
      </c>
      <c r="C4014" t="inlineStr">
        <is>
          <t>FI</t>
        </is>
      </c>
      <c r="D4014" s="13" t="n">
        <v>1838</v>
      </c>
      <c r="E4014" t="inlineStr">
        <is>
          <t>DIALOG</t>
        </is>
      </c>
      <c r="F4014">
        <f>IF(ISERROR(VLOOKUP(Transaktionen[[#This Row],[Transaktionen]],BTT[Verwendete Transaktion (Pflichtauswahl)],1,FALSE)),"nein","ja")</f>
        <v/>
      </c>
    </row>
    <row r="4015">
      <c r="A4015" t="inlineStr">
        <is>
          <t>ZKOHAKA</t>
        </is>
      </c>
      <c r="B4015" t="inlineStr">
        <is>
          <t>HA-Aktivierungen: Pflege ZCOHAKAF</t>
        </is>
      </c>
      <c r="C4015" t="inlineStr">
        <is>
          <t>FI</t>
        </is>
      </c>
      <c r="D4015" s="13" t="n">
        <v>895</v>
      </c>
      <c r="E4015" t="inlineStr">
        <is>
          <t>DIALOG</t>
        </is>
      </c>
      <c r="F4015">
        <f>IF(ISERROR(VLOOKUP(Transaktionen[[#This Row],[Transaktionen]],BTT[Verwendete Transaktion (Pflichtauswahl)],1,FALSE)),"nein","ja")</f>
        <v/>
      </c>
    </row>
    <row r="4016">
      <c r="A4016" t="inlineStr">
        <is>
          <t>ZKOHAMA</t>
        </is>
      </c>
      <c r="B4016" t="inlineStr">
        <is>
          <t>HA-Aktivierungen: Pflege ZCOHAMA</t>
        </is>
      </c>
      <c r="C4016" t="inlineStr">
        <is>
          <t>FI</t>
        </is>
      </c>
      <c r="D4016" s="13" t="n">
        <v>74</v>
      </c>
      <c r="E4016" t="inlineStr">
        <is>
          <t>DIALOG</t>
        </is>
      </c>
      <c r="F4016">
        <f>IF(ISERROR(VLOOKUP(Transaktionen[[#This Row],[Transaktionen]],BTT[Verwendete Transaktion (Pflichtauswahl)],1,FALSE)),"nein","ja")</f>
        <v/>
      </c>
    </row>
    <row r="4017">
      <c r="A4017" t="inlineStr">
        <is>
          <t>ZKOIK10</t>
        </is>
      </c>
      <c r="B4017" t="inlineStr">
        <is>
          <t>Istkosten aus Aufträgen</t>
        </is>
      </c>
      <c r="C4017" t="inlineStr">
        <is>
          <t>FI</t>
        </is>
      </c>
      <c r="D4017" s="13" t="n">
        <v>6851</v>
      </c>
      <c r="E4017" t="inlineStr">
        <is>
          <t>DIALOG</t>
        </is>
      </c>
      <c r="F4017">
        <f>IF(ISERROR(VLOOKUP(Transaktionen[[#This Row],[Transaktionen]],BTT[Verwendete Transaktion (Pflichtauswahl)],1,FALSE)),"nein","ja")</f>
        <v/>
      </c>
    </row>
    <row r="4018">
      <c r="A4018" t="inlineStr">
        <is>
          <t>ZKOL01</t>
        </is>
      </c>
      <c r="B4018" t="inlineStr">
        <is>
          <t>Plan-/Istkosten nach Abteilung</t>
        </is>
      </c>
      <c r="C4018" t="inlineStr">
        <is>
          <t>CO</t>
        </is>
      </c>
      <c r="D4018" s="13" t="n">
        <v>10</v>
      </c>
      <c r="E4018" t="inlineStr"/>
      <c r="F4018">
        <f>IF(ISERROR(VLOOKUP(Transaktionen[[#This Row],[Transaktionen]],BTT[Verwendete Transaktion (Pflichtauswahl)],1,FALSE)),"nein","ja")</f>
        <v/>
      </c>
    </row>
    <row r="4019">
      <c r="A4019" t="inlineStr">
        <is>
          <t>ZKOL05</t>
        </is>
      </c>
      <c r="B4019" t="inlineStr">
        <is>
          <t>Datentransfer für das Bauprogramm</t>
        </is>
      </c>
      <c r="C4019" t="inlineStr">
        <is>
          <t>CO</t>
        </is>
      </c>
      <c r="D4019" s="13" t="n">
        <v>10</v>
      </c>
      <c r="E4019" t="inlineStr"/>
      <c r="F4019">
        <f>IF(ISERROR(VLOOKUP(Transaktionen[[#This Row],[Transaktionen]],BTT[Verwendete Transaktion (Pflichtauswahl)],1,FALSE)),"nein","ja")</f>
        <v/>
      </c>
    </row>
    <row r="4020">
      <c r="A4020" t="inlineStr">
        <is>
          <t>ZKOL06</t>
        </is>
      </c>
      <c r="B4020" t="inlineStr">
        <is>
          <t>Erträge u. Kosten zu Hausanschlüssen</t>
        </is>
      </c>
      <c r="C4020" t="inlineStr">
        <is>
          <t>CO-OM</t>
        </is>
      </c>
      <c r="D4020" s="13" t="n">
        <v>25613</v>
      </c>
      <c r="E4020" t="inlineStr">
        <is>
          <t>DIALOG</t>
        </is>
      </c>
      <c r="F4020">
        <f>IF(ISERROR(VLOOKUP(Transaktionen[[#This Row],[Transaktionen]],BTT[Verwendete Transaktion (Pflichtauswahl)],1,FALSE)),"nein","ja")</f>
        <v/>
      </c>
    </row>
    <row r="4021">
      <c r="A4021" t="inlineStr">
        <is>
          <t>ZKOL11</t>
        </is>
      </c>
      <c r="B4021" t="inlineStr">
        <is>
          <t>Controllingbericht IT-Maßnahmen</t>
        </is>
      </c>
      <c r="C4021" t="inlineStr">
        <is>
          <t>CO-OM</t>
        </is>
      </c>
      <c r="D4021" s="13" t="n">
        <v>810</v>
      </c>
      <c r="E4021" t="inlineStr"/>
      <c r="F4021">
        <f>IF(ISERROR(VLOOKUP(Transaktionen[[#This Row],[Transaktionen]],BTT[Verwendete Transaktion (Pflichtauswahl)],1,FALSE)),"nein","ja")</f>
        <v/>
      </c>
    </row>
    <row r="4022">
      <c r="A4022" t="inlineStr">
        <is>
          <t>ZKOL12</t>
        </is>
      </c>
      <c r="B4022" t="inlineStr">
        <is>
          <t>Pflege Tab. IT-Maßnahmen</t>
        </is>
      </c>
      <c r="C4022" t="inlineStr">
        <is>
          <t>FI</t>
        </is>
      </c>
      <c r="D4022" s="13" t="n">
        <v>930</v>
      </c>
      <c r="E4022" t="inlineStr"/>
      <c r="F4022">
        <f>IF(ISERROR(VLOOKUP(Transaktionen[[#This Row],[Transaktionen]],BTT[Verwendete Transaktion (Pflichtauswahl)],1,FALSE)),"nein","ja")</f>
        <v/>
      </c>
    </row>
    <row r="4023">
      <c r="A4023" t="inlineStr">
        <is>
          <t>ZKOM03</t>
        </is>
      </c>
      <c r="B4023" t="inlineStr">
        <is>
          <t>Auftragsausw. für Absatzwirtschaft</t>
        </is>
      </c>
      <c r="C4023" t="inlineStr">
        <is>
          <t>CO-OM</t>
        </is>
      </c>
      <c r="D4023" s="13" t="n">
        <v>1804</v>
      </c>
      <c r="E4023" t="inlineStr">
        <is>
          <t>DIALOG</t>
        </is>
      </c>
      <c r="F4023">
        <f>IF(ISERROR(VLOOKUP(Transaktionen[[#This Row],[Transaktionen]],BTT[Verwendete Transaktion (Pflichtauswahl)],1,FALSE)),"nein","ja")</f>
        <v/>
      </c>
    </row>
    <row r="4024">
      <c r="A4024" t="inlineStr">
        <is>
          <t>ZKOM04</t>
        </is>
      </c>
      <c r="B4024" t="inlineStr">
        <is>
          <t>Auftrag Istkostenbericht m. Herkunft</t>
        </is>
      </c>
      <c r="C4024" t="inlineStr">
        <is>
          <t>CO-OM</t>
        </is>
      </c>
      <c r="D4024" s="13" t="n">
        <v>569738</v>
      </c>
      <c r="E4024" t="inlineStr">
        <is>
          <t>DIALOG</t>
        </is>
      </c>
      <c r="F4024">
        <f>IF(ISERROR(VLOOKUP(Transaktionen[[#This Row],[Transaktionen]],BTT[Verwendete Transaktion (Pflichtauswahl)],1,FALSE)),"nein","ja")</f>
        <v/>
      </c>
    </row>
    <row r="4025">
      <c r="A4025" t="inlineStr">
        <is>
          <t>ZKOM06</t>
        </is>
      </c>
      <c r="B4025" t="inlineStr">
        <is>
          <t>Auftrag Istkostenbericht m. Herkunft</t>
        </is>
      </c>
      <c r="C4025" t="inlineStr">
        <is>
          <t>CO-OM</t>
        </is>
      </c>
      <c r="D4025" s="13" t="n">
        <v>18</v>
      </c>
      <c r="E4025" t="inlineStr">
        <is>
          <t>DIALOG</t>
        </is>
      </c>
      <c r="F4025">
        <f>IF(ISERROR(VLOOKUP(Transaktionen[[#This Row],[Transaktionen]],BTT[Verwendete Transaktion (Pflichtauswahl)],1,FALSE)),"nein","ja")</f>
        <v/>
      </c>
    </row>
    <row r="4026">
      <c r="A4026" t="inlineStr">
        <is>
          <t>ZKOP01</t>
        </is>
      </c>
      <c r="B4026" t="inlineStr">
        <is>
          <t>Planungsübernahme Aufträge</t>
        </is>
      </c>
      <c r="C4026" t="inlineStr">
        <is>
          <t>CO-OM</t>
        </is>
      </c>
      <c r="D4026" s="13" t="n">
        <v>10</v>
      </c>
      <c r="E4026" t="inlineStr"/>
      <c r="F4026">
        <f>IF(ISERROR(VLOOKUP(Transaktionen[[#This Row],[Transaktionen]],BTT[Verwendete Transaktion (Pflichtauswahl)],1,FALSE)),"nein","ja")</f>
        <v/>
      </c>
    </row>
    <row r="4027">
      <c r="A4027" t="inlineStr">
        <is>
          <t>ZKOP03</t>
        </is>
      </c>
      <c r="B4027" t="inlineStr">
        <is>
          <t>Ändern Tab. ZV_T9PLAE</t>
        </is>
      </c>
      <c r="C4027" t="inlineStr">
        <is>
          <t>CO-OM</t>
        </is>
      </c>
      <c r="D4027" s="13" t="n">
        <v>10</v>
      </c>
      <c r="E4027" t="inlineStr">
        <is>
          <t>DIALOG</t>
        </is>
      </c>
      <c r="F4027">
        <f>IF(ISERROR(VLOOKUP(Transaktionen[[#This Row],[Transaktionen]],BTT[Verwendete Transaktion (Pflichtauswahl)],1,FALSE)),"nein","ja")</f>
        <v/>
      </c>
    </row>
    <row r="4028">
      <c r="A4028" t="inlineStr">
        <is>
          <t>ZKOS01</t>
        </is>
      </c>
      <c r="B4028" t="inlineStr">
        <is>
          <t>neg. Werte im Feld AUFK-USER4</t>
        </is>
      </c>
      <c r="C4028" t="inlineStr">
        <is>
          <t>CO-OM</t>
        </is>
      </c>
      <c r="D4028" s="13" t="n">
        <v>10</v>
      </c>
      <c r="E4028" t="inlineStr"/>
      <c r="F4028">
        <f>IF(ISERROR(VLOOKUP(Transaktionen[[#This Row],[Transaktionen]],BTT[Verwendete Transaktion (Pflichtauswahl)],1,FALSE)),"nein","ja")</f>
        <v/>
      </c>
    </row>
    <row r="4029">
      <c r="A4029" t="inlineStr">
        <is>
          <t>ZKOST1</t>
        </is>
      </c>
      <c r="B4029" t="inlineStr">
        <is>
          <t>Informationen zum Statusschema</t>
        </is>
      </c>
      <c r="C4029" t="inlineStr">
        <is>
          <t>FI</t>
        </is>
      </c>
      <c r="D4029" s="13" t="n">
        <v>856</v>
      </c>
      <c r="E4029" t="inlineStr">
        <is>
          <t>DIALOG</t>
        </is>
      </c>
      <c r="F4029">
        <f>IF(ISERROR(VLOOKUP(Transaktionen[[#This Row],[Transaktionen]],BTT[Verwendete Transaktion (Pflichtauswahl)],1,FALSE)),"nein","ja")</f>
        <v/>
      </c>
    </row>
    <row r="4030">
      <c r="A4030" t="inlineStr">
        <is>
          <t>ZKP06</t>
        </is>
      </c>
      <c r="B4030" t="inlineStr">
        <is>
          <t>Buchen Planwerte aus aPART auf Kstl.</t>
        </is>
      </c>
      <c r="C4030" t="inlineStr">
        <is>
          <t>CO</t>
        </is>
      </c>
      <c r="D4030" s="13" t="n">
        <v>7</v>
      </c>
      <c r="E4030" t="inlineStr">
        <is>
          <t>DIALOG</t>
        </is>
      </c>
      <c r="F4030">
        <f>IF(ISERROR(VLOOKUP(Transaktionen[[#This Row],[Transaktionen]],BTT[Verwendete Transaktion (Pflichtauswahl)],1,FALSE)),"nein","ja")</f>
        <v/>
      </c>
    </row>
    <row r="4031">
      <c r="A4031" t="inlineStr">
        <is>
          <t>ZKP26</t>
        </is>
      </c>
      <c r="B4031" t="inlineStr">
        <is>
          <t>Planwerte aus Excel lesen und ändern</t>
        </is>
      </c>
      <c r="C4031" t="inlineStr">
        <is>
          <t>CO</t>
        </is>
      </c>
      <c r="D4031" s="13" t="n">
        <v>875</v>
      </c>
      <c r="E4031" t="inlineStr">
        <is>
          <t>DIALOG</t>
        </is>
      </c>
      <c r="F4031">
        <f>IF(ISERROR(VLOOKUP(Transaktionen[[#This Row],[Transaktionen]],BTT[Verwendete Transaktion (Pflichtauswahl)],1,FALSE)),"nein","ja")</f>
        <v/>
      </c>
    </row>
    <row r="4032">
      <c r="A4032" t="inlineStr">
        <is>
          <t>ZKSKG3</t>
        </is>
      </c>
      <c r="B4032" t="inlineStr">
        <is>
          <t>Stat. Kennzahlengr. Listen u. Export</t>
        </is>
      </c>
      <c r="C4032" t="inlineStr">
        <is>
          <t>CO-OM</t>
        </is>
      </c>
      <c r="D4032" s="13" t="n">
        <v>10</v>
      </c>
      <c r="E4032" t="inlineStr"/>
      <c r="F4032">
        <f>IF(ISERROR(VLOOKUP(Transaktionen[[#This Row],[Transaktionen]],BTT[Verwendete Transaktion (Pflichtauswahl)],1,FALSE)),"nein","ja")</f>
        <v/>
      </c>
    </row>
    <row r="4033">
      <c r="A4033" t="inlineStr">
        <is>
          <t>ZKST06N</t>
        </is>
      </c>
      <c r="B4033" t="inlineStr">
        <is>
          <t>Buchen Planwerte aus aPART auf Kstl.</t>
        </is>
      </c>
      <c r="C4033" t="inlineStr">
        <is>
          <t>CO</t>
        </is>
      </c>
      <c r="D4033" s="13" t="n">
        <v>218</v>
      </c>
      <c r="E4033" t="inlineStr">
        <is>
          <t>DIALOG</t>
        </is>
      </c>
      <c r="F4033">
        <f>IF(ISERROR(VLOOKUP(Transaktionen[[#This Row],[Transaktionen]],BTT[Verwendete Transaktion (Pflichtauswahl)],1,FALSE)),"nein","ja")</f>
        <v/>
      </c>
    </row>
    <row r="4034">
      <c r="A4034" t="inlineStr">
        <is>
          <t>ZKSU5</t>
        </is>
      </c>
      <c r="B4034" t="inlineStr">
        <is>
          <t>Umlage Zyklus Segmentliste anzeigen</t>
        </is>
      </c>
      <c r="C4034" t="inlineStr">
        <is>
          <t>CO-OM</t>
        </is>
      </c>
      <c r="D4034" s="13" t="n">
        <v>40</v>
      </c>
      <c r="E4034" t="inlineStr">
        <is>
          <t>DIALOG</t>
        </is>
      </c>
      <c r="F4034">
        <f>IF(ISERROR(VLOOKUP(Transaktionen[[#This Row],[Transaktionen]],BTT[Verwendete Transaktion (Pflichtauswahl)],1,FALSE)),"nein","ja")</f>
        <v/>
      </c>
    </row>
    <row r="4035">
      <c r="A4035" t="inlineStr">
        <is>
          <t>ZKTA14</t>
        </is>
      </c>
      <c r="B4035" t="inlineStr">
        <is>
          <t>Ergebniserm.  Abgleich CO u. FiBu</t>
        </is>
      </c>
      <c r="C4035" t="inlineStr">
        <is>
          <t>FI</t>
        </is>
      </c>
      <c r="D4035" s="13" t="n">
        <v>14</v>
      </c>
      <c r="E4035" t="inlineStr">
        <is>
          <t>DIALOG</t>
        </is>
      </c>
      <c r="F4035">
        <f>IF(ISERROR(VLOOKUP(Transaktionen[[#This Row],[Transaktionen]],BTT[Verwendete Transaktion (Pflichtauswahl)],1,FALSE)),"nein","ja")</f>
        <v/>
      </c>
    </row>
    <row r="4036">
      <c r="A4036" t="inlineStr">
        <is>
          <t>ZKTA16</t>
        </is>
      </c>
      <c r="B4036" t="inlineStr">
        <is>
          <t>FiFo Zeitverlauf Ergebnisermittlung</t>
        </is>
      </c>
      <c r="C4036" t="inlineStr">
        <is>
          <t>FI</t>
        </is>
      </c>
      <c r="D4036" s="13" t="n">
        <v>88</v>
      </c>
      <c r="E4036" t="inlineStr">
        <is>
          <t>DIALOG</t>
        </is>
      </c>
      <c r="F4036">
        <f>IF(ISERROR(VLOOKUP(Transaktionen[[#This Row],[Transaktionen]],BTT[Verwendete Transaktion (Pflichtauswahl)],1,FALSE)),"nein","ja")</f>
        <v/>
      </c>
    </row>
    <row r="4037">
      <c r="A4037" t="inlineStr">
        <is>
          <t>ZKTA18</t>
        </is>
      </c>
      <c r="B4037" t="inlineStr">
        <is>
          <t>Ist-Ergebnisermittlung Auftrag/Istb.</t>
        </is>
      </c>
      <c r="C4037" t="inlineStr">
        <is>
          <t>FI</t>
        </is>
      </c>
      <c r="D4037" s="13" t="n">
        <v>4</v>
      </c>
      <c r="E4037" t="inlineStr">
        <is>
          <t>DIALOG</t>
        </is>
      </c>
      <c r="F4037">
        <f>IF(ISERROR(VLOOKUP(Transaktionen[[#This Row],[Transaktionen]],BTT[Verwendete Transaktion (Pflichtauswahl)],1,FALSE)),"nein","ja")</f>
        <v/>
      </c>
    </row>
    <row r="4038">
      <c r="A4038" t="inlineStr">
        <is>
          <t>ZMM_CU_EDIDC_ORD</t>
        </is>
      </c>
      <c r="B4038" t="inlineStr">
        <is>
          <t>Bestellungen IDoc Kontrollsätze AI</t>
        </is>
      </c>
      <c r="C4038" t="inlineStr">
        <is>
          <t>MM</t>
        </is>
      </c>
      <c r="D4038" s="13" t="n">
        <v>15</v>
      </c>
      <c r="E4038" t="inlineStr">
        <is>
          <t>DIALOG</t>
        </is>
      </c>
      <c r="F4038">
        <f>IF(ISERROR(VLOOKUP(Transaktionen[[#This Row],[Transaktionen]],BTT[Verwendete Transaktion (Pflichtauswahl)],1,FALSE)),"nein","ja")</f>
        <v/>
      </c>
    </row>
    <row r="4039">
      <c r="A4039" t="inlineStr">
        <is>
          <t>ZMM_EMATS_INVITE</t>
        </is>
      </c>
      <c r="B4039" t="inlineStr">
        <is>
          <t>eMats - Registrierung: Einladung</t>
        </is>
      </c>
      <c r="C4039" t="inlineStr">
        <is>
          <t>MM</t>
        </is>
      </c>
      <c r="D4039" s="13" t="n">
        <v>2304</v>
      </c>
      <c r="E4039" t="inlineStr">
        <is>
          <t>DIALOG</t>
        </is>
      </c>
      <c r="F4039">
        <f>IF(ISERROR(VLOOKUP(Transaktionen[[#This Row],[Transaktionen]],BTT[Verwendete Transaktion (Pflichtauswahl)],1,FALSE)),"nein","ja")</f>
        <v/>
      </c>
    </row>
    <row r="4040">
      <c r="A4040" t="inlineStr">
        <is>
          <t>ZMM_EMATS_LSTDPLRSRV</t>
        </is>
      </c>
      <c r="B4040" t="inlineStr">
        <is>
          <t>eMatS: Auflisten der dupl. Reserv.</t>
        </is>
      </c>
      <c r="C4040" t="inlineStr">
        <is>
          <t>MM</t>
        </is>
      </c>
      <c r="D4040" s="13" t="n">
        <v>3618</v>
      </c>
      <c r="E4040" t="inlineStr">
        <is>
          <t>DIALOG</t>
        </is>
      </c>
      <c r="F4040">
        <f>IF(ISERROR(VLOOKUP(Transaktionen[[#This Row],[Transaktionen]],BTT[Verwendete Transaktion (Pflichtauswahl)],1,FALSE)),"nein","ja")</f>
        <v/>
      </c>
    </row>
    <row r="4041">
      <c r="A4041" t="inlineStr">
        <is>
          <t>ZMM_KRED_AI</t>
        </is>
      </c>
      <c r="B4041" t="inlineStr">
        <is>
          <t>Kreditorenstammdatenverteilung AI</t>
        </is>
      </c>
      <c r="C4041" t="inlineStr">
        <is>
          <t>MM</t>
        </is>
      </c>
      <c r="D4041" s="13" t="n">
        <v>463</v>
      </c>
      <c r="E4041" t="inlineStr">
        <is>
          <t>DIALOG</t>
        </is>
      </c>
      <c r="F4041">
        <f>IF(ISERROR(VLOOKUP(Transaktionen[[#This Row],[Transaktionen]],BTT[Verwendete Transaktion (Pflichtauswahl)],1,FALSE)),"nein","ja")</f>
        <v/>
      </c>
    </row>
    <row r="4042">
      <c r="A4042" t="inlineStr">
        <is>
          <t>ZMM01</t>
        </is>
      </c>
      <c r="B4042" t="inlineStr">
        <is>
          <t>Kommissionierliste für Umlagerungsre</t>
        </is>
      </c>
      <c r="C4042" t="inlineStr">
        <is>
          <t>MM</t>
        </is>
      </c>
      <c r="D4042" s="13" t="n">
        <v>70620</v>
      </c>
      <c r="E4042" t="inlineStr">
        <is>
          <t>DIALOG</t>
        </is>
      </c>
      <c r="F4042">
        <f>IF(ISERROR(VLOOKUP(Transaktionen[[#This Row],[Transaktionen]],BTT[Verwendete Transaktion (Pflichtauswahl)],1,FALSE)),"nein","ja")</f>
        <v/>
      </c>
    </row>
    <row r="4043">
      <c r="A4043" t="inlineStr">
        <is>
          <t>ZMM02</t>
        </is>
      </c>
      <c r="B4043" t="inlineStr">
        <is>
          <t>Kommissionierliste für Bereitstellun</t>
        </is>
      </c>
      <c r="C4043" t="inlineStr">
        <is>
          <t>MM</t>
        </is>
      </c>
      <c r="D4043" s="13" t="n">
        <v>1400441</v>
      </c>
      <c r="E4043" t="inlineStr">
        <is>
          <t>DIALOG</t>
        </is>
      </c>
      <c r="F4043">
        <f>IF(ISERROR(VLOOKUP(Transaktionen[[#This Row],[Transaktionen]],BTT[Verwendete Transaktion (Pflichtauswahl)],1,FALSE)),"nein","ja")</f>
        <v/>
      </c>
    </row>
    <row r="4044">
      <c r="A4044" t="inlineStr">
        <is>
          <t>ZMM03</t>
        </is>
      </c>
      <c r="B4044" t="inlineStr">
        <is>
          <t>Kommiliste für Inst.u. HA.</t>
        </is>
      </c>
      <c r="C4044" t="inlineStr">
        <is>
          <t>MM</t>
        </is>
      </c>
      <c r="D4044" s="13" t="n">
        <v>80</v>
      </c>
      <c r="E4044" t="inlineStr">
        <is>
          <t>DIALOG</t>
        </is>
      </c>
      <c r="F4044">
        <f>IF(ISERROR(VLOOKUP(Transaktionen[[#This Row],[Transaktionen]],BTT[Verwendete Transaktion (Pflichtauswahl)],1,FALSE)),"nein","ja")</f>
        <v/>
      </c>
    </row>
    <row r="4045">
      <c r="A4045" t="inlineStr">
        <is>
          <t>ZMM04</t>
        </is>
      </c>
      <c r="B4045" t="inlineStr">
        <is>
          <t>Bereitstellg. Teilabrufe</t>
        </is>
      </c>
      <c r="C4045" t="inlineStr">
        <is>
          <t>MM</t>
        </is>
      </c>
      <c r="D4045" s="13" t="n">
        <v>66</v>
      </c>
      <c r="E4045" t="inlineStr">
        <is>
          <t>DIALOG</t>
        </is>
      </c>
      <c r="F4045">
        <f>IF(ISERROR(VLOOKUP(Transaktionen[[#This Row],[Transaktionen]],BTT[Verwendete Transaktion (Pflichtauswahl)],1,FALSE)),"nein","ja")</f>
        <v/>
      </c>
    </row>
    <row r="4046">
      <c r="A4046" t="inlineStr">
        <is>
          <t>ZMM05</t>
        </is>
      </c>
      <c r="B4046" t="inlineStr">
        <is>
          <t>Reservierungseinzeldruck</t>
        </is>
      </c>
      <c r="C4046" t="inlineStr">
        <is>
          <t>MM</t>
        </is>
      </c>
      <c r="D4046" s="13" t="n">
        <v>147033</v>
      </c>
      <c r="E4046" t="inlineStr">
        <is>
          <t>DIALOG</t>
        </is>
      </c>
      <c r="F4046">
        <f>IF(ISERROR(VLOOKUP(Transaktionen[[#This Row],[Transaktionen]],BTT[Verwendete Transaktion (Pflichtauswahl)],1,FALSE)),"nein","ja")</f>
        <v/>
      </c>
    </row>
    <row r="4047">
      <c r="A4047" t="inlineStr">
        <is>
          <t>ZMM06</t>
        </is>
      </c>
      <c r="B4047" t="inlineStr">
        <is>
          <t>Reservierung - Teilmengenabruf (NB/R</t>
        </is>
      </c>
      <c r="C4047" t="inlineStr">
        <is>
          <t>MM</t>
        </is>
      </c>
      <c r="D4047" s="13" t="n">
        <v>12684</v>
      </c>
      <c r="E4047" t="inlineStr">
        <is>
          <t>DIALOG</t>
        </is>
      </c>
      <c r="F4047">
        <f>IF(ISERROR(VLOOKUP(Transaktionen[[#This Row],[Transaktionen]],BTT[Verwendete Transaktion (Pflichtauswahl)],1,FALSE)),"nein","ja")</f>
        <v/>
      </c>
    </row>
    <row r="4048">
      <c r="A4048" t="inlineStr">
        <is>
          <t>ZMM07</t>
        </is>
      </c>
      <c r="B4048" t="inlineStr">
        <is>
          <t>Etikettendruck</t>
        </is>
      </c>
      <c r="C4048" t="inlineStr">
        <is>
          <t>MM</t>
        </is>
      </c>
      <c r="D4048" s="13" t="n">
        <v>7</v>
      </c>
      <c r="E4048" t="inlineStr">
        <is>
          <t>DIALOG</t>
        </is>
      </c>
      <c r="F4048">
        <f>IF(ISERROR(VLOOKUP(Transaktionen[[#This Row],[Transaktionen]],BTT[Verwendete Transaktion (Pflichtauswahl)],1,FALSE)),"nein","ja")</f>
        <v/>
      </c>
    </row>
    <row r="4049">
      <c r="A4049" t="inlineStr">
        <is>
          <t>ZMM08</t>
        </is>
      </c>
      <c r="B4049" t="inlineStr">
        <is>
          <t>Ändern Bestellung, Endlief- u. Endr.</t>
        </is>
      </c>
      <c r="C4049" t="inlineStr">
        <is>
          <t>MM</t>
        </is>
      </c>
      <c r="D4049" s="13" t="n">
        <v>1204453</v>
      </c>
      <c r="E4049" t="inlineStr">
        <is>
          <t>DIALOG</t>
        </is>
      </c>
      <c r="F4049">
        <f>IF(ISERROR(VLOOKUP(Transaktionen[[#This Row],[Transaktionen]],BTT[Verwendete Transaktion (Pflichtauswahl)],1,FALSE)),"nein","ja")</f>
        <v/>
      </c>
    </row>
    <row r="4050">
      <c r="A4050" t="inlineStr">
        <is>
          <t>ZMM09</t>
        </is>
      </c>
      <c r="B4050" t="inlineStr">
        <is>
          <t>Stand der Abrufe zu Mengenkontrakten</t>
        </is>
      </c>
      <c r="C4050" t="inlineStr">
        <is>
          <t>MM</t>
        </is>
      </c>
      <c r="D4050" s="13" t="n">
        <v>3</v>
      </c>
      <c r="E4050" t="inlineStr">
        <is>
          <t>DIALOG</t>
        </is>
      </c>
      <c r="F4050">
        <f>IF(ISERROR(VLOOKUP(Transaktionen[[#This Row],[Transaktionen]],BTT[Verwendete Transaktion (Pflichtauswahl)],1,FALSE)),"nein","ja")</f>
        <v/>
      </c>
    </row>
    <row r="4051">
      <c r="A4051" t="inlineStr">
        <is>
          <t>ZMM10</t>
        </is>
      </c>
      <c r="B4051" t="inlineStr">
        <is>
          <t>Stand der Abrufe zu Mengenkontrakten</t>
        </is>
      </c>
      <c r="C4051" t="inlineStr">
        <is>
          <t>MM</t>
        </is>
      </c>
      <c r="D4051" s="13" t="n">
        <v>25</v>
      </c>
      <c r="E4051" t="inlineStr"/>
      <c r="F4051">
        <f>IF(ISERROR(VLOOKUP(Transaktionen[[#This Row],[Transaktionen]],BTT[Verwendete Transaktion (Pflichtauswahl)],1,FALSE)),"nein","ja")</f>
        <v/>
      </c>
    </row>
    <row r="4052">
      <c r="A4052" t="inlineStr">
        <is>
          <t>ZMM100</t>
        </is>
      </c>
      <c r="B4052" t="inlineStr">
        <is>
          <t>WF: Materialstamm OrgEinheit zu View</t>
        </is>
      </c>
      <c r="C4052" t="inlineStr">
        <is>
          <t>MM</t>
        </is>
      </c>
      <c r="D4052" s="13" t="n">
        <v>26</v>
      </c>
      <c r="E4052" t="inlineStr">
        <is>
          <t>DIALOG</t>
        </is>
      </c>
      <c r="F4052">
        <f>IF(ISERROR(VLOOKUP(Transaktionen[[#This Row],[Transaktionen]],BTT[Verwendete Transaktion (Pflichtauswahl)],1,FALSE)),"nein","ja")</f>
        <v/>
      </c>
    </row>
    <row r="4053">
      <c r="A4053" t="inlineStr">
        <is>
          <t>ZMM101</t>
        </is>
      </c>
      <c r="B4053" t="inlineStr">
        <is>
          <t>BWB MM: ABC Betriebssicherheit</t>
        </is>
      </c>
      <c r="C4053" t="inlineStr">
        <is>
          <t>MM</t>
        </is>
      </c>
      <c r="D4053" s="13" t="n">
        <v>130</v>
      </c>
      <c r="E4053" t="inlineStr"/>
      <c r="F4053">
        <f>IF(ISERROR(VLOOKUP(Transaktionen[[#This Row],[Transaktionen]],BTT[Verwendete Transaktion (Pflichtauswahl)],1,FALSE)),"nein","ja")</f>
        <v/>
      </c>
    </row>
    <row r="4054">
      <c r="A4054" t="inlineStr">
        <is>
          <t>ZMM102</t>
        </is>
      </c>
      <c r="B4054" t="inlineStr">
        <is>
          <t>BWB MM: XYZ Kennzeichen</t>
        </is>
      </c>
      <c r="C4054" t="inlineStr">
        <is>
          <t>MM</t>
        </is>
      </c>
      <c r="D4054" s="13" t="n">
        <v>255</v>
      </c>
      <c r="E4054" t="inlineStr">
        <is>
          <t>DIALOG</t>
        </is>
      </c>
      <c r="F4054">
        <f>IF(ISERROR(VLOOKUP(Transaktionen[[#This Row],[Transaktionen]],BTT[Verwendete Transaktion (Pflichtauswahl)],1,FALSE)),"nein","ja")</f>
        <v/>
      </c>
    </row>
    <row r="4055">
      <c r="A4055" t="inlineStr">
        <is>
          <t>ZMM103</t>
        </is>
      </c>
      <c r="B4055" t="inlineStr">
        <is>
          <t>BWB MM: Planlieferzeit</t>
        </is>
      </c>
      <c r="C4055" t="inlineStr">
        <is>
          <t>MM</t>
        </is>
      </c>
      <c r="D4055" s="13" t="n">
        <v>56</v>
      </c>
      <c r="E4055" t="inlineStr">
        <is>
          <t>DIALOG</t>
        </is>
      </c>
      <c r="F4055">
        <f>IF(ISERROR(VLOOKUP(Transaktionen[[#This Row],[Transaktionen]],BTT[Verwendete Transaktion (Pflichtauswahl)],1,FALSE)),"nein","ja")</f>
        <v/>
      </c>
    </row>
    <row r="4056">
      <c r="A4056" t="inlineStr">
        <is>
          <t>ZMM104</t>
        </is>
      </c>
      <c r="B4056" t="inlineStr">
        <is>
          <t>BWB MM: Lieferbereitschaft</t>
        </is>
      </c>
      <c r="C4056" t="inlineStr">
        <is>
          <t>MM</t>
        </is>
      </c>
      <c r="D4056" s="13" t="n">
        <v>102</v>
      </c>
      <c r="E4056" t="inlineStr">
        <is>
          <t>DIALOG</t>
        </is>
      </c>
      <c r="F4056">
        <f>IF(ISERROR(VLOOKUP(Transaktionen[[#This Row],[Transaktionen]],BTT[Verwendete Transaktion (Pflichtauswahl)],1,FALSE)),"nein","ja")</f>
        <v/>
      </c>
    </row>
    <row r="4057">
      <c r="A4057" t="inlineStr">
        <is>
          <t>ZMM105</t>
        </is>
      </c>
      <c r="B4057" t="inlineStr">
        <is>
          <t>BWB MM: Übersicht Materialstammdaten</t>
        </is>
      </c>
      <c r="C4057" t="inlineStr">
        <is>
          <t>MM</t>
        </is>
      </c>
      <c r="D4057" s="13" t="n">
        <v>16294</v>
      </c>
      <c r="E4057" t="inlineStr">
        <is>
          <t>DIALOG</t>
        </is>
      </c>
      <c r="F4057">
        <f>IF(ISERROR(VLOOKUP(Transaktionen[[#This Row],[Transaktionen]],BTT[Verwendete Transaktion (Pflichtauswahl)],1,FALSE)),"nein","ja")</f>
        <v/>
      </c>
    </row>
    <row r="4058">
      <c r="A4058" t="inlineStr">
        <is>
          <t>ZMM106</t>
        </is>
      </c>
      <c r="B4058" t="inlineStr">
        <is>
          <t>BWB MM: Anzahl Lagermaterialien</t>
        </is>
      </c>
      <c r="C4058" t="inlineStr">
        <is>
          <t>MM</t>
        </is>
      </c>
      <c r="D4058" s="13" t="n">
        <v>1526</v>
      </c>
      <c r="E4058" t="inlineStr">
        <is>
          <t>DIALOG</t>
        </is>
      </c>
      <c r="F4058">
        <f>IF(ISERROR(VLOOKUP(Transaktionen[[#This Row],[Transaktionen]],BTT[Verwendete Transaktion (Pflichtauswahl)],1,FALSE)),"nein","ja")</f>
        <v/>
      </c>
    </row>
    <row r="4059">
      <c r="A4059" t="inlineStr">
        <is>
          <t>ZMM107</t>
        </is>
      </c>
      <c r="B4059" t="inlineStr">
        <is>
          <t>WF: Mat.stamm löschen EKG ausgeschl.</t>
        </is>
      </c>
      <c r="C4059" t="inlineStr">
        <is>
          <t>MM</t>
        </is>
      </c>
      <c r="D4059" s="13" t="n">
        <v>206</v>
      </c>
      <c r="E4059" t="inlineStr">
        <is>
          <t>DIALOG</t>
        </is>
      </c>
      <c r="F4059">
        <f>IF(ISERROR(VLOOKUP(Transaktionen[[#This Row],[Transaktionen]],BTT[Verwendete Transaktion (Pflichtauswahl)],1,FALSE)),"nein","ja")</f>
        <v/>
      </c>
    </row>
    <row r="4060">
      <c r="A4060" t="inlineStr">
        <is>
          <t>ZMM108</t>
        </is>
      </c>
      <c r="B4060" t="inlineStr">
        <is>
          <t>MM: WF Mat.stamm löschen</t>
        </is>
      </c>
      <c r="C4060" t="inlineStr">
        <is>
          <t>MM</t>
        </is>
      </c>
      <c r="D4060" s="13" t="n">
        <v>282</v>
      </c>
      <c r="E4060" t="inlineStr">
        <is>
          <t>DIALOG</t>
        </is>
      </c>
      <c r="F4060">
        <f>IF(ISERROR(VLOOKUP(Transaktionen[[#This Row],[Transaktionen]],BTT[Verwendete Transaktion (Pflichtauswahl)],1,FALSE)),"nein","ja")</f>
        <v/>
      </c>
    </row>
    <row r="4061">
      <c r="A4061" t="inlineStr">
        <is>
          <t>ZMM11</t>
        </is>
      </c>
      <c r="B4061" t="inlineStr">
        <is>
          <t>Kontraktwerte Mengenkontrakte Detail</t>
        </is>
      </c>
      <c r="C4061" t="inlineStr">
        <is>
          <t>MM</t>
        </is>
      </c>
      <c r="D4061" s="13" t="n">
        <v>37</v>
      </c>
      <c r="E4061" t="inlineStr">
        <is>
          <t>DIALOG</t>
        </is>
      </c>
      <c r="F4061">
        <f>IF(ISERROR(VLOOKUP(Transaktionen[[#This Row],[Transaktionen]],BTT[Verwendete Transaktion (Pflichtauswahl)],1,FALSE)),"nein","ja")</f>
        <v/>
      </c>
    </row>
    <row r="4062">
      <c r="A4062" t="inlineStr">
        <is>
          <t>ZMM110</t>
        </is>
      </c>
      <c r="B4062" t="inlineStr">
        <is>
          <t>Umsetzen von NB-BANF in Bestellung</t>
        </is>
      </c>
      <c r="C4062" t="inlineStr">
        <is>
          <t>MM</t>
        </is>
      </c>
      <c r="D4062" s="13" t="n">
        <v>6785</v>
      </c>
      <c r="E4062" t="inlineStr">
        <is>
          <t>DIALOG</t>
        </is>
      </c>
      <c r="F4062">
        <f>IF(ISERROR(VLOOKUP(Transaktionen[[#This Row],[Transaktionen]],BTT[Verwendete Transaktion (Pflichtauswahl)],1,FALSE)),"nein","ja")</f>
        <v/>
      </c>
    </row>
    <row r="4063">
      <c r="A4063" t="inlineStr">
        <is>
          <t>ZMM111</t>
        </is>
      </c>
      <c r="B4063" t="inlineStr">
        <is>
          <t>Automatisches Umsetzen von NB-BANF</t>
        </is>
      </c>
      <c r="C4063" t="inlineStr">
        <is>
          <t>MM</t>
        </is>
      </c>
      <c r="D4063" s="13" t="n">
        <v>15</v>
      </c>
      <c r="E4063" t="inlineStr">
        <is>
          <t>DIALOG</t>
        </is>
      </c>
      <c r="F4063">
        <f>IF(ISERROR(VLOOKUP(Transaktionen[[#This Row],[Transaktionen]],BTT[Verwendete Transaktion (Pflichtauswahl)],1,FALSE)),"nein","ja")</f>
        <v/>
      </c>
    </row>
    <row r="4064">
      <c r="A4064" t="inlineStr">
        <is>
          <t>ZMM112</t>
        </is>
      </c>
      <c r="B4064" t="inlineStr">
        <is>
          <t>Automatisches Umsetzen von NB-BANF</t>
        </is>
      </c>
      <c r="C4064" t="inlineStr">
        <is>
          <t>MM</t>
        </is>
      </c>
      <c r="D4064" s="13" t="n">
        <v>24963</v>
      </c>
      <c r="E4064" t="inlineStr">
        <is>
          <t>DIALOG</t>
        </is>
      </c>
      <c r="F4064">
        <f>IF(ISERROR(VLOOKUP(Transaktionen[[#This Row],[Transaktionen]],BTT[Verwendete Transaktion (Pflichtauswahl)],1,FALSE)),"nein","ja")</f>
        <v/>
      </c>
    </row>
    <row r="4065">
      <c r="A4065" t="inlineStr">
        <is>
          <t>ZMM12</t>
        </is>
      </c>
      <c r="B4065" t="inlineStr">
        <is>
          <t>Kontraktwerte Mengenkontrakte Beleg</t>
        </is>
      </c>
      <c r="C4065" t="inlineStr">
        <is>
          <t>MM</t>
        </is>
      </c>
      <c r="D4065" s="13" t="n">
        <v>16</v>
      </c>
      <c r="E4065" t="inlineStr">
        <is>
          <t>DIALOG</t>
        </is>
      </c>
      <c r="F4065">
        <f>IF(ISERROR(VLOOKUP(Transaktionen[[#This Row],[Transaktionen]],BTT[Verwendete Transaktion (Pflichtauswahl)],1,FALSE)),"nein","ja")</f>
        <v/>
      </c>
    </row>
    <row r="4066">
      <c r="A4066" t="inlineStr">
        <is>
          <t>ZMM13</t>
        </is>
      </c>
      <c r="B4066" t="inlineStr">
        <is>
          <t>Kontraktwerte Mengenkontrakte Wareng</t>
        </is>
      </c>
      <c r="C4066" t="inlineStr">
        <is>
          <t>MM</t>
        </is>
      </c>
      <c r="D4066" s="13" t="n">
        <v>10</v>
      </c>
      <c r="E4066" t="inlineStr">
        <is>
          <t>DIALOG</t>
        </is>
      </c>
      <c r="F4066">
        <f>IF(ISERROR(VLOOKUP(Transaktionen[[#This Row],[Transaktionen]],BTT[Verwendete Transaktion (Pflichtauswahl)],1,FALSE)),"nein","ja")</f>
        <v/>
      </c>
    </row>
    <row r="4067">
      <c r="A4067" t="inlineStr">
        <is>
          <t>ZMM14</t>
        </is>
      </c>
      <c r="B4067" t="inlineStr">
        <is>
          <t>Materialverzeichnis</t>
        </is>
      </c>
      <c r="C4067" t="inlineStr">
        <is>
          <t>MM</t>
        </is>
      </c>
      <c r="D4067" s="13" t="n">
        <v>2884</v>
      </c>
      <c r="E4067" t="inlineStr">
        <is>
          <t>DIALOG</t>
        </is>
      </c>
      <c r="F4067">
        <f>IF(ISERROR(VLOOKUP(Transaktionen[[#This Row],[Transaktionen]],BTT[Verwendete Transaktion (Pflichtauswahl)],1,FALSE)),"nein","ja")</f>
        <v/>
      </c>
    </row>
    <row r="4068">
      <c r="A4068" t="inlineStr">
        <is>
          <t>ZMM15</t>
        </is>
      </c>
      <c r="B4068" t="inlineStr">
        <is>
          <t>Materialdispobereichdaten</t>
        </is>
      </c>
      <c r="C4068" t="inlineStr">
        <is>
          <t>MM</t>
        </is>
      </c>
      <c r="D4068" s="13" t="n">
        <v>418</v>
      </c>
      <c r="E4068" t="inlineStr">
        <is>
          <t>DIALOG</t>
        </is>
      </c>
      <c r="F4068">
        <f>IF(ISERROR(VLOOKUP(Transaktionen[[#This Row],[Transaktionen]],BTT[Verwendete Transaktion (Pflichtauswahl)],1,FALSE)),"nein","ja")</f>
        <v/>
      </c>
    </row>
    <row r="4069">
      <c r="A4069" t="inlineStr">
        <is>
          <t>ZMM16</t>
        </is>
      </c>
      <c r="B4069" t="inlineStr">
        <is>
          <t>Kontraktwerte Detailliste</t>
        </is>
      </c>
      <c r="C4069" t="inlineStr">
        <is>
          <t>MM</t>
        </is>
      </c>
      <c r="D4069" s="13" t="n">
        <v>52</v>
      </c>
      <c r="E4069" t="inlineStr">
        <is>
          <t>DIALOG</t>
        </is>
      </c>
      <c r="F4069">
        <f>IF(ISERROR(VLOOKUP(Transaktionen[[#This Row],[Transaktionen]],BTT[Verwendete Transaktion (Pflichtauswahl)],1,FALSE)),"nein","ja")</f>
        <v/>
      </c>
    </row>
    <row r="4070">
      <c r="A4070" t="inlineStr">
        <is>
          <t>ZMM18</t>
        </is>
      </c>
      <c r="B4070" t="inlineStr">
        <is>
          <t>Abrufe zu Wertkontrakten</t>
        </is>
      </c>
      <c r="C4070" t="inlineStr">
        <is>
          <t>MM</t>
        </is>
      </c>
      <c r="D4070" s="13" t="n">
        <v>3</v>
      </c>
      <c r="E4070" t="inlineStr">
        <is>
          <t>DIALOG</t>
        </is>
      </c>
      <c r="F4070">
        <f>IF(ISERROR(VLOOKUP(Transaktionen[[#This Row],[Transaktionen]],BTT[Verwendete Transaktion (Pflichtauswahl)],1,FALSE)),"nein","ja")</f>
        <v/>
      </c>
    </row>
    <row r="4071">
      <c r="A4071" t="inlineStr">
        <is>
          <t>ZMM20</t>
        </is>
      </c>
      <c r="B4071" t="inlineStr">
        <is>
          <t>Inventurliste</t>
        </is>
      </c>
      <c r="C4071" t="inlineStr">
        <is>
          <t>MM</t>
        </is>
      </c>
      <c r="D4071" s="13" t="n">
        <v>334621</v>
      </c>
      <c r="E4071" t="inlineStr">
        <is>
          <t>DIALOG</t>
        </is>
      </c>
      <c r="F4071">
        <f>IF(ISERROR(VLOOKUP(Transaktionen[[#This Row],[Transaktionen]],BTT[Verwendete Transaktion (Pflichtauswahl)],1,FALSE)),"nein","ja")</f>
        <v/>
      </c>
    </row>
    <row r="4072">
      <c r="A4072" t="inlineStr">
        <is>
          <t>ZMM200</t>
        </is>
      </c>
      <c r="B4072" t="inlineStr">
        <is>
          <t>Pflege Freigabestrategie InScope</t>
        </is>
      </c>
      <c r="C4072" t="inlineStr">
        <is>
          <t>MM</t>
        </is>
      </c>
      <c r="D4072" s="13" t="n">
        <v>1482</v>
      </c>
      <c r="E4072" t="inlineStr">
        <is>
          <t>DIALOG</t>
        </is>
      </c>
      <c r="F4072">
        <f>IF(ISERROR(VLOOKUP(Transaktionen[[#This Row],[Transaktionen]],BTT[Verwendete Transaktion (Pflichtauswahl)],1,FALSE)),"nein","ja")</f>
        <v/>
      </c>
    </row>
    <row r="4073">
      <c r="A4073" t="inlineStr">
        <is>
          <t>ZMM201</t>
        </is>
      </c>
      <c r="B4073" t="inlineStr">
        <is>
          <t>Pflege Fr.-Codes pro Hilfsmittel</t>
        </is>
      </c>
      <c r="C4073" t="inlineStr">
        <is>
          <t>MM</t>
        </is>
      </c>
      <c r="D4073" s="13" t="n">
        <v>445</v>
      </c>
      <c r="E4073" t="inlineStr">
        <is>
          <t>DIALOG</t>
        </is>
      </c>
      <c r="F4073">
        <f>IF(ISERROR(VLOOKUP(Transaktionen[[#This Row],[Transaktionen]],BTT[Verwendete Transaktion (Pflichtauswahl)],1,FALSE)),"nein","ja")</f>
        <v/>
      </c>
    </row>
    <row r="4074">
      <c r="A4074" t="inlineStr">
        <is>
          <t>ZMM202</t>
        </is>
      </c>
      <c r="B4074" t="inlineStr">
        <is>
          <t>Pflege RV-Versand ohne Unterschrift</t>
        </is>
      </c>
      <c r="C4074" t="inlineStr">
        <is>
          <t>MM</t>
        </is>
      </c>
      <c r="D4074" s="13" t="n">
        <v>210</v>
      </c>
      <c r="E4074" t="inlineStr">
        <is>
          <t>DIALOG</t>
        </is>
      </c>
      <c r="F4074">
        <f>IF(ISERROR(VLOOKUP(Transaktionen[[#This Row],[Transaktionen]],BTT[Verwendete Transaktion (Pflichtauswahl)],1,FALSE)),"nein","ja")</f>
        <v/>
      </c>
    </row>
    <row r="4075">
      <c r="A4075" t="inlineStr">
        <is>
          <t>ZMM203</t>
        </is>
      </c>
      <c r="B4075" t="inlineStr">
        <is>
          <t>nachträglich BANF-Pos. in Freigabe</t>
        </is>
      </c>
      <c r="C4075" t="inlineStr">
        <is>
          <t>MM</t>
        </is>
      </c>
      <c r="D4075" s="13" t="n">
        <v>1914</v>
      </c>
      <c r="E4075" t="inlineStr">
        <is>
          <t>DIALOG</t>
        </is>
      </c>
      <c r="F4075">
        <f>IF(ISERROR(VLOOKUP(Transaktionen[[#This Row],[Transaktionen]],BTT[Verwendete Transaktion (Pflichtauswahl)],1,FALSE)),"nein","ja")</f>
        <v/>
      </c>
    </row>
    <row r="4076">
      <c r="A4076" t="inlineStr">
        <is>
          <t>ZMM204</t>
        </is>
      </c>
      <c r="B4076" t="inlineStr">
        <is>
          <t>BANF-Pos. v. Freigabe ausschließen</t>
        </is>
      </c>
      <c r="C4076" t="inlineStr">
        <is>
          <t>MM</t>
        </is>
      </c>
      <c r="D4076" s="13" t="n">
        <v>14</v>
      </c>
      <c r="E4076" t="inlineStr">
        <is>
          <t>DIALOG</t>
        </is>
      </c>
      <c r="F4076">
        <f>IF(ISERROR(VLOOKUP(Transaktionen[[#This Row],[Transaktionen]],BTT[Verwendete Transaktion (Pflichtauswahl)],1,FALSE)),"nein","ja")</f>
        <v/>
      </c>
    </row>
    <row r="4077">
      <c r="A4077" t="inlineStr">
        <is>
          <t>ZMM205</t>
        </is>
      </c>
      <c r="B4077" t="inlineStr">
        <is>
          <t>User für Infomail bei BANF-Freigabe</t>
        </is>
      </c>
      <c r="C4077" t="inlineStr">
        <is>
          <t>MM</t>
        </is>
      </c>
      <c r="D4077" s="13" t="n">
        <v>3070</v>
      </c>
      <c r="E4077" t="inlineStr">
        <is>
          <t>DIALOG</t>
        </is>
      </c>
      <c r="F4077">
        <f>IF(ISERROR(VLOOKUP(Transaktionen[[#This Row],[Transaktionen]],BTT[Verwendete Transaktion (Pflichtauswahl)],1,FALSE)),"nein","ja")</f>
        <v/>
      </c>
    </row>
    <row r="4078">
      <c r="A4078" t="inlineStr">
        <is>
          <t>ZMM21</t>
        </is>
      </c>
      <c r="B4078" t="inlineStr">
        <is>
          <t>Materialverzeichnis nach Einkäufergr</t>
        </is>
      </c>
      <c r="C4078" t="inlineStr">
        <is>
          <t>MM</t>
        </is>
      </c>
      <c r="D4078" s="13" t="n">
        <v>3015</v>
      </c>
      <c r="E4078" t="inlineStr">
        <is>
          <t>DIALOG</t>
        </is>
      </c>
      <c r="F4078">
        <f>IF(ISERROR(VLOOKUP(Transaktionen[[#This Row],[Transaktionen]],BTT[Verwendete Transaktion (Pflichtauswahl)],1,FALSE)),"nein","ja")</f>
        <v/>
      </c>
    </row>
    <row r="4079">
      <c r="A4079" t="inlineStr">
        <is>
          <t>ZMM22</t>
        </is>
      </c>
      <c r="B4079" t="inlineStr">
        <is>
          <t>Materialverzeichnis sortiert nach No</t>
        </is>
      </c>
      <c r="C4079" t="inlineStr">
        <is>
          <t>MM</t>
        </is>
      </c>
      <c r="D4079" s="13" t="n">
        <v>108</v>
      </c>
      <c r="E4079" t="inlineStr">
        <is>
          <t>DIALOG</t>
        </is>
      </c>
      <c r="F4079">
        <f>IF(ISERROR(VLOOKUP(Transaktionen[[#This Row],[Transaktionen]],BTT[Verwendete Transaktion (Pflichtauswahl)],1,FALSE)),"nein","ja")</f>
        <v/>
      </c>
    </row>
    <row r="4080">
      <c r="A4080" t="inlineStr">
        <is>
          <t>ZMM23</t>
        </is>
      </c>
      <c r="B4080" t="inlineStr">
        <is>
          <t>Materialverzeichnis sortiert nach Ge</t>
        </is>
      </c>
      <c r="C4080" t="inlineStr">
        <is>
          <t>MM</t>
        </is>
      </c>
      <c r="D4080" s="13" t="n">
        <v>8</v>
      </c>
      <c r="E4080" t="inlineStr">
        <is>
          <t>DIALOG</t>
        </is>
      </c>
      <c r="F4080">
        <f>IF(ISERROR(VLOOKUP(Transaktionen[[#This Row],[Transaktionen]],BTT[Verwendete Transaktion (Pflichtauswahl)],1,FALSE)),"nein","ja")</f>
        <v/>
      </c>
    </row>
    <row r="4081">
      <c r="A4081" t="inlineStr">
        <is>
          <t>ZMM24</t>
        </is>
      </c>
      <c r="B4081" t="inlineStr">
        <is>
          <t>Bestelldruck für Aufträge</t>
        </is>
      </c>
      <c r="C4081" t="inlineStr">
        <is>
          <t>MM</t>
        </is>
      </c>
      <c r="D4081" s="13" t="n">
        <v>2239</v>
      </c>
      <c r="E4081" t="inlineStr">
        <is>
          <t>DIALOG</t>
        </is>
      </c>
      <c r="F4081">
        <f>IF(ISERROR(VLOOKUP(Transaktionen[[#This Row],[Transaktionen]],BTT[Verwendete Transaktion (Pflichtauswahl)],1,FALSE)),"nein","ja")</f>
        <v/>
      </c>
    </row>
    <row r="4082">
      <c r="A4082" t="inlineStr">
        <is>
          <t>ZMM25</t>
        </is>
      </c>
      <c r="B4082" t="inlineStr">
        <is>
          <t>Material mit Gewichtszuordnung</t>
        </is>
      </c>
      <c r="C4082" t="inlineStr">
        <is>
          <t>MM</t>
        </is>
      </c>
      <c r="D4082" s="13" t="n">
        <v>22</v>
      </c>
      <c r="E4082" t="inlineStr">
        <is>
          <t>DIALOG</t>
        </is>
      </c>
      <c r="F4082">
        <f>IF(ISERROR(VLOOKUP(Transaktionen[[#This Row],[Transaktionen]],BTT[Verwendete Transaktion (Pflichtauswahl)],1,FALSE)),"nein","ja")</f>
        <v/>
      </c>
    </row>
    <row r="4083">
      <c r="A4083" t="inlineStr">
        <is>
          <t>ZMM26</t>
        </is>
      </c>
      <c r="B4083" t="inlineStr">
        <is>
          <t>Auswertung zur Warengruppe</t>
        </is>
      </c>
      <c r="C4083" t="inlineStr">
        <is>
          <t>MM</t>
        </is>
      </c>
      <c r="D4083" s="13" t="n">
        <v>30</v>
      </c>
      <c r="E4083" t="inlineStr">
        <is>
          <t>DIALOG</t>
        </is>
      </c>
      <c r="F4083">
        <f>IF(ISERROR(VLOOKUP(Transaktionen[[#This Row],[Transaktionen]],BTT[Verwendete Transaktion (Pflichtauswahl)],1,FALSE)),"nein","ja")</f>
        <v/>
      </c>
    </row>
    <row r="4084">
      <c r="A4084" t="inlineStr">
        <is>
          <t>ZMM27</t>
        </is>
      </c>
      <c r="B4084" t="inlineStr">
        <is>
          <t>Vertragsliste</t>
        </is>
      </c>
      <c r="C4084" t="inlineStr">
        <is>
          <t>MM</t>
        </is>
      </c>
      <c r="D4084" s="13" t="n">
        <v>60866</v>
      </c>
      <c r="E4084" t="inlineStr">
        <is>
          <t>DIALOG</t>
        </is>
      </c>
      <c r="F4084">
        <f>IF(ISERROR(VLOOKUP(Transaktionen[[#This Row],[Transaktionen]],BTT[Verwendete Transaktion (Pflichtauswahl)],1,FALSE)),"nein","ja")</f>
        <v/>
      </c>
    </row>
    <row r="4085">
      <c r="A4085" t="inlineStr">
        <is>
          <t>ZMM28</t>
        </is>
      </c>
      <c r="B4085" t="inlineStr">
        <is>
          <t>Transfer Banfen in ext. Einkaufssys.</t>
        </is>
      </c>
      <c r="C4085" t="inlineStr">
        <is>
          <t>MM</t>
        </is>
      </c>
      <c r="D4085" s="13" t="n">
        <v>60</v>
      </c>
      <c r="E4085" t="inlineStr">
        <is>
          <t>DIALOG</t>
        </is>
      </c>
      <c r="F4085">
        <f>IF(ISERROR(VLOOKUP(Transaktionen[[#This Row],[Transaktionen]],BTT[Verwendete Transaktion (Pflichtauswahl)],1,FALSE)),"nein","ja")</f>
        <v/>
      </c>
    </row>
    <row r="4086">
      <c r="A4086" t="inlineStr">
        <is>
          <t>ZMM29</t>
        </is>
      </c>
      <c r="B4086" t="inlineStr">
        <is>
          <t>Materialverzeichnis mit LV mit Lort</t>
        </is>
      </c>
      <c r="C4086" t="inlineStr">
        <is>
          <t>MM</t>
        </is>
      </c>
      <c r="D4086" s="13" t="n">
        <v>363</v>
      </c>
      <c r="E4086" t="inlineStr">
        <is>
          <t>DIALOG</t>
        </is>
      </c>
      <c r="F4086">
        <f>IF(ISERROR(VLOOKUP(Transaktionen[[#This Row],[Transaktionen]],BTT[Verwendete Transaktion (Pflichtauswahl)],1,FALSE)),"nein","ja")</f>
        <v/>
      </c>
    </row>
    <row r="4087">
      <c r="A4087" t="inlineStr">
        <is>
          <t>ZMM30</t>
        </is>
      </c>
      <c r="B4087" t="inlineStr">
        <is>
          <t>Materialverzeichnis mit LV ohne Lort</t>
        </is>
      </c>
      <c r="C4087" t="inlineStr">
        <is>
          <t>MM</t>
        </is>
      </c>
      <c r="D4087" s="13" t="n">
        <v>351</v>
      </c>
      <c r="E4087" t="inlineStr"/>
      <c r="F4087">
        <f>IF(ISERROR(VLOOKUP(Transaktionen[[#This Row],[Transaktionen]],BTT[Verwendete Transaktion (Pflichtauswahl)],1,FALSE)),"nein","ja")</f>
        <v/>
      </c>
    </row>
    <row r="4088">
      <c r="A4088" t="inlineStr">
        <is>
          <t>ZMM300</t>
        </is>
      </c>
      <c r="B4088" t="inlineStr">
        <is>
          <t>eMatS - Grobplanung ändern</t>
        </is>
      </c>
      <c r="C4088" t="inlineStr">
        <is>
          <t>MM</t>
        </is>
      </c>
      <c r="D4088" s="13" t="n">
        <v>16266</v>
      </c>
      <c r="E4088" t="inlineStr">
        <is>
          <t>DIALOG</t>
        </is>
      </c>
      <c r="F4088">
        <f>IF(ISERROR(VLOOKUP(Transaktionen[[#This Row],[Transaktionen]],BTT[Verwendete Transaktion (Pflichtauswahl)],1,FALSE)),"nein","ja")</f>
        <v/>
      </c>
    </row>
    <row r="4089">
      <c r="A4089" t="inlineStr">
        <is>
          <t>ZMM301</t>
        </is>
      </c>
      <c r="B4089" t="inlineStr">
        <is>
          <t>eMatS - Grobplanung anzeigen</t>
        </is>
      </c>
      <c r="C4089" t="inlineStr">
        <is>
          <t>MM</t>
        </is>
      </c>
      <c r="D4089" s="13" t="n">
        <v>4750</v>
      </c>
      <c r="E4089" t="inlineStr">
        <is>
          <t>DIALOG</t>
        </is>
      </c>
      <c r="F4089">
        <f>IF(ISERROR(VLOOKUP(Transaktionen[[#This Row],[Transaktionen]],BTT[Verwendete Transaktion (Pflichtauswahl)],1,FALSE)),"nein","ja")</f>
        <v/>
      </c>
    </row>
    <row r="4090">
      <c r="A4090" t="inlineStr">
        <is>
          <t>ZMM302</t>
        </is>
      </c>
      <c r="B4090" t="inlineStr">
        <is>
          <t>eMatS - Reservierungen loggen</t>
        </is>
      </c>
      <c r="C4090" t="inlineStr">
        <is>
          <t>MM</t>
        </is>
      </c>
      <c r="D4090" s="13" t="n">
        <v>2425</v>
      </c>
      <c r="E4090" t="inlineStr">
        <is>
          <t>DIALOG</t>
        </is>
      </c>
      <c r="F4090">
        <f>IF(ISERROR(VLOOKUP(Transaktionen[[#This Row],[Transaktionen]],BTT[Verwendete Transaktion (Pflichtauswahl)],1,FALSE)),"nein","ja")</f>
        <v/>
      </c>
    </row>
    <row r="4091">
      <c r="A4091" t="inlineStr">
        <is>
          <t>ZMM303</t>
        </is>
      </c>
      <c r="B4091" t="inlineStr">
        <is>
          <t>eMatS - Gateway-Logging</t>
        </is>
      </c>
      <c r="C4091" t="inlineStr">
        <is>
          <t>MM</t>
        </is>
      </c>
      <c r="D4091" s="13" t="n">
        <v>30</v>
      </c>
      <c r="E4091" t="inlineStr">
        <is>
          <t>DIALOG</t>
        </is>
      </c>
      <c r="F4091">
        <f>IF(ISERROR(VLOOKUP(Transaktionen[[#This Row],[Transaktionen]],BTT[Verwendete Transaktion (Pflichtauswahl)],1,FALSE)),"nein","ja")</f>
        <v/>
      </c>
    </row>
    <row r="4092">
      <c r="A4092" t="inlineStr">
        <is>
          <t>ZMM31</t>
        </is>
      </c>
      <c r="B4092" t="inlineStr">
        <is>
          <t>Tankdaten: Eingangsrechnung buchen</t>
        </is>
      </c>
      <c r="C4092" t="inlineStr">
        <is>
          <t>FI</t>
        </is>
      </c>
      <c r="D4092" s="13" t="n">
        <v>43</v>
      </c>
      <c r="E4092" t="inlineStr">
        <is>
          <t>DIALOG</t>
        </is>
      </c>
      <c r="F4092">
        <f>IF(ISERROR(VLOOKUP(Transaktionen[[#This Row],[Transaktionen]],BTT[Verwendete Transaktion (Pflichtauswahl)],1,FALSE)),"nein","ja")</f>
        <v/>
      </c>
    </row>
    <row r="4093">
      <c r="A4093" t="inlineStr">
        <is>
          <t>ZMM32</t>
        </is>
      </c>
      <c r="B4093" t="inlineStr">
        <is>
          <t>Aktuelle Bedarfs-/Bestandsliste Disp</t>
        </is>
      </c>
      <c r="C4093" t="inlineStr">
        <is>
          <t>MM</t>
        </is>
      </c>
      <c r="D4093" s="13" t="n">
        <v>12052</v>
      </c>
      <c r="E4093" t="inlineStr">
        <is>
          <t>DIALOG</t>
        </is>
      </c>
      <c r="F4093">
        <f>IF(ISERROR(VLOOKUP(Transaktionen[[#This Row],[Transaktionen]],BTT[Verwendete Transaktion (Pflichtauswahl)],1,FALSE)),"nein","ja")</f>
        <v/>
      </c>
    </row>
    <row r="4094">
      <c r="A4094" t="inlineStr">
        <is>
          <t>ZMM33</t>
        </is>
      </c>
      <c r="B4094" t="inlineStr">
        <is>
          <t>Materialstammänderungen</t>
        </is>
      </c>
      <c r="C4094" t="inlineStr">
        <is>
          <t>MM</t>
        </is>
      </c>
      <c r="D4094" s="13" t="n">
        <v>196</v>
      </c>
      <c r="E4094" t="inlineStr">
        <is>
          <t>DIALOG</t>
        </is>
      </c>
      <c r="F4094">
        <f>IF(ISERROR(VLOOKUP(Transaktionen[[#This Row],[Transaktionen]],BTT[Verwendete Transaktion (Pflichtauswahl)],1,FALSE)),"nein","ja")</f>
        <v/>
      </c>
    </row>
    <row r="4095">
      <c r="A4095" t="inlineStr">
        <is>
          <t>ZMM34</t>
        </is>
      </c>
      <c r="B4095" t="inlineStr">
        <is>
          <t>Limitbestellung</t>
        </is>
      </c>
      <c r="C4095" t="inlineStr">
        <is>
          <t>MM</t>
        </is>
      </c>
      <c r="D4095" s="13" t="n">
        <v>4</v>
      </c>
      <c r="E4095" t="inlineStr">
        <is>
          <t>DIALOG</t>
        </is>
      </c>
      <c r="F4095">
        <f>IF(ISERROR(VLOOKUP(Transaktionen[[#This Row],[Transaktionen]],BTT[Verwendete Transaktion (Pflichtauswahl)],1,FALSE)),"nein","ja")</f>
        <v/>
      </c>
    </row>
    <row r="4096">
      <c r="A4096" t="inlineStr">
        <is>
          <t>ZMM35</t>
        </is>
      </c>
      <c r="B4096" t="inlineStr">
        <is>
          <t>Cockpit Einkauf Bauleistungen</t>
        </is>
      </c>
      <c r="C4096" t="inlineStr">
        <is>
          <t>MM</t>
        </is>
      </c>
      <c r="D4096" s="13" t="n">
        <v>2795</v>
      </c>
      <c r="E4096" t="inlineStr"/>
      <c r="F4096">
        <f>IF(ISERROR(VLOOKUP(Transaktionen[[#This Row],[Transaktionen]],BTT[Verwendete Transaktion (Pflichtauswahl)],1,FALSE)),"nein","ja")</f>
        <v/>
      </c>
      <c r="G4096" t="inlineStr">
        <is>
          <t>*</t>
        </is>
      </c>
    </row>
    <row r="4097">
      <c r="A4097" t="inlineStr">
        <is>
          <t>ZMM36</t>
        </is>
      </c>
      <c r="B4097" t="inlineStr">
        <is>
          <t>Cockpit Einkauf Lieferungen/Leistung</t>
        </is>
      </c>
      <c r="C4097" t="inlineStr">
        <is>
          <t>MM</t>
        </is>
      </c>
      <c r="D4097" s="13" t="n">
        <v>5</v>
      </c>
      <c r="E4097" t="inlineStr"/>
      <c r="F4097">
        <f>IF(ISERROR(VLOOKUP(Transaktionen[[#This Row],[Transaktionen]],BTT[Verwendete Transaktion (Pflichtauswahl)],1,FALSE)),"nein","ja")</f>
        <v/>
      </c>
      <c r="G4097" t="inlineStr">
        <is>
          <t>*</t>
        </is>
      </c>
    </row>
    <row r="4098">
      <c r="A4098" t="inlineStr">
        <is>
          <t>ZMM37</t>
        </is>
      </c>
      <c r="B4098" t="inlineStr">
        <is>
          <t>Cockpit Bedarfsträger</t>
        </is>
      </c>
      <c r="C4098" t="inlineStr">
        <is>
          <t>MM</t>
        </is>
      </c>
      <c r="D4098" s="13" t="n">
        <v>10</v>
      </c>
      <c r="E4098" t="inlineStr">
        <is>
          <t>DIALOG</t>
        </is>
      </c>
      <c r="F4098">
        <f>IF(ISERROR(VLOOKUP(Transaktionen[[#This Row],[Transaktionen]],BTT[Verwendete Transaktion (Pflichtauswahl)],1,FALSE)),"nein","ja")</f>
        <v/>
      </c>
    </row>
    <row r="4099">
      <c r="A4099" t="inlineStr">
        <is>
          <t>ZMM38</t>
        </is>
      </c>
      <c r="B4099" t="inlineStr">
        <is>
          <t>Cockpit Administrator</t>
        </is>
      </c>
      <c r="C4099" t="inlineStr">
        <is>
          <t>MM</t>
        </is>
      </c>
      <c r="D4099" s="13" t="n">
        <v>36</v>
      </c>
      <c r="E4099" t="inlineStr">
        <is>
          <t>DIALOG</t>
        </is>
      </c>
      <c r="F4099">
        <f>IF(ISERROR(VLOOKUP(Transaktionen[[#This Row],[Transaktionen]],BTT[Verwendete Transaktion (Pflichtauswahl)],1,FALSE)),"nein","ja")</f>
        <v/>
      </c>
    </row>
    <row r="4100">
      <c r="A4100" t="inlineStr">
        <is>
          <t>ZMM39</t>
        </is>
      </c>
      <c r="B4100" t="inlineStr">
        <is>
          <t>Massenupdate der Userdaten</t>
        </is>
      </c>
      <c r="C4100" t="inlineStr">
        <is>
          <t>MM</t>
        </is>
      </c>
      <c r="D4100" s="13" t="n">
        <v>22</v>
      </c>
      <c r="E4100" t="inlineStr">
        <is>
          <t>DIALOG</t>
        </is>
      </c>
      <c r="F4100">
        <f>IF(ISERROR(VLOOKUP(Transaktionen[[#This Row],[Transaktionen]],BTT[Verwendete Transaktion (Pflichtauswahl)],1,FALSE)),"nein","ja")</f>
        <v/>
      </c>
    </row>
    <row r="4101">
      <c r="A4101" t="inlineStr">
        <is>
          <t>ZMM40</t>
        </is>
      </c>
      <c r="B4101" t="inlineStr">
        <is>
          <t>Massenänderung</t>
        </is>
      </c>
      <c r="C4101" t="inlineStr">
        <is>
          <t>MM</t>
        </is>
      </c>
      <c r="D4101" s="13" t="n">
        <v>37</v>
      </c>
      <c r="E4101" t="inlineStr">
        <is>
          <t>DIALOG</t>
        </is>
      </c>
      <c r="F4101">
        <f>IF(ISERROR(VLOOKUP(Transaktionen[[#This Row],[Transaktionen]],BTT[Verwendete Transaktion (Pflichtauswahl)],1,FALSE)),"nein","ja")</f>
        <v/>
      </c>
    </row>
    <row r="4102">
      <c r="A4102" t="inlineStr">
        <is>
          <t>ZMM42</t>
        </is>
      </c>
      <c r="B4102" t="inlineStr">
        <is>
          <t>Aktualisierung der Verträge</t>
        </is>
      </c>
      <c r="C4102" t="inlineStr">
        <is>
          <t>MM</t>
        </is>
      </c>
      <c r="D4102" s="13" t="inlineStr"/>
      <c r="E4102" t="inlineStr"/>
      <c r="F4102">
        <f>IF(ISERROR(VLOOKUP(Transaktionen[[#This Row],[Transaktionen]],BTT[Verwendete Transaktion (Pflichtauswahl)],1,FALSE)),"nein","ja")</f>
        <v/>
      </c>
      <c r="G4102" t="inlineStr">
        <is>
          <t>*</t>
        </is>
      </c>
    </row>
    <row r="4103">
      <c r="A4103" t="inlineStr">
        <is>
          <t>ZMM45</t>
        </is>
      </c>
      <c r="B4103" t="inlineStr">
        <is>
          <t>Query Inventur Sicherheitsbestand</t>
        </is>
      </c>
      <c r="C4103" t="inlineStr">
        <is>
          <t>MM</t>
        </is>
      </c>
      <c r="D4103" s="13" t="n">
        <v>2</v>
      </c>
      <c r="E4103" t="inlineStr">
        <is>
          <t>DIALOG</t>
        </is>
      </c>
      <c r="F4103">
        <f>IF(ISERROR(VLOOKUP(Transaktionen[[#This Row],[Transaktionen]],BTT[Verwendete Transaktion (Pflichtauswahl)],1,FALSE)),"nein","ja")</f>
        <v/>
      </c>
    </row>
    <row r="4104">
      <c r="A4104" t="inlineStr">
        <is>
          <t>ZMM46</t>
        </is>
      </c>
      <c r="B4104" t="inlineStr">
        <is>
          <t>Inventur Vorratsvermögen</t>
        </is>
      </c>
      <c r="C4104" t="inlineStr">
        <is>
          <t>MM</t>
        </is>
      </c>
      <c r="D4104" s="13" t="n">
        <v>3010</v>
      </c>
      <c r="E4104" t="inlineStr">
        <is>
          <t>DIALOG</t>
        </is>
      </c>
      <c r="F4104">
        <f>IF(ISERROR(VLOOKUP(Transaktionen[[#This Row],[Transaktionen]],BTT[Verwendete Transaktion (Pflichtauswahl)],1,FALSE)),"nein","ja")</f>
        <v/>
      </c>
    </row>
    <row r="4105">
      <c r="A4105" t="inlineStr">
        <is>
          <t>ZMM48</t>
        </is>
      </c>
      <c r="B4105" t="inlineStr">
        <is>
          <t>Reserverungsänderungen anzeigen</t>
        </is>
      </c>
      <c r="C4105" t="inlineStr">
        <is>
          <t>MM</t>
        </is>
      </c>
      <c r="D4105" s="13" t="n">
        <v>1817</v>
      </c>
      <c r="E4105" t="inlineStr">
        <is>
          <t>DIALOG</t>
        </is>
      </c>
      <c r="F4105">
        <f>IF(ISERROR(VLOOKUP(Transaktionen[[#This Row],[Transaktionen]],BTT[Verwendete Transaktion (Pflichtauswahl)],1,FALSE)),"nein","ja")</f>
        <v/>
      </c>
    </row>
    <row r="4106">
      <c r="A4106" t="inlineStr">
        <is>
          <t>ZMM49</t>
        </is>
      </c>
      <c r="B4106" t="inlineStr">
        <is>
          <t>BCO: Analyse Lagerhüter</t>
        </is>
      </c>
      <c r="C4106" t="inlineStr">
        <is>
          <t>MM</t>
        </is>
      </c>
      <c r="D4106" s="13" t="n">
        <v>441</v>
      </c>
      <c r="E4106" t="inlineStr">
        <is>
          <t>DIALOG</t>
        </is>
      </c>
      <c r="F4106">
        <f>IF(ISERROR(VLOOKUP(Transaktionen[[#This Row],[Transaktionen]],BTT[Verwendete Transaktion (Pflichtauswahl)],1,FALSE)),"nein","ja")</f>
        <v/>
      </c>
    </row>
    <row r="4107">
      <c r="A4107" t="inlineStr">
        <is>
          <t>ZMM50</t>
        </is>
      </c>
      <c r="B4107" t="inlineStr">
        <is>
          <t>angepasste Materialbelegliste</t>
        </is>
      </c>
      <c r="C4107" t="inlineStr">
        <is>
          <t>MM</t>
        </is>
      </c>
      <c r="D4107" s="13" t="n">
        <v>29069</v>
      </c>
      <c r="E4107" t="inlineStr">
        <is>
          <t>DIALOG</t>
        </is>
      </c>
      <c r="F4107">
        <f>IF(ISERROR(VLOOKUP(Transaktionen[[#This Row],[Transaktionen]],BTT[Verwendete Transaktion (Pflichtauswahl)],1,FALSE)),"nein","ja")</f>
        <v/>
      </c>
    </row>
    <row r="4108">
      <c r="A4108" t="inlineStr">
        <is>
          <t>ZMM51</t>
        </is>
      </c>
      <c r="B4108" t="inlineStr">
        <is>
          <t>Kontierungsdaten ändern</t>
        </is>
      </c>
      <c r="C4108" t="inlineStr">
        <is>
          <t>MM</t>
        </is>
      </c>
      <c r="D4108" s="13" t="n">
        <v>273790</v>
      </c>
      <c r="E4108" t="inlineStr">
        <is>
          <t>DIALOG</t>
        </is>
      </c>
      <c r="F4108">
        <f>IF(ISERROR(VLOOKUP(Transaktionen[[#This Row],[Transaktionen]],BTT[Verwendete Transaktion (Pflichtauswahl)],1,FALSE)),"nein","ja")</f>
        <v/>
      </c>
    </row>
    <row r="4109">
      <c r="A4109" t="inlineStr">
        <is>
          <t>ZMM52</t>
        </is>
      </c>
      <c r="B4109" t="inlineStr">
        <is>
          <t>Materialverzeichnis mit Klassen</t>
        </is>
      </c>
      <c r="C4109" t="inlineStr">
        <is>
          <t>MM</t>
        </is>
      </c>
      <c r="D4109" s="13" t="n">
        <v>562</v>
      </c>
      <c r="E4109" t="inlineStr">
        <is>
          <t>DIALOG</t>
        </is>
      </c>
      <c r="F4109">
        <f>IF(ISERROR(VLOOKUP(Transaktionen[[#This Row],[Transaktionen]],BTT[Verwendete Transaktion (Pflichtauswahl)],1,FALSE)),"nein","ja")</f>
        <v/>
      </c>
    </row>
    <row r="4110">
      <c r="A4110" t="inlineStr">
        <is>
          <t>ZMM53</t>
        </is>
      </c>
      <c r="B4110" t="inlineStr">
        <is>
          <t>Anzahl Materialstämme Materialart</t>
        </is>
      </c>
      <c r="C4110" t="inlineStr">
        <is>
          <t>MM</t>
        </is>
      </c>
      <c r="D4110" s="13" t="inlineStr"/>
      <c r="E4110" t="inlineStr"/>
      <c r="F4110">
        <f>IF(ISERROR(VLOOKUP(Transaktionen[[#This Row],[Transaktionen]],BTT[Verwendete Transaktion (Pflichtauswahl)],1,FALSE)),"nein","ja")</f>
        <v/>
      </c>
      <c r="G4110" t="inlineStr">
        <is>
          <t>*</t>
        </is>
      </c>
    </row>
    <row r="4111">
      <c r="A4111" t="inlineStr">
        <is>
          <t>ZMM54</t>
        </is>
      </c>
      <c r="B4111" t="inlineStr">
        <is>
          <t>Anzahl Materialstämme Materialart LV</t>
        </is>
      </c>
      <c r="C4111" t="inlineStr">
        <is>
          <t>MM</t>
        </is>
      </c>
      <c r="D4111" s="13" t="inlineStr"/>
      <c r="E4111" t="inlineStr"/>
      <c r="F4111">
        <f>IF(ISERROR(VLOOKUP(Transaktionen[[#This Row],[Transaktionen]],BTT[Verwendete Transaktion (Pflichtauswahl)],1,FALSE)),"nein","ja")</f>
        <v/>
      </c>
      <c r="G4111" t="inlineStr">
        <is>
          <t>*</t>
        </is>
      </c>
    </row>
    <row r="4112">
      <c r="A4112" t="inlineStr">
        <is>
          <t>ZMM55</t>
        </is>
      </c>
      <c r="B4112" t="inlineStr">
        <is>
          <t>offene Bestellanforderungen</t>
        </is>
      </c>
      <c r="C4112" t="inlineStr">
        <is>
          <t>MM</t>
        </is>
      </c>
      <c r="D4112" s="13" t="n">
        <v>26</v>
      </c>
      <c r="E4112" t="inlineStr">
        <is>
          <t>DIALOG</t>
        </is>
      </c>
      <c r="F4112">
        <f>IF(ISERROR(VLOOKUP(Transaktionen[[#This Row],[Transaktionen]],BTT[Verwendete Transaktion (Pflichtauswahl)],1,FALSE)),"nein","ja")</f>
        <v/>
      </c>
    </row>
    <row r="4113">
      <c r="A4113" t="inlineStr">
        <is>
          <t>ZMM56</t>
        </is>
      </c>
      <c r="B4113" t="inlineStr">
        <is>
          <t>Bestellungen nach Einkaufsgruppe</t>
        </is>
      </c>
      <c r="C4113" t="inlineStr">
        <is>
          <t>MM</t>
        </is>
      </c>
      <c r="D4113" s="13" t="n">
        <v>64</v>
      </c>
      <c r="E4113" t="inlineStr">
        <is>
          <t>DIALOG</t>
        </is>
      </c>
      <c r="F4113">
        <f>IF(ISERROR(VLOOKUP(Transaktionen[[#This Row],[Transaktionen]],BTT[Verwendete Transaktion (Pflichtauswahl)],1,FALSE)),"nein","ja")</f>
        <v/>
      </c>
    </row>
    <row r="4114">
      <c r="A4114" t="inlineStr">
        <is>
          <t>ZMM57</t>
        </is>
      </c>
      <c r="B4114" t="inlineStr">
        <is>
          <t>Bestellungen mit Kontierung</t>
        </is>
      </c>
      <c r="C4114" t="inlineStr">
        <is>
          <t>MM</t>
        </is>
      </c>
      <c r="D4114" s="13" t="n">
        <v>79897</v>
      </c>
      <c r="E4114" t="inlineStr">
        <is>
          <t>DIALOG</t>
        </is>
      </c>
      <c r="F4114">
        <f>IF(ISERROR(VLOOKUP(Transaktionen[[#This Row],[Transaktionen]],BTT[Verwendete Transaktion (Pflichtauswahl)],1,FALSE)),"nein","ja")</f>
        <v/>
      </c>
    </row>
    <row r="4115">
      <c r="A4115" t="inlineStr">
        <is>
          <t>ZMM58</t>
        </is>
      </c>
      <c r="B4115" t="inlineStr">
        <is>
          <t>Warengruppen für MBS</t>
        </is>
      </c>
      <c r="C4115" t="inlineStr">
        <is>
          <t>MM</t>
        </is>
      </c>
      <c r="D4115" s="13" t="n">
        <v>18</v>
      </c>
      <c r="E4115" t="inlineStr">
        <is>
          <t>DIALOG</t>
        </is>
      </c>
      <c r="F4115">
        <f>IF(ISERROR(VLOOKUP(Transaktionen[[#This Row],[Transaktionen]],BTT[Verwendete Transaktion (Pflichtauswahl)],1,FALSE)),"nein","ja")</f>
        <v/>
      </c>
    </row>
    <row r="4116">
      <c r="A4116" t="inlineStr">
        <is>
          <t>ZMM59</t>
        </is>
      </c>
      <c r="B4116" t="inlineStr">
        <is>
          <t>Materialbelegliste</t>
        </is>
      </c>
      <c r="C4116" t="inlineStr">
        <is>
          <t>MM</t>
        </is>
      </c>
      <c r="D4116" s="13" t="n">
        <v>56</v>
      </c>
      <c r="E4116" t="inlineStr">
        <is>
          <t>DIALOG</t>
        </is>
      </c>
      <c r="F4116">
        <f>IF(ISERROR(VLOOKUP(Transaktionen[[#This Row],[Transaktionen]],BTT[Verwendete Transaktion (Pflichtauswahl)],1,FALSE)),"nein","ja")</f>
        <v/>
      </c>
    </row>
    <row r="4117">
      <c r="A4117" t="inlineStr">
        <is>
          <t>ZMM60</t>
        </is>
      </c>
      <c r="B4117" t="inlineStr">
        <is>
          <t>Löschen Umlagerungsreservierung</t>
        </is>
      </c>
      <c r="C4117" t="inlineStr">
        <is>
          <t>MM</t>
        </is>
      </c>
      <c r="D4117" s="13" t="n">
        <v>2</v>
      </c>
      <c r="E4117" t="inlineStr"/>
      <c r="F4117">
        <f>IF(ISERROR(VLOOKUP(Transaktionen[[#This Row],[Transaktionen]],BTT[Verwendete Transaktion (Pflichtauswahl)],1,FALSE)),"nein","ja")</f>
        <v/>
      </c>
      <c r="G4117" t="inlineStr">
        <is>
          <t>*</t>
        </is>
      </c>
    </row>
    <row r="4118">
      <c r="A4118" t="inlineStr">
        <is>
          <t>ZMM61</t>
        </is>
      </c>
      <c r="B4118" t="inlineStr">
        <is>
          <t>Materialbelegliste</t>
        </is>
      </c>
      <c r="C4118" t="inlineStr">
        <is>
          <t>MM</t>
        </is>
      </c>
      <c r="D4118" s="13" t="n">
        <v>916</v>
      </c>
      <c r="E4118" t="inlineStr">
        <is>
          <t>DIALOG</t>
        </is>
      </c>
      <c r="F4118">
        <f>IF(ISERROR(VLOOKUP(Transaktionen[[#This Row],[Transaktionen]],BTT[Verwendete Transaktion (Pflichtauswahl)],1,FALSE)),"nein","ja")</f>
        <v/>
      </c>
    </row>
    <row r="4119">
      <c r="A4119" t="inlineStr">
        <is>
          <t>ZMM62</t>
        </is>
      </c>
      <c r="B4119" t="inlineStr">
        <is>
          <t>Download Bestandsdaten</t>
        </is>
      </c>
      <c r="C4119" t="inlineStr">
        <is>
          <t>MM</t>
        </is>
      </c>
      <c r="D4119" s="13" t="n">
        <v>4</v>
      </c>
      <c r="E4119" t="inlineStr"/>
      <c r="F4119">
        <f>IF(ISERROR(VLOOKUP(Transaktionen[[#This Row],[Transaktionen]],BTT[Verwendete Transaktion (Pflichtauswahl)],1,FALSE)),"nein","ja")</f>
        <v/>
      </c>
      <c r="G4119" t="inlineStr">
        <is>
          <t>*</t>
        </is>
      </c>
    </row>
    <row r="4120">
      <c r="A4120" t="inlineStr">
        <is>
          <t>ZMM63</t>
        </is>
      </c>
      <c r="B4120" t="inlineStr">
        <is>
          <t>Erzeugen Zählbelege BTCI</t>
        </is>
      </c>
      <c r="C4120" t="inlineStr">
        <is>
          <t>MM</t>
        </is>
      </c>
      <c r="D4120" s="13" t="n">
        <v>6</v>
      </c>
      <c r="E4120" t="inlineStr"/>
      <c r="F4120">
        <f>IF(ISERROR(VLOOKUP(Transaktionen[[#This Row],[Transaktionen]],BTT[Verwendete Transaktion (Pflichtauswahl)],1,FALSE)),"nein","ja")</f>
        <v/>
      </c>
      <c r="G4120" t="inlineStr">
        <is>
          <t>veraltete Transaktion</t>
        </is>
      </c>
    </row>
    <row r="4121">
      <c r="A4121" t="inlineStr">
        <is>
          <t>ZMM64</t>
        </is>
      </c>
      <c r="B4121" t="inlineStr">
        <is>
          <t>Materialbelege nach Bewertungsklasse</t>
        </is>
      </c>
      <c r="C4121" t="inlineStr">
        <is>
          <t>MM</t>
        </is>
      </c>
      <c r="D4121" s="13" t="n">
        <v>15546</v>
      </c>
      <c r="E4121" t="inlineStr">
        <is>
          <t>DIALOG</t>
        </is>
      </c>
      <c r="F4121">
        <f>IF(ISERROR(VLOOKUP(Transaktionen[[#This Row],[Transaktionen]],BTT[Verwendete Transaktion (Pflichtauswahl)],1,FALSE)),"nein","ja")</f>
        <v/>
      </c>
    </row>
    <row r="4122">
      <c r="A4122" t="inlineStr">
        <is>
          <t>ZMM65</t>
        </is>
      </c>
      <c r="B4122" t="inlineStr">
        <is>
          <t>Material gleitender Preis aktuell</t>
        </is>
      </c>
      <c r="C4122" t="inlineStr">
        <is>
          <t>MM</t>
        </is>
      </c>
      <c r="D4122" s="13" t="n">
        <v>112</v>
      </c>
      <c r="E4122" t="inlineStr">
        <is>
          <t>DIALOG</t>
        </is>
      </c>
      <c r="F4122">
        <f>IF(ISERROR(VLOOKUP(Transaktionen[[#This Row],[Transaktionen]],BTT[Verwendete Transaktion (Pflichtauswahl)],1,FALSE)),"nein","ja")</f>
        <v/>
      </c>
    </row>
    <row r="4123">
      <c r="A4123" t="inlineStr">
        <is>
          <t>ZMM66</t>
        </is>
      </c>
      <c r="B4123" t="inlineStr">
        <is>
          <t>Liste Wareneingangskorrekturen</t>
        </is>
      </c>
      <c r="C4123" t="inlineStr">
        <is>
          <t>MM</t>
        </is>
      </c>
      <c r="D4123" s="13" t="n">
        <v>5504</v>
      </c>
      <c r="E4123" t="inlineStr">
        <is>
          <t>DIALOG</t>
        </is>
      </c>
      <c r="F4123">
        <f>IF(ISERROR(VLOOKUP(Transaktionen[[#This Row],[Transaktionen]],BTT[Verwendete Transaktion (Pflichtauswahl)],1,FALSE)),"nein","ja")</f>
        <v/>
      </c>
    </row>
    <row r="4124">
      <c r="A4124" t="inlineStr">
        <is>
          <t>ZMM67</t>
        </is>
      </c>
      <c r="B4124" t="inlineStr">
        <is>
          <t>Download Zählergebnisse</t>
        </is>
      </c>
      <c r="C4124" t="inlineStr">
        <is>
          <t>MM</t>
        </is>
      </c>
      <c r="D4124" s="13" t="n">
        <v>2</v>
      </c>
      <c r="E4124" t="inlineStr"/>
      <c r="F4124">
        <f>IF(ISERROR(VLOOKUP(Transaktionen[[#This Row],[Transaktionen]],BTT[Verwendete Transaktion (Pflichtauswahl)],1,FALSE)),"nein","ja")</f>
        <v/>
      </c>
      <c r="G4124" t="inlineStr">
        <is>
          <t>veraltete Transaktion</t>
        </is>
      </c>
    </row>
    <row r="4125">
      <c r="A4125" t="inlineStr">
        <is>
          <t>ZMM68</t>
        </is>
      </c>
      <c r="B4125" t="inlineStr">
        <is>
          <t>Bestellbuch</t>
        </is>
      </c>
      <c r="C4125" t="inlineStr">
        <is>
          <t>MM</t>
        </is>
      </c>
      <c r="D4125" s="13" t="n">
        <v>7444</v>
      </c>
      <c r="E4125" t="inlineStr">
        <is>
          <t>DIALOG</t>
        </is>
      </c>
      <c r="F4125">
        <f>IF(ISERROR(VLOOKUP(Transaktionen[[#This Row],[Transaktionen]],BTT[Verwendete Transaktion (Pflichtauswahl)],1,FALSE)),"nein","ja")</f>
        <v/>
      </c>
    </row>
    <row r="4126">
      <c r="A4126" t="inlineStr">
        <is>
          <t>ZMM71</t>
        </is>
      </c>
      <c r="B4126" t="inlineStr">
        <is>
          <t>Kontrakliste</t>
        </is>
      </c>
      <c r="C4126" t="inlineStr">
        <is>
          <t>MM</t>
        </is>
      </c>
      <c r="D4126" s="13" t="n">
        <v>103</v>
      </c>
      <c r="E4126" t="inlineStr">
        <is>
          <t>DIALOG</t>
        </is>
      </c>
      <c r="F4126">
        <f>IF(ISERROR(VLOOKUP(Transaktionen[[#This Row],[Transaktionen]],BTT[Verwendete Transaktion (Pflichtauswahl)],1,FALSE)),"nein","ja")</f>
        <v/>
      </c>
    </row>
    <row r="4127">
      <c r="A4127" t="inlineStr">
        <is>
          <t>ZMM73</t>
        </is>
      </c>
      <c r="B4127" t="inlineStr">
        <is>
          <t>Materialstamm Einkaufsbestelltext</t>
        </is>
      </c>
      <c r="C4127" t="inlineStr">
        <is>
          <t>MM</t>
        </is>
      </c>
      <c r="D4127" s="13" t="inlineStr"/>
      <c r="E4127" t="inlineStr"/>
      <c r="F4127">
        <f>IF(ISERROR(VLOOKUP(Transaktionen[[#This Row],[Transaktionen]],BTT[Verwendete Transaktion (Pflichtauswahl)],1,FALSE)),"nein","ja")</f>
        <v/>
      </c>
    </row>
    <row r="4128">
      <c r="A4128" t="inlineStr">
        <is>
          <t>ZMM76</t>
        </is>
      </c>
      <c r="B4128" t="inlineStr">
        <is>
          <t>Rahmenbestellungen mit Rechnungsplan</t>
        </is>
      </c>
      <c r="C4128" t="inlineStr">
        <is>
          <t>MM</t>
        </is>
      </c>
      <c r="D4128" s="13" t="n">
        <v>2200</v>
      </c>
      <c r="E4128" t="inlineStr">
        <is>
          <t>DIALOG</t>
        </is>
      </c>
      <c r="F4128">
        <f>IF(ISERROR(VLOOKUP(Transaktionen[[#This Row],[Transaktionen]],BTT[Verwendete Transaktion (Pflichtauswahl)],1,FALSE)),"nein","ja")</f>
        <v/>
      </c>
    </row>
    <row r="4129">
      <c r="A4129" t="inlineStr">
        <is>
          <t>ZMM77</t>
        </is>
      </c>
      <c r="B4129" t="inlineStr">
        <is>
          <t>offene Bestellungen</t>
        </is>
      </c>
      <c r="C4129" t="inlineStr">
        <is>
          <t>MM</t>
        </is>
      </c>
      <c r="D4129" s="13" t="n">
        <v>128</v>
      </c>
      <c r="E4129" t="inlineStr"/>
      <c r="F4129">
        <f>IF(ISERROR(VLOOKUP(Transaktionen[[#This Row],[Transaktionen]],BTT[Verwendete Transaktion (Pflichtauswahl)],1,FALSE)),"nein","ja")</f>
        <v/>
      </c>
      <c r="G4129" t="inlineStr">
        <is>
          <t>TP Reporting</t>
        </is>
      </c>
    </row>
    <row r="4130">
      <c r="A4130" t="inlineStr">
        <is>
          <t>ZMM78</t>
        </is>
      </c>
      <c r="B4130" t="inlineStr">
        <is>
          <t>Bestellungen Wertgrenze</t>
        </is>
      </c>
      <c r="C4130" t="inlineStr">
        <is>
          <t>MM</t>
        </is>
      </c>
      <c r="D4130" s="13" t="inlineStr"/>
      <c r="E4130" t="inlineStr"/>
      <c r="F4130">
        <f>IF(ISERROR(VLOOKUP(Transaktionen[[#This Row],[Transaktionen]],BTT[Verwendete Transaktion (Pflichtauswahl)],1,FALSE)),"nein","ja")</f>
        <v/>
      </c>
      <c r="G4130" t="inlineStr">
        <is>
          <t>TP Reporting</t>
        </is>
      </c>
    </row>
    <row r="4131">
      <c r="A4131" t="inlineStr">
        <is>
          <t>ZMM79</t>
        </is>
      </c>
      <c r="B4131" t="inlineStr">
        <is>
          <t>BTCI-Obligoabbau</t>
        </is>
      </c>
      <c r="C4131" t="inlineStr">
        <is>
          <t>MM</t>
        </is>
      </c>
      <c r="D4131" s="13" t="n">
        <v>9</v>
      </c>
      <c r="E4131" t="inlineStr">
        <is>
          <t>DIALOG</t>
        </is>
      </c>
      <c r="F4131">
        <f>IF(ISERROR(VLOOKUP(Transaktionen[[#This Row],[Transaktionen]],BTT[Verwendete Transaktion (Pflichtauswahl)],1,FALSE)),"nein","ja")</f>
        <v/>
      </c>
    </row>
    <row r="4132">
      <c r="A4132" t="inlineStr">
        <is>
          <t>ZMM82</t>
        </is>
      </c>
      <c r="B4132" t="inlineStr">
        <is>
          <t>Ändern Steuerkennzeichen Bestellung</t>
        </is>
      </c>
      <c r="C4132" t="inlineStr">
        <is>
          <t>MM</t>
        </is>
      </c>
      <c r="D4132" s="13" t="n">
        <v>24</v>
      </c>
      <c r="E4132" t="inlineStr">
        <is>
          <t>DIALOG</t>
        </is>
      </c>
      <c r="F4132">
        <f>IF(ISERROR(VLOOKUP(Transaktionen[[#This Row],[Transaktionen]],BTT[Verwendete Transaktion (Pflichtauswahl)],1,FALSE)),"nein","ja")</f>
        <v/>
      </c>
    </row>
    <row r="4133">
      <c r="A4133" t="inlineStr">
        <is>
          <t>ZMM85</t>
        </is>
      </c>
      <c r="B4133" t="inlineStr">
        <is>
          <t>Simulation gepl. Warenentnahmen</t>
        </is>
      </c>
      <c r="C4133" t="inlineStr">
        <is>
          <t>MM</t>
        </is>
      </c>
      <c r="D4133" s="13" t="n">
        <v>306</v>
      </c>
      <c r="E4133" t="inlineStr">
        <is>
          <t>DIALOG</t>
        </is>
      </c>
      <c r="F4133">
        <f>IF(ISERROR(VLOOKUP(Transaktionen[[#This Row],[Transaktionen]],BTT[Verwendete Transaktion (Pflichtauswahl)],1,FALSE)),"nein","ja")</f>
        <v/>
      </c>
    </row>
    <row r="4134">
      <c r="A4134" t="inlineStr">
        <is>
          <t>ZMM86</t>
        </is>
      </c>
      <c r="B4134" t="inlineStr">
        <is>
          <t>Lagerplatz 2  (Wertetabelle)</t>
        </is>
      </c>
      <c r="C4134" t="inlineStr">
        <is>
          <t>MM</t>
        </is>
      </c>
      <c r="D4134" s="13" t="n">
        <v>2</v>
      </c>
      <c r="E4134" t="inlineStr">
        <is>
          <t>DIALOG</t>
        </is>
      </c>
      <c r="F4134">
        <f>IF(ISERROR(VLOOKUP(Transaktionen[[#This Row],[Transaktionen]],BTT[Verwendete Transaktion (Pflichtauswahl)],1,FALSE)),"nein","ja")</f>
        <v/>
      </c>
    </row>
    <row r="4135">
      <c r="A4135" t="inlineStr">
        <is>
          <t>ZMM87</t>
        </is>
      </c>
      <c r="B4135" t="inlineStr">
        <is>
          <t>Update falsch eingescannter Liefersc</t>
        </is>
      </c>
      <c r="C4135" t="inlineStr">
        <is>
          <t>FI</t>
        </is>
      </c>
      <c r="D4135" s="13" t="inlineStr"/>
      <c r="E4135" t="inlineStr"/>
      <c r="F4135">
        <f>IF(ISERROR(VLOOKUP(Transaktionen[[#This Row],[Transaktionen]],BTT[Verwendete Transaktion (Pflichtauswahl)],1,FALSE)),"nein","ja")</f>
        <v/>
      </c>
      <c r="G4135" t="inlineStr">
        <is>
          <t>in neuester Auswertung von Steffen nicht mehr vorhanden</t>
        </is>
      </c>
    </row>
    <row r="4136">
      <c r="A4136" t="inlineStr">
        <is>
          <t>ZMM88</t>
        </is>
      </c>
      <c r="B4136" t="inlineStr">
        <is>
          <t>Änderungsbelege Kreditor Adr.daten</t>
        </is>
      </c>
      <c r="C4136" t="inlineStr">
        <is>
          <t>MM</t>
        </is>
      </c>
      <c r="D4136" s="13" t="n">
        <v>6</v>
      </c>
      <c r="E4136" t="inlineStr"/>
      <c r="F4136">
        <f>IF(ISERROR(VLOOKUP(Transaktionen[[#This Row],[Transaktionen]],BTT[Verwendete Transaktion (Pflichtauswahl)],1,FALSE)),"nein","ja")</f>
        <v/>
      </c>
      <c r="G4136" t="inlineStr">
        <is>
          <t>TP Reporting</t>
        </is>
      </c>
    </row>
    <row r="4137">
      <c r="A4137" t="inlineStr">
        <is>
          <t>ZMM90</t>
        </is>
      </c>
      <c r="B4137" t="inlineStr">
        <is>
          <t>Autom. Umsetzung von Bestellungen</t>
        </is>
      </c>
      <c r="C4137" t="inlineStr">
        <is>
          <t>PM</t>
        </is>
      </c>
      <c r="D4137" s="13" t="n">
        <v>6</v>
      </c>
      <c r="E4137" t="inlineStr"/>
      <c r="F4137">
        <f>IF(ISERROR(VLOOKUP(Transaktionen[[#This Row],[Transaktionen]],BTT[Verwendete Transaktion (Pflichtauswahl)],1,FALSE)),"nein","ja")</f>
        <v/>
      </c>
      <c r="G4137" t="inlineStr">
        <is>
          <t>TP BLQ</t>
        </is>
      </c>
    </row>
    <row r="4138">
      <c r="A4138" t="inlineStr">
        <is>
          <t>ZMM91</t>
        </is>
      </c>
      <c r="B4138" t="inlineStr">
        <is>
          <t>Umsatzsteuerkennzeichen pflegen</t>
        </is>
      </c>
      <c r="C4138" t="inlineStr">
        <is>
          <t>MM</t>
        </is>
      </c>
      <c r="D4138" s="13" t="n">
        <v>1016</v>
      </c>
      <c r="E4138" t="inlineStr">
        <is>
          <t>DIALOG</t>
        </is>
      </c>
      <c r="F4138">
        <f>IF(ISERROR(VLOOKUP(Transaktionen[[#This Row],[Transaktionen]],BTT[Verwendete Transaktion (Pflichtauswahl)],1,FALSE)),"nein","ja")</f>
        <v/>
      </c>
    </row>
    <row r="4139">
      <c r="A4139" t="inlineStr">
        <is>
          <t>ZMM92</t>
        </is>
      </c>
      <c r="B4139" t="inlineStr">
        <is>
          <t>MIGO: Materialscheinnr setzen VGART</t>
        </is>
      </c>
      <c r="C4139" t="inlineStr">
        <is>
          <t>MM</t>
        </is>
      </c>
      <c r="D4139" s="13" t="n">
        <v>32</v>
      </c>
      <c r="E4139" t="inlineStr">
        <is>
          <t>DIALOG</t>
        </is>
      </c>
      <c r="F4139">
        <f>IF(ISERROR(VLOOKUP(Transaktionen[[#This Row],[Transaktionen]],BTT[Verwendete Transaktion (Pflichtauswahl)],1,FALSE)),"nein","ja")</f>
        <v/>
      </c>
    </row>
    <row r="4140">
      <c r="A4140" t="inlineStr">
        <is>
          <t>ZMM93</t>
        </is>
      </c>
      <c r="B4140" t="inlineStr">
        <is>
          <t>MIGO: Materialscheinnr setzen LGORT</t>
        </is>
      </c>
      <c r="C4140" t="inlineStr">
        <is>
          <t>MM</t>
        </is>
      </c>
      <c r="D4140" s="13" t="n">
        <v>99</v>
      </c>
      <c r="E4140" t="inlineStr">
        <is>
          <t>DIALOG</t>
        </is>
      </c>
      <c r="F4140">
        <f>IF(ISERROR(VLOOKUP(Transaktionen[[#This Row],[Transaktionen]],BTT[Verwendete Transaktion (Pflichtauswahl)],1,FALSE)),"nein","ja")</f>
        <v/>
      </c>
    </row>
    <row r="4141">
      <c r="A4141" t="inlineStr">
        <is>
          <t>ZMM94</t>
        </is>
      </c>
      <c r="B4141" t="inlineStr">
        <is>
          <t>MIGO: Materialscheinnr setzen BWART</t>
        </is>
      </c>
      <c r="C4141" t="inlineStr">
        <is>
          <t>MM</t>
        </is>
      </c>
      <c r="D4141" s="13" t="n">
        <v>46</v>
      </c>
      <c r="E4141" t="inlineStr">
        <is>
          <t>DIALOG</t>
        </is>
      </c>
      <c r="F4141">
        <f>IF(ISERROR(VLOOKUP(Transaktionen[[#This Row],[Transaktionen]],BTT[Verwendete Transaktion (Pflichtauswahl)],1,FALSE)),"nein","ja")</f>
        <v/>
      </c>
    </row>
    <row r="4142">
      <c r="A4142" t="inlineStr">
        <is>
          <t>ZMM95</t>
        </is>
      </c>
      <c r="B4142" t="inlineStr">
        <is>
          <t>Bestell: Kopftxt Rückfragen pro Disp</t>
        </is>
      </c>
      <c r="C4142" t="inlineStr">
        <is>
          <t>MM</t>
        </is>
      </c>
      <c r="D4142" s="13" t="n">
        <v>4</v>
      </c>
      <c r="E4142" t="inlineStr">
        <is>
          <t>DIALOG</t>
        </is>
      </c>
      <c r="F4142">
        <f>IF(ISERROR(VLOOKUP(Transaktionen[[#This Row],[Transaktionen]],BTT[Verwendete Transaktion (Pflichtauswahl)],1,FALSE)),"nein","ja")</f>
        <v/>
      </c>
    </row>
    <row r="4143">
      <c r="A4143" t="inlineStr">
        <is>
          <t>ZMM96</t>
        </is>
      </c>
      <c r="B4143" t="inlineStr">
        <is>
          <t>Wunschlief. für autom.Bestellung</t>
        </is>
      </c>
      <c r="C4143" t="inlineStr">
        <is>
          <t>MM</t>
        </is>
      </c>
      <c r="D4143" s="13" t="n">
        <v>2136</v>
      </c>
      <c r="E4143" t="inlineStr">
        <is>
          <t>DIALOG</t>
        </is>
      </c>
      <c r="F4143">
        <f>IF(ISERROR(VLOOKUP(Transaktionen[[#This Row],[Transaktionen]],BTT[Verwendete Transaktion (Pflichtauswahl)],1,FALSE)),"nein","ja")</f>
        <v/>
      </c>
    </row>
    <row r="4144">
      <c r="A4144" t="inlineStr">
        <is>
          <t>ZMM97</t>
        </is>
      </c>
      <c r="B4144" t="inlineStr">
        <is>
          <t>MM: Anforder. auto Email in-/aktiv</t>
        </is>
      </c>
      <c r="C4144" t="inlineStr">
        <is>
          <t>MM</t>
        </is>
      </c>
      <c r="D4144" s="13" t="n">
        <v>3371</v>
      </c>
      <c r="E4144" t="inlineStr">
        <is>
          <t>DIALOG</t>
        </is>
      </c>
      <c r="F4144">
        <f>IF(ISERROR(VLOOKUP(Transaktionen[[#This Row],[Transaktionen]],BTT[Verwendete Transaktion (Pflichtauswahl)],1,FALSE)),"nein","ja")</f>
        <v/>
      </c>
    </row>
    <row r="4145">
      <c r="A4145" t="inlineStr">
        <is>
          <t>ZMM98</t>
        </is>
      </c>
      <c r="B4145" t="inlineStr">
        <is>
          <t>RVDB: Pflege der Werte zum RV</t>
        </is>
      </c>
      <c r="C4145" t="inlineStr">
        <is>
          <t>MM</t>
        </is>
      </c>
      <c r="D4145" s="13" t="n">
        <v>69</v>
      </c>
      <c r="E4145" t="inlineStr">
        <is>
          <t>DIALOG</t>
        </is>
      </c>
      <c r="F4145">
        <f>IF(ISERROR(VLOOKUP(Transaktionen[[#This Row],[Transaktionen]],BTT[Verwendete Transaktion (Pflichtauswahl)],1,FALSE)),"nein","ja")</f>
        <v/>
      </c>
    </row>
    <row r="4146">
      <c r="A4146" t="inlineStr">
        <is>
          <t>ZMM99</t>
        </is>
      </c>
      <c r="B4146" t="inlineStr">
        <is>
          <t>RVDB: Admins für Pflege der Werte</t>
        </is>
      </c>
      <c r="C4146" t="inlineStr">
        <is>
          <t>MM</t>
        </is>
      </c>
      <c r="D4146" s="13" t="inlineStr"/>
      <c r="E4146" t="inlineStr"/>
      <c r="F4146">
        <f>IF(ISERROR(VLOOKUP(Transaktionen[[#This Row],[Transaktionen]],BTT[Verwendete Transaktion (Pflichtauswahl)],1,FALSE)),"nein","ja")</f>
        <v/>
      </c>
    </row>
    <row r="4147">
      <c r="A4147" t="inlineStr">
        <is>
          <t>ZPC06N</t>
        </is>
      </c>
      <c r="B4147" t="inlineStr">
        <is>
          <t>Buchen Planwerte aus aPART auf PC.</t>
        </is>
      </c>
      <c r="C4147" t="inlineStr">
        <is>
          <t>CO</t>
        </is>
      </c>
      <c r="D4147" s="13" t="n">
        <v>111</v>
      </c>
      <c r="E4147" t="inlineStr">
        <is>
          <t>UPDATE</t>
        </is>
      </c>
      <c r="F4147">
        <f>IF(ISERROR(VLOOKUP(Transaktionen[[#This Row],[Transaktionen]],BTT[Verwendete Transaktion (Pflichtauswahl)],1,FALSE)),"nein","ja")</f>
        <v/>
      </c>
    </row>
    <row r="4148">
      <c r="A4148" t="inlineStr">
        <is>
          <t>ZPM_ABGS</t>
        </is>
      </c>
      <c r="B4148" t="inlineStr">
        <is>
          <t>Status im Auftrag ändern</t>
        </is>
      </c>
      <c r="C4148" t="inlineStr">
        <is>
          <t>CO-OM</t>
        </is>
      </c>
      <c r="D4148" s="13" t="inlineStr"/>
      <c r="E4148" t="inlineStr"/>
      <c r="F4148">
        <f>IF(ISERROR(VLOOKUP(Transaktionen[[#This Row],[Transaktionen]],BTT[Verwendete Transaktion (Pflichtauswahl)],1,FALSE)),"nein","ja")</f>
        <v/>
      </c>
      <c r="G4148" t="inlineStr">
        <is>
          <t>in neuester Auswertung von Steffen nicht mehr vorhanden</t>
        </is>
      </c>
    </row>
    <row r="4149">
      <c r="A4149" t="inlineStr">
        <is>
          <t>ZPM_AE_EQUI</t>
        </is>
      </c>
      <c r="B4149" t="inlineStr">
        <is>
          <t>PM: Massen-Equipmentanlage (AE)</t>
        </is>
      </c>
      <c r="C4149" t="inlineStr">
        <is>
          <t>PM</t>
        </is>
      </c>
      <c r="D4149" s="13" t="n">
        <v>18</v>
      </c>
      <c r="E4149" t="inlineStr">
        <is>
          <t>DIALOG</t>
        </is>
      </c>
      <c r="F4149">
        <f>IF(ISERROR(VLOOKUP(Transaktionen[[#This Row],[Transaktionen]],BTT[Verwendete Transaktion (Pflichtauswahl)],1,FALSE)),"nein","ja")</f>
        <v/>
      </c>
    </row>
    <row r="4150">
      <c r="A4150" t="inlineStr">
        <is>
          <t>ZPM_FRV</t>
        </is>
      </c>
      <c r="B4150" t="inlineStr">
        <is>
          <t>Folgerahmenvertragsnummer speichern</t>
        </is>
      </c>
      <c r="C4150" t="inlineStr">
        <is>
          <t>PM</t>
        </is>
      </c>
      <c r="D4150" s="13" t="n">
        <v>180</v>
      </c>
      <c r="E4150" t="inlineStr">
        <is>
          <t>DIALOG</t>
        </is>
      </c>
      <c r="F4150">
        <f>IF(ISERROR(VLOOKUP(Transaktionen[[#This Row],[Transaktionen]],BTT[Verwendete Transaktion (Pflichtauswahl)],1,FALSE)),"nein","ja")</f>
        <v/>
      </c>
    </row>
    <row r="4151">
      <c r="A4151" t="inlineStr">
        <is>
          <t>ZPM_IH01</t>
        </is>
      </c>
      <c r="B4151" t="inlineStr">
        <is>
          <t>Techn. Platz Strukturdarstellung AE</t>
        </is>
      </c>
      <c r="C4151" t="inlineStr">
        <is>
          <t>PM</t>
        </is>
      </c>
      <c r="D4151" s="13" t="n">
        <v>51683</v>
      </c>
      <c r="E4151" t="inlineStr">
        <is>
          <t>DIALOG</t>
        </is>
      </c>
      <c r="F4151">
        <f>IF(ISERROR(VLOOKUP(Transaktionen[[#This Row],[Transaktionen]],BTT[Verwendete Transaktion (Pflichtauswahl)],1,FALSE)),"nein","ja")</f>
        <v/>
      </c>
    </row>
    <row r="4152">
      <c r="A4152" t="inlineStr">
        <is>
          <t>ZPM_MOBI_RM</t>
        </is>
      </c>
      <c r="B4152" t="inlineStr">
        <is>
          <t>Nachverbuchung Rückmeldungen mob. IH</t>
        </is>
      </c>
      <c r="C4152" t="inlineStr">
        <is>
          <t>PM</t>
        </is>
      </c>
      <c r="D4152" s="13" t="n">
        <v>368</v>
      </c>
      <c r="E4152" t="inlineStr">
        <is>
          <t>UPDATE</t>
        </is>
      </c>
      <c r="F4152">
        <f>IF(ISERROR(VLOOKUP(Transaktionen[[#This Row],[Transaktionen]],BTT[Verwendete Transaktion (Pflichtauswahl)],1,FALSE)),"nein","ja")</f>
        <v/>
      </c>
    </row>
    <row r="4153">
      <c r="A4153" t="inlineStr">
        <is>
          <t>ZPM_MOBI_RM</t>
        </is>
      </c>
      <c r="B4153" t="inlineStr">
        <is>
          <t>Nachverbuchung Rückmeldungen mob. IH</t>
        </is>
      </c>
      <c r="C4153" t="inlineStr">
        <is>
          <t>PM</t>
        </is>
      </c>
      <c r="D4153" s="13" t="n">
        <v>368</v>
      </c>
      <c r="E4153" t="inlineStr">
        <is>
          <t>UPDATE</t>
        </is>
      </c>
      <c r="F4153">
        <f>IF(ISERROR(VLOOKUP(Transaktionen[[#This Row],[Transaktionen]],BTT[Verwendete Transaktion (Pflichtauswahl)],1,FALSE)),"nein","ja")</f>
        <v/>
      </c>
    </row>
    <row r="4154">
      <c r="A4154" t="inlineStr">
        <is>
          <t>ZPM_MOBI_RM</t>
        </is>
      </c>
      <c r="B4154" t="inlineStr">
        <is>
          <t>Nachverbuchung Rückmeldungen mob. IH</t>
        </is>
      </c>
      <c r="C4154" t="inlineStr">
        <is>
          <t>PM</t>
        </is>
      </c>
      <c r="D4154" s="13" t="n">
        <v>368</v>
      </c>
      <c r="E4154" t="inlineStr">
        <is>
          <t>UPDATE</t>
        </is>
      </c>
      <c r="F4154">
        <f>IF(ISERROR(VLOOKUP(Transaktionen[[#This Row],[Transaktionen]],BTT[Verwendete Transaktion (Pflichtauswahl)],1,FALSE)),"nein","ja")</f>
        <v/>
      </c>
    </row>
    <row r="4155">
      <c r="A4155" t="inlineStr">
        <is>
          <t>ZPM10</t>
        </is>
      </c>
      <c r="B4155" t="inlineStr">
        <is>
          <t>Auftrag: Plan/Ist/Obligo</t>
        </is>
      </c>
      <c r="C4155" t="inlineStr">
        <is>
          <t>PM</t>
        </is>
      </c>
      <c r="D4155" s="13" t="n">
        <v>138791</v>
      </c>
      <c r="E4155" t="inlineStr">
        <is>
          <t>DIALOG</t>
        </is>
      </c>
      <c r="F4155">
        <f>IF(ISERROR(VLOOKUP(Transaktionen[[#This Row],[Transaktionen]],BTT[Verwendete Transaktion (Pflichtauswahl)],1,FALSE)),"nein","ja")</f>
        <v/>
      </c>
    </row>
    <row r="4156">
      <c r="A4156" t="inlineStr">
        <is>
          <t>ZPM100</t>
        </is>
      </c>
      <c r="B4156" t="inlineStr">
        <is>
          <t>Rückmeldeliste mit Personalnummern</t>
        </is>
      </c>
      <c r="C4156" t="inlineStr">
        <is>
          <t>PM</t>
        </is>
      </c>
      <c r="D4156" s="13" t="n">
        <v>15996</v>
      </c>
      <c r="E4156" t="inlineStr">
        <is>
          <t>DIALOG</t>
        </is>
      </c>
      <c r="F4156">
        <f>IF(ISERROR(VLOOKUP(Transaktionen[[#This Row],[Transaktionen]],BTT[Verwendete Transaktion (Pflichtauswahl)],1,FALSE)),"nein","ja")</f>
        <v/>
      </c>
    </row>
    <row r="4157">
      <c r="A4157" t="inlineStr">
        <is>
          <t>ZPM101</t>
        </is>
      </c>
      <c r="B4157" t="inlineStr">
        <is>
          <t>PM: Pflege Tabellen für VDMA</t>
        </is>
      </c>
      <c r="C4157" t="inlineStr">
        <is>
          <t>PM</t>
        </is>
      </c>
      <c r="D4157" s="13" t="n">
        <v>14</v>
      </c>
      <c r="E4157" t="inlineStr">
        <is>
          <t>DIALOG</t>
        </is>
      </c>
      <c r="F4157">
        <f>IF(ISERROR(VLOOKUP(Transaktionen[[#This Row],[Transaktionen]],BTT[Verwendete Transaktion (Pflichtauswahl)],1,FALSE)),"nein","ja")</f>
        <v/>
      </c>
    </row>
    <row r="4158">
      <c r="A4158" t="inlineStr">
        <is>
          <t>ZPM102</t>
        </is>
      </c>
      <c r="B4158" t="inlineStr">
        <is>
          <t>Aufruf Pflege VDMA Fussnoten</t>
        </is>
      </c>
      <c r="C4158" t="inlineStr">
        <is>
          <t>PM</t>
        </is>
      </c>
      <c r="D4158" s="13" t="n">
        <v>4</v>
      </c>
      <c r="E4158" t="inlineStr">
        <is>
          <t>DIALOG</t>
        </is>
      </c>
      <c r="F4158">
        <f>IF(ISERROR(VLOOKUP(Transaktionen[[#This Row],[Transaktionen]],BTT[Verwendete Transaktion (Pflichtauswahl)],1,FALSE)),"nein","ja")</f>
        <v/>
      </c>
    </row>
    <row r="4159">
      <c r="A4159" t="inlineStr">
        <is>
          <t>ZPM103</t>
        </is>
      </c>
      <c r="B4159" t="inlineStr">
        <is>
          <t>Aufruf Pflegeview der Tabelle ZVDMA</t>
        </is>
      </c>
      <c r="C4159" t="inlineStr">
        <is>
          <t>PM</t>
        </is>
      </c>
      <c r="D4159" s="13" t="n">
        <v>92</v>
      </c>
      <c r="E4159" t="inlineStr">
        <is>
          <t>DIALOG</t>
        </is>
      </c>
      <c r="F4159">
        <f>IF(ISERROR(VLOOKUP(Transaktionen[[#This Row],[Transaktionen]],BTT[Verwendete Transaktion (Pflichtauswahl)],1,FALSE)),"nein","ja")</f>
        <v/>
      </c>
    </row>
    <row r="4160">
      <c r="A4160" t="inlineStr">
        <is>
          <t>ZPM104</t>
        </is>
      </c>
      <c r="B4160" t="inlineStr">
        <is>
          <t>Aufruf Pflegeview VDMA Objektzuordn.</t>
        </is>
      </c>
      <c r="C4160" t="inlineStr">
        <is>
          <t>PM</t>
        </is>
      </c>
      <c r="D4160" s="13" t="n">
        <v>40</v>
      </c>
      <c r="E4160" t="inlineStr">
        <is>
          <t>DIALOG</t>
        </is>
      </c>
      <c r="F4160">
        <f>IF(ISERROR(VLOOKUP(Transaktionen[[#This Row],[Transaktionen]],BTT[Verwendete Transaktion (Pflichtauswahl)],1,FALSE)),"nein","ja")</f>
        <v/>
      </c>
    </row>
    <row r="4161">
      <c r="A4161" t="inlineStr">
        <is>
          <t>ZPM105</t>
        </is>
      </c>
      <c r="B4161" t="inlineStr">
        <is>
          <t>Aktionscodepflege zu M4-Meldungen</t>
        </is>
      </c>
      <c r="C4161" t="inlineStr">
        <is>
          <t>PM</t>
        </is>
      </c>
      <c r="D4161" s="13" t="n">
        <v>16</v>
      </c>
      <c r="E4161" t="inlineStr">
        <is>
          <t>DIALOG</t>
        </is>
      </c>
      <c r="F4161">
        <f>IF(ISERROR(VLOOKUP(Transaktionen[[#This Row],[Transaktionen]],BTT[Verwendete Transaktion (Pflichtauswahl)],1,FALSE)),"nein","ja")</f>
        <v/>
      </c>
    </row>
    <row r="4162">
      <c r="A4162" t="inlineStr">
        <is>
          <t>ZPM11</t>
        </is>
      </c>
      <c r="B4162" t="inlineStr">
        <is>
          <t>Auftrag: Plan/Ist/Obligo Kostenart</t>
        </is>
      </c>
      <c r="C4162" t="inlineStr">
        <is>
          <t>PM</t>
        </is>
      </c>
      <c r="D4162" s="13" t="n">
        <v>94465</v>
      </c>
      <c r="E4162" t="inlineStr">
        <is>
          <t>DIALOG</t>
        </is>
      </c>
      <c r="F4162">
        <f>IF(ISERROR(VLOOKUP(Transaktionen[[#This Row],[Transaktionen]],BTT[Verwendete Transaktion (Pflichtauswahl)],1,FALSE)),"nein","ja")</f>
        <v/>
      </c>
    </row>
    <row r="4163">
      <c r="A4163" t="inlineStr">
        <is>
          <t>ZPM120</t>
        </is>
      </c>
      <c r="B4163" t="inlineStr">
        <is>
          <t>TP Daten an SAP PO schicken</t>
        </is>
      </c>
      <c r="C4163" t="inlineStr">
        <is>
          <t>PM</t>
        </is>
      </c>
      <c r="D4163" s="13" t="n">
        <v>60</v>
      </c>
      <c r="E4163" t="inlineStr">
        <is>
          <t>DIALOG</t>
        </is>
      </c>
      <c r="F4163">
        <f>IF(ISERROR(VLOOKUP(Transaktionen[[#This Row],[Transaktionen]],BTT[Verwendete Transaktion (Pflichtauswahl)],1,FALSE)),"nein","ja")</f>
        <v/>
      </c>
    </row>
    <row r="4164">
      <c r="A4164" t="inlineStr">
        <is>
          <t>ZPM125</t>
        </is>
      </c>
      <c r="B4164" t="inlineStr">
        <is>
          <t>Massenpflege Merkmale an TPs und EQs</t>
        </is>
      </c>
      <c r="C4164" t="inlineStr">
        <is>
          <t>PM</t>
        </is>
      </c>
      <c r="D4164" s="13" t="n">
        <v>30</v>
      </c>
      <c r="E4164" t="inlineStr">
        <is>
          <t>UPDATE</t>
        </is>
      </c>
      <c r="F4164">
        <f>IF(ISERROR(VLOOKUP(Transaktionen[[#This Row],[Transaktionen]],BTT[Verwendete Transaktion (Pflichtauswahl)],1,FALSE)),"nein","ja")</f>
        <v/>
      </c>
    </row>
    <row r="4165">
      <c r="A4165" t="inlineStr">
        <is>
          <t>ZPM130</t>
        </is>
      </c>
      <c r="B4165" t="inlineStr">
        <is>
          <t>Dispo-Sperren für mobile IH löschen</t>
        </is>
      </c>
      <c r="C4165" t="inlineStr">
        <is>
          <t>PM</t>
        </is>
      </c>
      <c r="D4165" s="13" t="n">
        <v>370</v>
      </c>
      <c r="E4165" t="inlineStr">
        <is>
          <t>DIALOG</t>
        </is>
      </c>
      <c r="F4165">
        <f>IF(ISERROR(VLOOKUP(Transaktionen[[#This Row],[Transaktionen]],BTT[Verwendete Transaktion (Pflichtauswahl)],1,FALSE)),"nein","ja")</f>
        <v/>
      </c>
    </row>
    <row r="4166">
      <c r="A4166" t="inlineStr">
        <is>
          <t>ZPM15</t>
        </is>
      </c>
      <c r="B4166" t="inlineStr">
        <is>
          <t>Auftrag: Plan/Ist/Obligo Leitarbpl.</t>
        </is>
      </c>
      <c r="C4166" t="inlineStr">
        <is>
          <t>PM</t>
        </is>
      </c>
      <c r="D4166" s="13" t="n">
        <v>6537</v>
      </c>
      <c r="E4166" t="inlineStr">
        <is>
          <t>DIALOG</t>
        </is>
      </c>
      <c r="F4166">
        <f>IF(ISERROR(VLOOKUP(Transaktionen[[#This Row],[Transaktionen]],BTT[Verwendete Transaktion (Pflichtauswahl)],1,FALSE)),"nein","ja")</f>
        <v/>
      </c>
    </row>
    <row r="4167">
      <c r="A4167" t="inlineStr">
        <is>
          <t>ZPM16</t>
        </is>
      </c>
      <c r="B4167" t="inlineStr">
        <is>
          <t>Auftrag: Abrechnungsvorschrift</t>
        </is>
      </c>
      <c r="C4167" t="inlineStr">
        <is>
          <t>PM</t>
        </is>
      </c>
      <c r="D4167" s="13" t="n">
        <v>14034</v>
      </c>
      <c r="E4167" t="inlineStr">
        <is>
          <t>DIALOG</t>
        </is>
      </c>
      <c r="F4167">
        <f>IF(ISERROR(VLOOKUP(Transaktionen[[#This Row],[Transaktionen]],BTT[Verwendete Transaktion (Pflichtauswahl)],1,FALSE)),"nein","ja")</f>
        <v/>
      </c>
    </row>
    <row r="4168">
      <c r="A4168" t="inlineStr">
        <is>
          <t>ZPM17</t>
        </is>
      </c>
      <c r="B4168" t="inlineStr">
        <is>
          <t>Meßbelegselektion</t>
        </is>
      </c>
      <c r="C4168" t="inlineStr">
        <is>
          <t>PM</t>
        </is>
      </c>
      <c r="D4168" s="13" t="n">
        <v>2</v>
      </c>
      <c r="E4168" t="inlineStr">
        <is>
          <t>DIALOG</t>
        </is>
      </c>
      <c r="F4168">
        <f>IF(ISERROR(VLOOKUP(Transaktionen[[#This Row],[Transaktionen]],BTT[Verwendete Transaktion (Pflichtauswahl)],1,FALSE)),"nein","ja")</f>
        <v/>
      </c>
    </row>
    <row r="4169">
      <c r="A4169" t="inlineStr">
        <is>
          <t>ZPM170</t>
        </is>
      </c>
      <c r="B4169" t="inlineStr">
        <is>
          <t>TRP Cockpit</t>
        </is>
      </c>
      <c r="C4169" t="inlineStr">
        <is>
          <t>PM</t>
        </is>
      </c>
      <c r="D4169" s="13" t="n">
        <v>2406</v>
      </c>
      <c r="E4169" t="inlineStr">
        <is>
          <t>DIALOG</t>
        </is>
      </c>
      <c r="F4169">
        <f>IF(ISERROR(VLOOKUP(Transaktionen[[#This Row],[Transaktionen]],BTT[Verwendete Transaktion (Pflichtauswahl)],1,FALSE)),"nein","ja")</f>
        <v/>
      </c>
      <c r="G4169" t="inlineStr">
        <is>
          <t>wird bei NL verwendet</t>
        </is>
      </c>
    </row>
    <row r="4170">
      <c r="A4170" t="inlineStr">
        <is>
          <t>ZPM171</t>
        </is>
      </c>
      <c r="B4170" t="inlineStr">
        <is>
          <t>TRP: Auftragsplanung</t>
        </is>
      </c>
      <c r="C4170" t="inlineStr">
        <is>
          <t>PM</t>
        </is>
      </c>
      <c r="D4170" s="13" t="n">
        <v>3008</v>
      </c>
      <c r="E4170" t="inlineStr">
        <is>
          <t>UPDATE</t>
        </is>
      </c>
      <c r="F4170">
        <f>IF(ISERROR(VLOOKUP(Transaktionen[[#This Row],[Transaktionen]],BTT[Verwendete Transaktion (Pflichtauswahl)],1,FALSE)),"nein","ja")</f>
        <v/>
      </c>
      <c r="G4170" t="inlineStr">
        <is>
          <t>wird bei NL verwendet</t>
        </is>
      </c>
    </row>
    <row r="4171">
      <c r="A4171" t="inlineStr">
        <is>
          <t>ZPM172</t>
        </is>
      </c>
      <c r="B4171" t="inlineStr">
        <is>
          <t>TRP: Kalenderpflege</t>
        </is>
      </c>
      <c r="C4171" t="inlineStr">
        <is>
          <t>PM</t>
        </is>
      </c>
      <c r="D4171" s="13" t="n">
        <v>1410</v>
      </c>
      <c r="E4171" t="inlineStr">
        <is>
          <t>DIALOG</t>
        </is>
      </c>
      <c r="F4171">
        <f>IF(ISERROR(VLOOKUP(Transaktionen[[#This Row],[Transaktionen]],BTT[Verwendete Transaktion (Pflichtauswahl)],1,FALSE)),"nein","ja")</f>
        <v/>
      </c>
      <c r="G4171" t="inlineStr">
        <is>
          <t>wird bei NL verwendet</t>
        </is>
      </c>
    </row>
    <row r="4172">
      <c r="A4172" t="inlineStr">
        <is>
          <t>ZPM173</t>
        </is>
      </c>
      <c r="B4172" t="inlineStr">
        <is>
          <t>TRP: Routenpflege</t>
        </is>
      </c>
      <c r="C4172" t="inlineStr">
        <is>
          <t>PM</t>
        </is>
      </c>
      <c r="D4172" s="13" t="n">
        <v>7186</v>
      </c>
      <c r="E4172" t="inlineStr">
        <is>
          <t>DIALOG</t>
        </is>
      </c>
      <c r="F4172">
        <f>IF(ISERROR(VLOOKUP(Transaktionen[[#This Row],[Transaktionen]],BTT[Verwendete Transaktion (Pflichtauswahl)],1,FALSE)),"nein","ja")</f>
        <v/>
      </c>
      <c r="G4172" t="inlineStr">
        <is>
          <t>wird bei NL verwendet</t>
        </is>
      </c>
    </row>
    <row r="4173">
      <c r="A4173" t="inlineStr">
        <is>
          <t>ZPM174</t>
        </is>
      </c>
      <c r="B4173" t="inlineStr">
        <is>
          <t>TRP: Equis mit Gewährleistungsende</t>
        </is>
      </c>
      <c r="C4173" t="inlineStr">
        <is>
          <t>PM</t>
        </is>
      </c>
      <c r="D4173" s="13" t="n">
        <v>4</v>
      </c>
      <c r="E4173" t="inlineStr">
        <is>
          <t>DIALOG</t>
        </is>
      </c>
      <c r="F4173">
        <f>IF(ISERROR(VLOOKUP(Transaktionen[[#This Row],[Transaktionen]],BTT[Verwendete Transaktion (Pflichtauswahl)],1,FALSE)),"nein","ja")</f>
        <v/>
      </c>
      <c r="G4173" t="inlineStr">
        <is>
          <t>wird bei NL verwendet</t>
        </is>
      </c>
    </row>
    <row r="4174">
      <c r="A4174" t="inlineStr">
        <is>
          <t>ZPM176</t>
        </is>
      </c>
      <c r="B4174" t="inlineStr">
        <is>
          <t>TRP: generieter offener Aufträge</t>
        </is>
      </c>
      <c r="C4174" t="inlineStr">
        <is>
          <t>PM</t>
        </is>
      </c>
      <c r="D4174" s="13" t="n">
        <v>1046</v>
      </c>
      <c r="E4174" t="inlineStr">
        <is>
          <t>UPDATE</t>
        </is>
      </c>
      <c r="F4174">
        <f>IF(ISERROR(VLOOKUP(Transaktionen[[#This Row],[Transaktionen]],BTT[Verwendete Transaktion (Pflichtauswahl)],1,FALSE)),"nein","ja")</f>
        <v/>
      </c>
      <c r="G4174" t="inlineStr">
        <is>
          <t>wird bei NL verwendet</t>
        </is>
      </c>
    </row>
    <row r="4175">
      <c r="A4175" t="inlineStr">
        <is>
          <t>ZPM177</t>
        </is>
      </c>
      <c r="B4175" t="inlineStr">
        <is>
          <t>Equipment RE-Partner aktualisieren</t>
        </is>
      </c>
      <c r="C4175" t="inlineStr">
        <is>
          <t>PM</t>
        </is>
      </c>
      <c r="D4175" s="13" t="n">
        <v>34</v>
      </c>
      <c r="E4175" t="inlineStr">
        <is>
          <t>DIALOG</t>
        </is>
      </c>
      <c r="F4175">
        <f>IF(ISERROR(VLOOKUP(Transaktionen[[#This Row],[Transaktionen]],BTT[Verwendete Transaktion (Pflichtauswahl)],1,FALSE)),"nein","ja")</f>
        <v/>
      </c>
      <c r="G4175" t="inlineStr">
        <is>
          <t>wird bei NL verwendet</t>
        </is>
      </c>
    </row>
    <row r="4176">
      <c r="A4176" t="inlineStr">
        <is>
          <t>ZPM179</t>
        </is>
      </c>
      <c r="B4176" t="inlineStr">
        <is>
          <t>TRP: Rückmeldungen</t>
        </is>
      </c>
      <c r="C4176" t="inlineStr">
        <is>
          <t>PM</t>
        </is>
      </c>
      <c r="D4176" s="13" t="n">
        <v>163</v>
      </c>
      <c r="E4176" t="inlineStr">
        <is>
          <t>DIALOG</t>
        </is>
      </c>
      <c r="F4176">
        <f>IF(ISERROR(VLOOKUP(Transaktionen[[#This Row],[Transaktionen]],BTT[Verwendete Transaktion (Pflichtauswahl)],1,FALSE)),"nein","ja")</f>
        <v/>
      </c>
      <c r="G4176" t="inlineStr">
        <is>
          <t>wird bei NL verwendet</t>
        </is>
      </c>
    </row>
    <row r="4177">
      <c r="A4177" t="inlineStr">
        <is>
          <t>ZPM180</t>
        </is>
      </c>
      <c r="B4177" t="inlineStr">
        <is>
          <t>Tabellenpflege TRP-Kolonnen</t>
        </is>
      </c>
      <c r="C4177" t="inlineStr">
        <is>
          <t>PM</t>
        </is>
      </c>
      <c r="D4177" s="13" t="n">
        <v>2</v>
      </c>
      <c r="E4177" t="inlineStr">
        <is>
          <t>DIALOG</t>
        </is>
      </c>
      <c r="F4177">
        <f>IF(ISERROR(VLOOKUP(Transaktionen[[#This Row],[Transaktionen]],BTT[Verwendete Transaktion (Pflichtauswahl)],1,FALSE)),"nein","ja")</f>
        <v/>
      </c>
      <c r="G4177" t="inlineStr">
        <is>
          <t>wird bei NL verwendet</t>
        </is>
      </c>
    </row>
    <row r="4178">
      <c r="A4178" t="inlineStr">
        <is>
          <t>ZPM181</t>
        </is>
      </c>
      <c r="B4178" t="inlineStr">
        <is>
          <t>Tabellenpflege TRP-Servicezeiten</t>
        </is>
      </c>
      <c r="C4178" t="inlineStr">
        <is>
          <t>PM</t>
        </is>
      </c>
      <c r="D4178" s="13" t="n">
        <v>154</v>
      </c>
      <c r="E4178" t="inlineStr">
        <is>
          <t>DIALOG</t>
        </is>
      </c>
      <c r="F4178">
        <f>IF(ISERROR(VLOOKUP(Transaktionen[[#This Row],[Transaktionen]],BTT[Verwendete Transaktion (Pflichtauswahl)],1,FALSE)),"nein","ja")</f>
        <v/>
      </c>
      <c r="G4178" t="inlineStr">
        <is>
          <t>wird bei NL verwendet</t>
        </is>
      </c>
    </row>
    <row r="4179">
      <c r="A4179" t="inlineStr">
        <is>
          <t>ZPM182</t>
        </is>
      </c>
      <c r="B4179" t="inlineStr">
        <is>
          <t>Tabellenpflege TRP-Wartungsintervall</t>
        </is>
      </c>
      <c r="C4179" t="inlineStr">
        <is>
          <t>PM</t>
        </is>
      </c>
      <c r="D4179" s="13" t="n">
        <v>12</v>
      </c>
      <c r="E4179" t="inlineStr">
        <is>
          <t>DIALOG</t>
        </is>
      </c>
      <c r="F4179">
        <f>IF(ISERROR(VLOOKUP(Transaktionen[[#This Row],[Transaktionen]],BTT[Verwendete Transaktion (Pflichtauswahl)],1,FALSE)),"nein","ja")</f>
        <v/>
      </c>
      <c r="G4179" t="inlineStr">
        <is>
          <t>wird bei NL verwendet</t>
        </is>
      </c>
    </row>
    <row r="4180">
      <c r="A4180" t="inlineStr">
        <is>
          <t>ZPM184</t>
        </is>
      </c>
      <c r="B4180" t="inlineStr">
        <is>
          <t>Tabellenpflege Equipmentarten</t>
        </is>
      </c>
      <c r="C4180" t="inlineStr">
        <is>
          <t>PM</t>
        </is>
      </c>
      <c r="D4180" s="13" t="n">
        <v>1</v>
      </c>
      <c r="E4180" t="inlineStr">
        <is>
          <t>DIALOG</t>
        </is>
      </c>
      <c r="F4180">
        <f>IF(ISERROR(VLOOKUP(Transaktionen[[#This Row],[Transaktionen]],BTT[Verwendete Transaktion (Pflichtauswahl)],1,FALSE)),"nein","ja")</f>
        <v/>
      </c>
      <c r="G4180" t="inlineStr">
        <is>
          <t>wird bei NL verwendet</t>
        </is>
      </c>
    </row>
    <row r="4181">
      <c r="A4181" t="inlineStr">
        <is>
          <t>ZPM185</t>
        </is>
      </c>
      <c r="B4181" t="inlineStr">
        <is>
          <t>Tabellenpflege Auftragsdaten</t>
        </is>
      </c>
      <c r="C4181" t="inlineStr">
        <is>
          <t>PM</t>
        </is>
      </c>
      <c r="D4181" s="13" t="n">
        <v>212</v>
      </c>
      <c r="E4181" t="inlineStr">
        <is>
          <t>DIALOG</t>
        </is>
      </c>
      <c r="F4181">
        <f>IF(ISERROR(VLOOKUP(Transaktionen[[#This Row],[Transaktionen]],BTT[Verwendete Transaktion (Pflichtauswahl)],1,FALSE)),"nein","ja")</f>
        <v/>
      </c>
      <c r="G4181" t="inlineStr">
        <is>
          <t>wird bei NL verwendet</t>
        </is>
      </c>
    </row>
    <row r="4182">
      <c r="A4182" t="inlineStr">
        <is>
          <t>ZPM186</t>
        </is>
      </c>
      <c r="B4182" t="inlineStr">
        <is>
          <t>Tabellenpflege Vorgangsschlüssel</t>
        </is>
      </c>
      <c r="C4182" t="inlineStr">
        <is>
          <t>PM</t>
        </is>
      </c>
      <c r="D4182" s="13" t="n">
        <v>29</v>
      </c>
      <c r="E4182" t="inlineStr">
        <is>
          <t>DIALOG</t>
        </is>
      </c>
      <c r="F4182">
        <f>IF(ISERROR(VLOOKUP(Transaktionen[[#This Row],[Transaktionen]],BTT[Verwendete Transaktion (Pflichtauswahl)],1,FALSE)),"nein","ja")</f>
        <v/>
      </c>
      <c r="G4182" t="inlineStr">
        <is>
          <t>wird bei NL verwendet</t>
        </is>
      </c>
    </row>
    <row r="4183">
      <c r="A4183" t="inlineStr">
        <is>
          <t>ZPM187</t>
        </is>
      </c>
      <c r="B4183" t="inlineStr">
        <is>
          <t>Tabellenpflege TRP-Equipmenttypen</t>
        </is>
      </c>
      <c r="C4183" t="inlineStr">
        <is>
          <t>PM</t>
        </is>
      </c>
      <c r="D4183" s="13" t="n">
        <v>1</v>
      </c>
      <c r="E4183" t="inlineStr">
        <is>
          <t>DIALOG</t>
        </is>
      </c>
      <c r="F4183">
        <f>IF(ISERROR(VLOOKUP(Transaktionen[[#This Row],[Transaktionen]],BTT[Verwendete Transaktion (Pflichtauswahl)],1,FALSE)),"nein","ja")</f>
        <v/>
      </c>
      <c r="G4183" t="inlineStr">
        <is>
          <t>wird bei NL verwendet</t>
        </is>
      </c>
    </row>
    <row r="4184">
      <c r="A4184" t="inlineStr">
        <is>
          <t>ZPM188</t>
        </is>
      </c>
      <c r="B4184" t="inlineStr">
        <is>
          <t>Dashboard-Daten aktualisieren</t>
        </is>
      </c>
      <c r="C4184" t="inlineStr">
        <is>
          <t>PM</t>
        </is>
      </c>
      <c r="D4184" s="13" t="inlineStr"/>
      <c r="E4184" t="inlineStr"/>
      <c r="F4184">
        <f>IF(ISERROR(VLOOKUP(Transaktionen[[#This Row],[Transaktionen]],BTT[Verwendete Transaktion (Pflichtauswahl)],1,FALSE)),"nein","ja")</f>
        <v/>
      </c>
      <c r="G4184" t="inlineStr">
        <is>
          <t>wird bei NL verwendet</t>
        </is>
      </c>
    </row>
    <row r="4185">
      <c r="A4185" t="inlineStr">
        <is>
          <t>ZPM20</t>
        </is>
      </c>
      <c r="B4185" t="inlineStr">
        <is>
          <t>Auftrag: GB IH</t>
        </is>
      </c>
      <c r="C4185" t="inlineStr">
        <is>
          <t>PM</t>
        </is>
      </c>
      <c r="D4185" s="13" t="n">
        <v>256</v>
      </c>
      <c r="E4185" t="inlineStr">
        <is>
          <t>DIALOG</t>
        </is>
      </c>
      <c r="F4185">
        <f>IF(ISERROR(VLOOKUP(Transaktionen[[#This Row],[Transaktionen]],BTT[Verwendete Transaktion (Pflichtauswahl)],1,FALSE)),"nein","ja")</f>
        <v/>
      </c>
    </row>
    <row r="4186">
      <c r="A4186" t="inlineStr">
        <is>
          <t>ZPM23</t>
        </is>
      </c>
      <c r="B4186" t="inlineStr">
        <is>
          <t>Auftrag: GB IN Zuschlag</t>
        </is>
      </c>
      <c r="C4186" t="inlineStr">
        <is>
          <t>PM</t>
        </is>
      </c>
      <c r="D4186" s="13" t="n">
        <v>88</v>
      </c>
      <c r="E4186" t="inlineStr">
        <is>
          <t>DIALOG</t>
        </is>
      </c>
      <c r="F4186">
        <f>IF(ISERROR(VLOOKUP(Transaktionen[[#This Row],[Transaktionen]],BTT[Verwendete Transaktion (Pflichtauswahl)],1,FALSE)),"nein","ja")</f>
        <v/>
      </c>
    </row>
    <row r="4187">
      <c r="A4187" t="inlineStr">
        <is>
          <t>ZPM27</t>
        </is>
      </c>
      <c r="B4187" t="inlineStr">
        <is>
          <t>Verschieb.Eckstarttermin STEUS</t>
        </is>
      </c>
      <c r="C4187" t="inlineStr">
        <is>
          <t>PM</t>
        </is>
      </c>
      <c r="D4187" s="13" t="n">
        <v>6</v>
      </c>
      <c r="E4187" t="inlineStr">
        <is>
          <t>DIALOG</t>
        </is>
      </c>
      <c r="F4187">
        <f>IF(ISERROR(VLOOKUP(Transaktionen[[#This Row],[Transaktionen]],BTT[Verwendete Transaktion (Pflichtauswahl)],1,FALSE)),"nein","ja")</f>
        <v/>
      </c>
    </row>
    <row r="4188">
      <c r="A4188" t="inlineStr">
        <is>
          <t>ZPM28</t>
        </is>
      </c>
      <c r="B4188" t="inlineStr">
        <is>
          <t>Verschieb.Eckstarttermin AUFART</t>
        </is>
      </c>
      <c r="C4188" t="inlineStr">
        <is>
          <t>PM</t>
        </is>
      </c>
      <c r="D4188" s="13" t="n">
        <v>18</v>
      </c>
      <c r="E4188" t="inlineStr">
        <is>
          <t>DIALOG</t>
        </is>
      </c>
      <c r="F4188">
        <f>IF(ISERROR(VLOOKUP(Transaktionen[[#This Row],[Transaktionen]],BTT[Verwendete Transaktion (Pflichtauswahl)],1,FALSE)),"nein","ja")</f>
        <v/>
      </c>
    </row>
    <row r="4189">
      <c r="A4189" t="inlineStr">
        <is>
          <t>ZPM30</t>
        </is>
      </c>
      <c r="B4189" t="inlineStr">
        <is>
          <t>Auftrag: Banf/Bestellung/Reservierg.</t>
        </is>
      </c>
      <c r="C4189" t="inlineStr">
        <is>
          <t>PM</t>
        </is>
      </c>
      <c r="D4189" s="13" t="n">
        <v>51926</v>
      </c>
      <c r="E4189" t="inlineStr">
        <is>
          <t>DIALOG</t>
        </is>
      </c>
      <c r="F4189">
        <f>IF(ISERROR(VLOOKUP(Transaktionen[[#This Row],[Transaktionen]],BTT[Verwendete Transaktion (Pflichtauswahl)],1,FALSE)),"nein","ja")</f>
        <v/>
      </c>
    </row>
    <row r="4190">
      <c r="A4190" t="inlineStr">
        <is>
          <t>ZPM35</t>
        </is>
      </c>
      <c r="B4190" t="inlineStr">
        <is>
          <t>Prüfung prüfpflichtiger Arbeitsmitte</t>
        </is>
      </c>
      <c r="C4190" t="inlineStr">
        <is>
          <t>PM</t>
        </is>
      </c>
      <c r="D4190" s="13" t="n">
        <v>1888</v>
      </c>
      <c r="E4190" t="inlineStr">
        <is>
          <t>DIALOG</t>
        </is>
      </c>
      <c r="F4190">
        <f>IF(ISERROR(VLOOKUP(Transaktionen[[#This Row],[Transaktionen]],BTT[Verwendete Transaktion (Pflichtauswahl)],1,FALSE)),"nein","ja")</f>
        <v/>
      </c>
    </row>
    <row r="4191">
      <c r="A4191" t="inlineStr">
        <is>
          <t>ZPM36</t>
        </is>
      </c>
      <c r="B4191" t="inlineStr">
        <is>
          <t>Fahrzeuge anzeigen</t>
        </is>
      </c>
      <c r="C4191" t="inlineStr">
        <is>
          <t>PM</t>
        </is>
      </c>
      <c r="D4191" s="13" t="n">
        <v>79569</v>
      </c>
      <c r="E4191" t="inlineStr">
        <is>
          <t>DIALOG</t>
        </is>
      </c>
      <c r="F4191">
        <f>IF(ISERROR(VLOOKUP(Transaktionen[[#This Row],[Transaktionen]],BTT[Verwendete Transaktion (Pflichtauswahl)],1,FALSE)),"nein","ja")</f>
        <v/>
      </c>
    </row>
    <row r="4192">
      <c r="A4192" t="inlineStr">
        <is>
          <t>ZPM37</t>
        </is>
      </c>
      <c r="B4192" t="inlineStr">
        <is>
          <t>Massenpflege Merkmale der Klasse 002</t>
        </is>
      </c>
      <c r="C4192" t="inlineStr">
        <is>
          <t>PM</t>
        </is>
      </c>
      <c r="D4192" s="13" t="n">
        <v>78</v>
      </c>
      <c r="E4192" t="inlineStr">
        <is>
          <t>DIALOG</t>
        </is>
      </c>
      <c r="F4192">
        <f>IF(ISERROR(VLOOKUP(Transaktionen[[#This Row],[Transaktionen]],BTT[Verwendete Transaktion (Pflichtauswahl)],1,FALSE)),"nein","ja")</f>
        <v/>
      </c>
    </row>
    <row r="4193">
      <c r="A4193" t="inlineStr">
        <is>
          <t>ZPM38</t>
        </is>
      </c>
      <c r="B4193" t="inlineStr">
        <is>
          <t>Messbelege aus Tankdaten anlegen</t>
        </is>
      </c>
      <c r="C4193" t="inlineStr">
        <is>
          <t>PM</t>
        </is>
      </c>
      <c r="D4193" s="13" t="n">
        <v>470</v>
      </c>
      <c r="E4193" t="inlineStr">
        <is>
          <t>DIALOG</t>
        </is>
      </c>
      <c r="F4193">
        <f>IF(ISERROR(VLOOKUP(Transaktionen[[#This Row],[Transaktionen]],BTT[Verwendete Transaktion (Pflichtauswahl)],1,FALSE)),"nein","ja")</f>
        <v/>
      </c>
    </row>
    <row r="4194">
      <c r="A4194" t="inlineStr">
        <is>
          <t>ZPM39</t>
        </is>
      </c>
      <c r="B4194" t="inlineStr">
        <is>
          <t>Datenherkunft zu Fahrzeugequipments</t>
        </is>
      </c>
      <c r="C4194" t="inlineStr">
        <is>
          <t>PM</t>
        </is>
      </c>
      <c r="D4194" s="13" t="n">
        <v>44</v>
      </c>
      <c r="E4194" t="inlineStr">
        <is>
          <t>DIALOG</t>
        </is>
      </c>
      <c r="F4194">
        <f>IF(ISERROR(VLOOKUP(Transaktionen[[#This Row],[Transaktionen]],BTT[Verwendete Transaktion (Pflichtauswahl)],1,FALSE)),"nein","ja")</f>
        <v/>
      </c>
    </row>
    <row r="4195">
      <c r="A4195" t="inlineStr">
        <is>
          <t>ZPM40</t>
        </is>
      </c>
      <c r="B4195" t="inlineStr">
        <is>
          <t>Massendruck Meldungen</t>
        </is>
      </c>
      <c r="C4195" t="inlineStr">
        <is>
          <t>PM</t>
        </is>
      </c>
      <c r="D4195" s="13" t="n">
        <v>636</v>
      </c>
      <c r="E4195" t="inlineStr">
        <is>
          <t>DIALOG</t>
        </is>
      </c>
      <c r="F4195">
        <f>IF(ISERROR(VLOOKUP(Transaktionen[[#This Row],[Transaktionen]],BTT[Verwendete Transaktion (Pflichtauswahl)],1,FALSE)),"nein","ja")</f>
        <v/>
      </c>
    </row>
    <row r="4196">
      <c r="A4196" t="inlineStr">
        <is>
          <t>ZPM41</t>
        </is>
      </c>
      <c r="B4196" t="inlineStr">
        <is>
          <t>Massendruck Aufträge</t>
        </is>
      </c>
      <c r="C4196" t="inlineStr">
        <is>
          <t>PM</t>
        </is>
      </c>
      <c r="D4196" s="13" t="n">
        <v>54</v>
      </c>
      <c r="E4196" t="inlineStr">
        <is>
          <t>DIALOG</t>
        </is>
      </c>
      <c r="F4196">
        <f>IF(ISERROR(VLOOKUP(Transaktionen[[#This Row],[Transaktionen]],BTT[Verwendete Transaktion (Pflichtauswahl)],1,FALSE)),"nein","ja")</f>
        <v/>
      </c>
    </row>
    <row r="4197">
      <c r="A4197" t="inlineStr">
        <is>
          <t>ZPM42</t>
        </is>
      </c>
      <c r="B4197" t="inlineStr">
        <is>
          <t>Massenpflege Partner zu Aufträgen</t>
        </is>
      </c>
      <c r="C4197" t="inlineStr">
        <is>
          <t>PM</t>
        </is>
      </c>
      <c r="D4197" s="13" t="n">
        <v>11292</v>
      </c>
      <c r="E4197" t="inlineStr">
        <is>
          <t>UPDATE</t>
        </is>
      </c>
      <c r="F4197">
        <f>IF(ISERROR(VLOOKUP(Transaktionen[[#This Row],[Transaktionen]],BTT[Verwendete Transaktion (Pflichtauswahl)],1,FALSE)),"nein","ja")</f>
        <v/>
      </c>
    </row>
    <row r="4198">
      <c r="A4198" t="inlineStr">
        <is>
          <t>ZPM50</t>
        </is>
      </c>
      <c r="B4198" t="inlineStr">
        <is>
          <t>Arbeitspläne ändern (mehrstufig)</t>
        </is>
      </c>
      <c r="C4198" t="inlineStr">
        <is>
          <t>PM</t>
        </is>
      </c>
      <c r="D4198" s="13" t="n">
        <v>40</v>
      </c>
      <c r="E4198" t="inlineStr">
        <is>
          <t>DIALOG</t>
        </is>
      </c>
      <c r="F4198">
        <f>IF(ISERROR(VLOOKUP(Transaktionen[[#This Row],[Transaktionen]],BTT[Verwendete Transaktion (Pflichtauswahl)],1,FALSE)),"nein","ja")</f>
        <v/>
      </c>
    </row>
    <row r="4199">
      <c r="A4199" t="inlineStr">
        <is>
          <t>ZPM52</t>
        </is>
      </c>
      <c r="B4199" t="inlineStr">
        <is>
          <t>Arbeitspläne Plan/Ist</t>
        </is>
      </c>
      <c r="C4199" t="inlineStr">
        <is>
          <t>PM</t>
        </is>
      </c>
      <c r="D4199" s="13" t="n">
        <v>355</v>
      </c>
      <c r="E4199" t="inlineStr">
        <is>
          <t>DIALOG</t>
        </is>
      </c>
      <c r="F4199">
        <f>IF(ISERROR(VLOOKUP(Transaktionen[[#This Row],[Transaktionen]],BTT[Verwendete Transaktion (Pflichtauswahl)],1,FALSE)),"nein","ja")</f>
        <v/>
      </c>
    </row>
    <row r="4200">
      <c r="A4200" t="inlineStr">
        <is>
          <t>ZPM54</t>
        </is>
      </c>
      <c r="B4200" t="inlineStr">
        <is>
          <t>Arbeitspläne Arbeitsplatz ändern</t>
        </is>
      </c>
      <c r="C4200" t="inlineStr">
        <is>
          <t>PM</t>
        </is>
      </c>
      <c r="D4200" s="13" t="inlineStr"/>
      <c r="E4200" t="inlineStr"/>
      <c r="F4200">
        <f>IF(ISERROR(VLOOKUP(Transaktionen[[#This Row],[Transaktionen]],BTT[Verwendete Transaktion (Pflichtauswahl)],1,FALSE)),"nein","ja")</f>
        <v/>
      </c>
    </row>
    <row r="4201">
      <c r="A4201" t="inlineStr">
        <is>
          <t>ZPM55</t>
        </is>
      </c>
      <c r="B4201" t="inlineStr">
        <is>
          <t>Anleitungen umwandeln</t>
        </is>
      </c>
      <c r="C4201" t="inlineStr">
        <is>
          <t>PM</t>
        </is>
      </c>
      <c r="D4201" s="13" t="n">
        <v>12</v>
      </c>
      <c r="E4201" t="inlineStr">
        <is>
          <t>DIALOG</t>
        </is>
      </c>
      <c r="F4201">
        <f>IF(ISERROR(VLOOKUP(Transaktionen[[#This Row],[Transaktionen]],BTT[Verwendete Transaktion (Pflichtauswahl)],1,FALSE)),"nein","ja")</f>
        <v/>
      </c>
    </row>
    <row r="4202">
      <c r="A4202" t="inlineStr">
        <is>
          <t>ZPM56</t>
        </is>
      </c>
      <c r="B4202" t="inlineStr">
        <is>
          <t>Zuordnen Leistungsart/Arbeitsplan</t>
        </is>
      </c>
      <c r="C4202" t="inlineStr">
        <is>
          <t>PM</t>
        </is>
      </c>
      <c r="D4202" s="13" t="n">
        <v>16</v>
      </c>
      <c r="E4202" t="inlineStr">
        <is>
          <t>DIALOG</t>
        </is>
      </c>
      <c r="F4202">
        <f>IF(ISERROR(VLOOKUP(Transaktionen[[#This Row],[Transaktionen]],BTT[Verwendete Transaktion (Pflichtauswahl)],1,FALSE)),"nein","ja")</f>
        <v/>
      </c>
    </row>
    <row r="4203">
      <c r="A4203" t="inlineStr">
        <is>
          <t>ZPM59</t>
        </is>
      </c>
      <c r="B4203" t="inlineStr">
        <is>
          <t>Tabellenpflege Toleranz WF Arb.plan</t>
        </is>
      </c>
      <c r="C4203" t="inlineStr">
        <is>
          <t>PM</t>
        </is>
      </c>
      <c r="D4203" s="13" t="n">
        <v>963</v>
      </c>
      <c r="E4203" t="inlineStr">
        <is>
          <t>DIALOG</t>
        </is>
      </c>
      <c r="F4203">
        <f>IF(ISERROR(VLOOKUP(Transaktionen[[#This Row],[Transaktionen]],BTT[Verwendete Transaktion (Pflichtauswahl)],1,FALSE)),"nein","ja")</f>
        <v/>
      </c>
    </row>
    <row r="4204">
      <c r="A4204" t="inlineStr">
        <is>
          <t>ZPM60</t>
        </is>
      </c>
      <c r="B4204" t="inlineStr">
        <is>
          <t>Stücklistengenerator (hinzufügen)</t>
        </is>
      </c>
      <c r="C4204" t="inlineStr">
        <is>
          <t>PM</t>
        </is>
      </c>
      <c r="D4204" s="13" t="n">
        <v>22199</v>
      </c>
      <c r="E4204" t="inlineStr">
        <is>
          <t>UPDATE</t>
        </is>
      </c>
      <c r="F4204">
        <f>IF(ISERROR(VLOOKUP(Transaktionen[[#This Row],[Transaktionen]],BTT[Verwendete Transaktion (Pflichtauswahl)],1,FALSE)),"nein","ja")</f>
        <v/>
      </c>
    </row>
    <row r="4205">
      <c r="A4205" t="inlineStr">
        <is>
          <t>ZPM61</t>
        </is>
      </c>
      <c r="B4205" t="inlineStr">
        <is>
          <t>Stücklistengenerator (entfernen)</t>
        </is>
      </c>
      <c r="C4205" t="inlineStr">
        <is>
          <t>PM</t>
        </is>
      </c>
      <c r="D4205" s="13" t="n">
        <v>1006</v>
      </c>
      <c r="E4205" t="inlineStr">
        <is>
          <t>UPDATE</t>
        </is>
      </c>
      <c r="F4205">
        <f>IF(ISERROR(VLOOKUP(Transaktionen[[#This Row],[Transaktionen]],BTT[Verwendete Transaktion (Pflichtauswahl)],1,FALSE)),"nein","ja")</f>
        <v/>
      </c>
    </row>
    <row r="4206">
      <c r="A4206" t="inlineStr">
        <is>
          <t>ZPM62</t>
        </is>
      </c>
      <c r="B4206" t="inlineStr">
        <is>
          <t>Aufbau Historie Katalogmaterialen</t>
        </is>
      </c>
      <c r="C4206" t="inlineStr">
        <is>
          <t>PM</t>
        </is>
      </c>
      <c r="D4206" s="13" t="n">
        <v>1586</v>
      </c>
      <c r="E4206" t="inlineStr">
        <is>
          <t>UPDATE</t>
        </is>
      </c>
      <c r="F4206">
        <f>IF(ISERROR(VLOOKUP(Transaktionen[[#This Row],[Transaktionen]],BTT[Verwendete Transaktion (Pflichtauswahl)],1,FALSE)),"nein","ja")</f>
        <v/>
      </c>
    </row>
    <row r="4207">
      <c r="A4207" t="inlineStr">
        <is>
          <t>ZPM63</t>
        </is>
      </c>
      <c r="B4207" t="inlineStr">
        <is>
          <t>Aktualisieren der RV in Anl./Arb.plä</t>
        </is>
      </c>
      <c r="C4207" t="inlineStr">
        <is>
          <t>PM</t>
        </is>
      </c>
      <c r="D4207" s="13" t="n">
        <v>727</v>
      </c>
      <c r="E4207" t="inlineStr">
        <is>
          <t>DIALOG</t>
        </is>
      </c>
      <c r="F4207">
        <f>IF(ISERROR(VLOOKUP(Transaktionen[[#This Row],[Transaktionen]],BTT[Verwendete Transaktion (Pflichtauswahl)],1,FALSE)),"nein","ja")</f>
        <v/>
      </c>
    </row>
    <row r="4208">
      <c r="A4208" t="inlineStr">
        <is>
          <t>ZPM64</t>
        </is>
      </c>
      <c r="B4208" t="inlineStr">
        <is>
          <t>Freischaltverwaltung</t>
        </is>
      </c>
      <c r="C4208" t="inlineStr">
        <is>
          <t>PM</t>
        </is>
      </c>
      <c r="D4208" s="13" t="n">
        <v>275</v>
      </c>
      <c r="E4208" t="inlineStr">
        <is>
          <t>DIALOG</t>
        </is>
      </c>
      <c r="F4208">
        <f>IF(ISERROR(VLOOKUP(Transaktionen[[#This Row],[Transaktionen]],BTT[Verwendete Transaktion (Pflichtauswahl)],1,FALSE)),"nein","ja")</f>
        <v/>
      </c>
    </row>
    <row r="4209">
      <c r="A4209" t="inlineStr">
        <is>
          <t>ZPM65</t>
        </is>
      </c>
      <c r="B4209" t="inlineStr">
        <is>
          <t>Tabellenpflege T9PMWFSTRG</t>
        </is>
      </c>
      <c r="C4209" t="inlineStr">
        <is>
          <t>PM</t>
        </is>
      </c>
      <c r="D4209" s="13" t="n">
        <v>16</v>
      </c>
      <c r="E4209" t="inlineStr">
        <is>
          <t>DIALOG</t>
        </is>
      </c>
      <c r="F4209">
        <f>IF(ISERROR(VLOOKUP(Transaktionen[[#This Row],[Transaktionen]],BTT[Verwendete Transaktion (Pflichtauswahl)],1,FALSE)),"nein","ja")</f>
        <v/>
      </c>
    </row>
    <row r="4210">
      <c r="A4210" t="inlineStr">
        <is>
          <t>ZPM66</t>
        </is>
      </c>
      <c r="B4210" t="inlineStr">
        <is>
          <t>Stammdatenerweiterung NINJA</t>
        </is>
      </c>
      <c r="C4210" t="inlineStr">
        <is>
          <t>PM</t>
        </is>
      </c>
      <c r="D4210" s="13" t="n">
        <v>153</v>
      </c>
      <c r="E4210" t="inlineStr">
        <is>
          <t>DIALOG</t>
        </is>
      </c>
      <c r="F4210">
        <f>IF(ISERROR(VLOOKUP(Transaktionen[[#This Row],[Transaktionen]],BTT[Verwendete Transaktion (Pflichtauswahl)],1,FALSE)),"nein","ja")</f>
        <v/>
      </c>
    </row>
    <row r="4211">
      <c r="A4211" t="inlineStr">
        <is>
          <t>ZPM70</t>
        </is>
      </c>
      <c r="B4211" t="inlineStr">
        <is>
          <t>Tabellenpflege Serialisierung BWART</t>
        </is>
      </c>
      <c r="C4211" t="inlineStr">
        <is>
          <t>PM</t>
        </is>
      </c>
      <c r="D4211" s="13" t="n">
        <v>84</v>
      </c>
      <c r="E4211" t="inlineStr">
        <is>
          <t>DIALOG</t>
        </is>
      </c>
      <c r="F4211">
        <f>IF(ISERROR(VLOOKUP(Transaktionen[[#This Row],[Transaktionen]],BTT[Verwendete Transaktion (Pflichtauswahl)],1,FALSE)),"nein","ja")</f>
        <v/>
      </c>
    </row>
    <row r="4212">
      <c r="A4212" t="inlineStr">
        <is>
          <t>ZPM71</t>
        </is>
      </c>
      <c r="B4212" t="inlineStr">
        <is>
          <t>BWB PM-Kostenauswertung  S801</t>
        </is>
      </c>
      <c r="C4212" t="inlineStr">
        <is>
          <t>PM</t>
        </is>
      </c>
      <c r="D4212" s="13" t="n">
        <v>7</v>
      </c>
      <c r="E4212" t="inlineStr">
        <is>
          <t>DIALOG</t>
        </is>
      </c>
      <c r="F4212">
        <f>IF(ISERROR(VLOOKUP(Transaktionen[[#This Row],[Transaktionen]],BTT[Verwendete Transaktion (Pflichtauswahl)],1,FALSE)),"nein","ja")</f>
        <v/>
      </c>
    </row>
    <row r="4213">
      <c r="A4213" t="inlineStr">
        <is>
          <t>ZPM73</t>
        </is>
      </c>
      <c r="B4213" t="inlineStr">
        <is>
          <t>BWB PM-Plan. Budget/Plankosten  S803</t>
        </is>
      </c>
      <c r="C4213" t="inlineStr">
        <is>
          <t>PM</t>
        </is>
      </c>
      <c r="D4213" s="13" t="n">
        <v>49</v>
      </c>
      <c r="E4213" t="inlineStr">
        <is>
          <t>DIALOG</t>
        </is>
      </c>
      <c r="F4213">
        <f>IF(ISERROR(VLOOKUP(Transaktionen[[#This Row],[Transaktionen]],BTT[Verwendete Transaktion (Pflichtauswahl)],1,FALSE)),"nein","ja")</f>
        <v/>
      </c>
    </row>
    <row r="4214">
      <c r="A4214" t="inlineStr">
        <is>
          <t>ZPM74</t>
        </is>
      </c>
      <c r="B4214" t="inlineStr">
        <is>
          <t>BWB PM-Plg. Kostensammler Ist/Budget</t>
        </is>
      </c>
      <c r="C4214" t="inlineStr">
        <is>
          <t>PM</t>
        </is>
      </c>
      <c r="D4214" s="13" t="n">
        <v>6</v>
      </c>
      <c r="E4214" t="inlineStr">
        <is>
          <t>DIALOG</t>
        </is>
      </c>
      <c r="F4214">
        <f>IF(ISERROR(VLOOKUP(Transaktionen[[#This Row],[Transaktionen]],BTT[Verwendete Transaktion (Pflichtauswahl)],1,FALSE)),"nein","ja")</f>
        <v/>
      </c>
    </row>
    <row r="4215">
      <c r="A4215" t="inlineStr">
        <is>
          <t>ZPM75</t>
        </is>
      </c>
      <c r="B4215" t="inlineStr">
        <is>
          <t>BWB Standort und Planung  S861</t>
        </is>
      </c>
      <c r="C4215" t="inlineStr">
        <is>
          <t>PM</t>
        </is>
      </c>
      <c r="D4215" s="13" t="n">
        <v>1</v>
      </c>
      <c r="E4215" t="inlineStr">
        <is>
          <t>DIALOG</t>
        </is>
      </c>
      <c r="F4215">
        <f>IF(ISERROR(VLOOKUP(Transaktionen[[#This Row],[Transaktionen]],BTT[Verwendete Transaktion (Pflichtauswahl)],1,FALSE)),"nein","ja")</f>
        <v/>
      </c>
    </row>
    <row r="4216">
      <c r="A4216" t="inlineStr">
        <is>
          <t>ZPM76</t>
        </is>
      </c>
      <c r="B4216" t="inlineStr">
        <is>
          <t>BWB Objektklasse u. Hersteller  S862</t>
        </is>
      </c>
      <c r="C4216" t="inlineStr">
        <is>
          <t>PM</t>
        </is>
      </c>
      <c r="D4216" s="13" t="n">
        <v>18</v>
      </c>
      <c r="E4216" t="inlineStr">
        <is>
          <t>DIALOG</t>
        </is>
      </c>
      <c r="F4216">
        <f>IF(ISERROR(VLOOKUP(Transaktionen[[#This Row],[Transaktionen]],BTT[Verwendete Transaktion (Pflichtauswahl)],1,FALSE)),"nein","ja")</f>
        <v/>
      </c>
    </row>
    <row r="4217">
      <c r="A4217" t="inlineStr">
        <is>
          <t>ZPM77</t>
        </is>
      </c>
      <c r="B4217" t="inlineStr">
        <is>
          <t>Ausfallzeiten</t>
        </is>
      </c>
      <c r="C4217" t="inlineStr">
        <is>
          <t>PM</t>
        </is>
      </c>
      <c r="D4217" s="13" t="n">
        <v>146</v>
      </c>
      <c r="E4217" t="inlineStr">
        <is>
          <t>DIALOG</t>
        </is>
      </c>
      <c r="F4217">
        <f>IF(ISERROR(VLOOKUP(Transaktionen[[#This Row],[Transaktionen]],BTT[Verwendete Transaktion (Pflichtauswahl)],1,FALSE)),"nein","ja")</f>
        <v/>
      </c>
    </row>
    <row r="4218">
      <c r="A4218" t="inlineStr">
        <is>
          <t>ZPM78</t>
        </is>
      </c>
      <c r="B4218" t="inlineStr">
        <is>
          <t>Pflege Tabelle T9PMWEPO</t>
        </is>
      </c>
      <c r="C4218" t="inlineStr">
        <is>
          <t>PM</t>
        </is>
      </c>
      <c r="D4218" s="13" t="n">
        <v>28</v>
      </c>
      <c r="E4218" t="inlineStr">
        <is>
          <t>DIALOG</t>
        </is>
      </c>
      <c r="F4218">
        <f>IF(ISERROR(VLOOKUP(Transaktionen[[#This Row],[Transaktionen]],BTT[Verwendete Transaktion (Pflichtauswahl)],1,FALSE)),"nein","ja")</f>
        <v/>
      </c>
    </row>
    <row r="4219">
      <c r="A4219" t="inlineStr">
        <is>
          <t>ZPM79</t>
        </is>
      </c>
      <c r="B4219" t="inlineStr">
        <is>
          <t>Bedingungen Einzelbudgetierung</t>
        </is>
      </c>
      <c r="C4219" t="inlineStr">
        <is>
          <t>PM</t>
        </is>
      </c>
      <c r="D4219" s="13" t="n">
        <v>8164</v>
      </c>
      <c r="E4219" t="inlineStr">
        <is>
          <t>DIALOG</t>
        </is>
      </c>
      <c r="F4219">
        <f>IF(ISERROR(VLOOKUP(Transaktionen[[#This Row],[Transaktionen]],BTT[Verwendete Transaktion (Pflichtauswahl)],1,FALSE)),"nein","ja")</f>
        <v/>
      </c>
    </row>
    <row r="4220">
      <c r="A4220" t="inlineStr">
        <is>
          <t>ZPM80</t>
        </is>
      </c>
      <c r="B4220" t="inlineStr">
        <is>
          <t>PM-Freigabe Administration der WF</t>
        </is>
      </c>
      <c r="C4220" t="inlineStr">
        <is>
          <t>PM</t>
        </is>
      </c>
      <c r="D4220" s="13" t="n">
        <v>32</v>
      </c>
      <c r="E4220" t="inlineStr">
        <is>
          <t>DIALOG</t>
        </is>
      </c>
      <c r="F4220">
        <f>IF(ISERROR(VLOOKUP(Transaktionen[[#This Row],[Transaktionen]],BTT[Verwendete Transaktion (Pflichtauswahl)],1,FALSE)),"nein","ja")</f>
        <v/>
      </c>
    </row>
    <row r="4221">
      <c r="A4221" t="inlineStr">
        <is>
          <t>ZPM81</t>
        </is>
      </c>
      <c r="B4221" t="inlineStr">
        <is>
          <t>Anzahl Aufträge nach Techn.Platz</t>
        </is>
      </c>
      <c r="C4221" t="inlineStr">
        <is>
          <t>PM</t>
        </is>
      </c>
      <c r="D4221" s="13" t="n">
        <v>210</v>
      </c>
      <c r="E4221" t="inlineStr">
        <is>
          <t>DIALOG</t>
        </is>
      </c>
      <c r="F4221">
        <f>IF(ISERROR(VLOOKUP(Transaktionen[[#This Row],[Transaktionen]],BTT[Verwendete Transaktion (Pflichtauswahl)],1,FALSE)),"nein","ja")</f>
        <v/>
      </c>
    </row>
    <row r="4222">
      <c r="A4222" t="inlineStr">
        <is>
          <t>ZPM82</t>
        </is>
      </c>
      <c r="B4222" t="inlineStr">
        <is>
          <t>Pflege Budget für IS S803</t>
        </is>
      </c>
      <c r="C4222" t="inlineStr">
        <is>
          <t>PM</t>
        </is>
      </c>
      <c r="D4222" s="13" t="n">
        <v>6</v>
      </c>
      <c r="E4222" t="inlineStr">
        <is>
          <t>DIALOG</t>
        </is>
      </c>
      <c r="F4222">
        <f>IF(ISERROR(VLOOKUP(Transaktionen[[#This Row],[Transaktionen]],BTT[Verwendete Transaktion (Pflichtauswahl)],1,FALSE)),"nein","ja")</f>
        <v/>
      </c>
    </row>
    <row r="4223">
      <c r="A4223" t="inlineStr">
        <is>
          <t>ZPM83</t>
        </is>
      </c>
      <c r="B4223" t="inlineStr">
        <is>
          <t>Adressdaten aus T. Platz / Equipment</t>
        </is>
      </c>
      <c r="C4223" t="inlineStr">
        <is>
          <t>PM</t>
        </is>
      </c>
      <c r="D4223" s="13" t="n">
        <v>17</v>
      </c>
      <c r="E4223" t="inlineStr">
        <is>
          <t>DIALOG</t>
        </is>
      </c>
      <c r="F4223">
        <f>IF(ISERROR(VLOOKUP(Transaktionen[[#This Row],[Transaktionen]],BTT[Verwendete Transaktion (Pflichtauswahl)],1,FALSE)),"nein","ja")</f>
        <v/>
      </c>
    </row>
    <row r="4224">
      <c r="A4224" t="inlineStr">
        <is>
          <t>ZPM85</t>
        </is>
      </c>
      <c r="B4224" t="inlineStr">
        <is>
          <t>Wartungspläne ändern</t>
        </is>
      </c>
      <c r="C4224" t="inlineStr">
        <is>
          <t>PM</t>
        </is>
      </c>
      <c r="D4224" s="13" t="n">
        <v>76</v>
      </c>
      <c r="E4224" t="inlineStr">
        <is>
          <t>DIALOG</t>
        </is>
      </c>
      <c r="F4224">
        <f>IF(ISERROR(VLOOKUP(Transaktionen[[#This Row],[Transaktionen]],BTT[Verwendete Transaktion (Pflichtauswahl)],1,FALSE)),"nein","ja")</f>
        <v/>
      </c>
    </row>
    <row r="4225">
      <c r="A4225" t="inlineStr">
        <is>
          <t>ZPM86</t>
        </is>
      </c>
      <c r="B4225" t="inlineStr">
        <is>
          <t>Tabellenpflege Mapping Lagerort - TP</t>
        </is>
      </c>
      <c r="C4225" t="inlineStr">
        <is>
          <t>PM</t>
        </is>
      </c>
      <c r="D4225" s="13" t="n">
        <v>8</v>
      </c>
      <c r="E4225" t="inlineStr">
        <is>
          <t>DIALOG</t>
        </is>
      </c>
      <c r="F4225">
        <f>IF(ISERROR(VLOOKUP(Transaktionen[[#This Row],[Transaktionen]],BTT[Verwendete Transaktion (Pflichtauswahl)],1,FALSE)),"nein","ja")</f>
        <v/>
      </c>
    </row>
    <row r="4226">
      <c r="A4226" t="inlineStr">
        <is>
          <t>ZPM87</t>
        </is>
      </c>
      <c r="B4226" t="inlineStr">
        <is>
          <t>Jahresleistung in Meßbelegen ändern</t>
        </is>
      </c>
      <c r="C4226" t="inlineStr">
        <is>
          <t>PM</t>
        </is>
      </c>
      <c r="D4226" s="13" t="n">
        <v>16</v>
      </c>
      <c r="E4226" t="inlineStr">
        <is>
          <t>DIALOG</t>
        </is>
      </c>
      <c r="F4226">
        <f>IF(ISERROR(VLOOKUP(Transaktionen[[#This Row],[Transaktionen]],BTT[Verwendete Transaktion (Pflichtauswahl)],1,FALSE)),"nein","ja")</f>
        <v/>
      </c>
    </row>
    <row r="4227">
      <c r="A4227" t="inlineStr">
        <is>
          <t>ZPM88</t>
        </is>
      </c>
      <c r="B4227" t="inlineStr">
        <is>
          <t>Pflege Tabelle T9PMABRVOR</t>
        </is>
      </c>
      <c r="C4227" t="inlineStr">
        <is>
          <t>PM</t>
        </is>
      </c>
      <c r="D4227" s="13" t="n">
        <v>10830</v>
      </c>
      <c r="E4227" t="inlineStr">
        <is>
          <t>DIALOG</t>
        </is>
      </c>
      <c r="F4227">
        <f>IF(ISERROR(VLOOKUP(Transaktionen[[#This Row],[Transaktionen]],BTT[Verwendete Transaktion (Pflichtauswahl)],1,FALSE)),"nein","ja")</f>
        <v/>
      </c>
    </row>
    <row r="4228">
      <c r="A4228" t="inlineStr">
        <is>
          <t>ZPM90</t>
        </is>
      </c>
      <c r="B4228" t="inlineStr">
        <is>
          <t>Pflege Steuerkennzeichen zum TP</t>
        </is>
      </c>
      <c r="C4228" t="inlineStr">
        <is>
          <t>PM</t>
        </is>
      </c>
      <c r="D4228" s="13" t="n">
        <v>2106</v>
      </c>
      <c r="E4228" t="inlineStr">
        <is>
          <t>DIALOG</t>
        </is>
      </c>
      <c r="F4228">
        <f>IF(ISERROR(VLOOKUP(Transaktionen[[#This Row],[Transaktionen]],BTT[Verwendete Transaktion (Pflichtauswahl)],1,FALSE)),"nein","ja")</f>
        <v/>
      </c>
    </row>
    <row r="4229">
      <c r="A4229" t="inlineStr">
        <is>
          <t>ZPM92</t>
        </is>
      </c>
      <c r="B4229" t="inlineStr">
        <is>
          <t>Pflege Tabelle T9PMAUFART</t>
        </is>
      </c>
      <c r="C4229" t="inlineStr">
        <is>
          <t>PM</t>
        </is>
      </c>
      <c r="D4229" s="13" t="n">
        <v>110</v>
      </c>
      <c r="E4229" t="inlineStr">
        <is>
          <t>DIALOG</t>
        </is>
      </c>
      <c r="F4229">
        <f>IF(ISERROR(VLOOKUP(Transaktionen[[#This Row],[Transaktionen]],BTT[Verwendete Transaktion (Pflichtauswahl)],1,FALSE)),"nein","ja")</f>
        <v/>
      </c>
    </row>
    <row r="4230">
      <c r="A4230" t="inlineStr">
        <is>
          <t>ZPM93</t>
        </is>
      </c>
      <c r="B4230" t="inlineStr">
        <is>
          <t>Status 'Abgeschlossen' setzen</t>
        </is>
      </c>
      <c r="C4230" t="inlineStr">
        <is>
          <t>PM</t>
        </is>
      </c>
      <c r="D4230" s="13" t="n">
        <v>34</v>
      </c>
      <c r="E4230" t="inlineStr">
        <is>
          <t>DIALOG</t>
        </is>
      </c>
      <c r="F4230">
        <f>IF(ISERROR(VLOOKUP(Transaktionen[[#This Row],[Transaktionen]],BTT[Verwendete Transaktion (Pflichtauswahl)],1,FALSE)),"nein","ja")</f>
        <v/>
      </c>
    </row>
    <row r="4231">
      <c r="A4231" t="inlineStr">
        <is>
          <t>ZPM94</t>
        </is>
      </c>
      <c r="B4231" t="inlineStr">
        <is>
          <t>Pflege Auftragsarten für IS S804</t>
        </is>
      </c>
      <c r="C4231" t="inlineStr">
        <is>
          <t>PM</t>
        </is>
      </c>
      <c r="D4231" s="13" t="n">
        <v>7</v>
      </c>
      <c r="E4231" t="inlineStr">
        <is>
          <t>DIALOG</t>
        </is>
      </c>
      <c r="F4231">
        <f>IF(ISERROR(VLOOKUP(Transaktionen[[#This Row],[Transaktionen]],BTT[Verwendete Transaktion (Pflichtauswahl)],1,FALSE)),"nein","ja")</f>
        <v/>
      </c>
    </row>
    <row r="4232">
      <c r="A4232" t="inlineStr">
        <is>
          <t>ZPM95</t>
        </is>
      </c>
      <c r="B4232" t="inlineStr">
        <is>
          <t>Pflege Tabelle T9PMKSTART</t>
        </is>
      </c>
      <c r="C4232" t="inlineStr">
        <is>
          <t>PM</t>
        </is>
      </c>
      <c r="D4232" s="13" t="n">
        <v>234</v>
      </c>
      <c r="E4232" t="inlineStr">
        <is>
          <t>DIALOG</t>
        </is>
      </c>
      <c r="F4232">
        <f>IF(ISERROR(VLOOKUP(Transaktionen[[#This Row],[Transaktionen]],BTT[Verwendete Transaktion (Pflichtauswahl)],1,FALSE)),"nein","ja")</f>
        <v/>
      </c>
    </row>
    <row r="4233">
      <c r="A4233" t="inlineStr">
        <is>
          <t>ZPM96</t>
        </is>
      </c>
      <c r="B4233" t="inlineStr">
        <is>
          <t>Pflege Tabelle T9PMIHPLGR</t>
        </is>
      </c>
      <c r="C4233" t="inlineStr">
        <is>
          <t>PM</t>
        </is>
      </c>
      <c r="D4233" s="13" t="n">
        <v>20</v>
      </c>
      <c r="E4233" t="inlineStr">
        <is>
          <t>DIALOG</t>
        </is>
      </c>
      <c r="F4233">
        <f>IF(ISERROR(VLOOKUP(Transaktionen[[#This Row],[Transaktionen]],BTT[Verwendete Transaktion (Pflichtauswahl)],1,FALSE)),"nein","ja")</f>
        <v/>
      </c>
    </row>
    <row r="4234">
      <c r="A4234" t="inlineStr">
        <is>
          <t>ZPM97</t>
        </is>
      </c>
      <c r="B4234" t="inlineStr">
        <is>
          <t>Pflege Tabelle T9PMARBPL</t>
        </is>
      </c>
      <c r="C4234" t="inlineStr">
        <is>
          <t>PM</t>
        </is>
      </c>
      <c r="D4234" s="13" t="n">
        <v>80</v>
      </c>
      <c r="E4234" t="inlineStr">
        <is>
          <t>DIALOG</t>
        </is>
      </c>
      <c r="F4234">
        <f>IF(ISERROR(VLOOKUP(Transaktionen[[#This Row],[Transaktionen]],BTT[Verwendete Transaktion (Pflichtauswahl)],1,FALSE)),"nein","ja")</f>
        <v/>
      </c>
    </row>
    <row r="4235">
      <c r="A4235" t="inlineStr">
        <is>
          <t>ZPMCO01</t>
        </is>
      </c>
      <c r="B4235" t="inlineStr">
        <is>
          <t>Ändern CO-Abr.-vorschr. zu PM-Auftr.</t>
        </is>
      </c>
      <c r="C4235" t="inlineStr">
        <is>
          <t>PM</t>
        </is>
      </c>
      <c r="D4235" s="13" t="n">
        <v>300</v>
      </c>
      <c r="E4235" t="inlineStr">
        <is>
          <t>DIALOG</t>
        </is>
      </c>
      <c r="F4235">
        <f>IF(ISERROR(VLOOKUP(Transaktionen[[#This Row],[Transaktionen]],BTT[Verwendete Transaktion (Pflichtauswahl)],1,FALSE)),"nein","ja")</f>
        <v/>
      </c>
    </row>
    <row r="4236">
      <c r="A4236" t="inlineStr">
        <is>
          <t>ZPS_ZPSA_01</t>
        </is>
      </c>
      <c r="B4236" t="inlineStr">
        <is>
          <t>ISTK Be- und Entlastung Kum.Periode</t>
        </is>
      </c>
      <c r="C4236" t="inlineStr">
        <is>
          <t>FI</t>
        </is>
      </c>
      <c r="D4236" s="13" t="n">
        <v>8255</v>
      </c>
      <c r="E4236" t="inlineStr">
        <is>
          <t>DIALOG</t>
        </is>
      </c>
      <c r="F4236">
        <f>IF(ISERROR(VLOOKUP(Transaktionen[[#This Row],[Transaktionen]],BTT[Verwendete Transaktion (Pflichtauswahl)],1,FALSE)),"nein","ja")</f>
        <v/>
      </c>
    </row>
    <row r="4237">
      <c r="A4237" t="inlineStr">
        <is>
          <t>ZPS01</t>
        </is>
      </c>
      <c r="B4237" t="inlineStr">
        <is>
          <t>Auswertung der Bestellungen</t>
        </is>
      </c>
      <c r="C4237" t="inlineStr">
        <is>
          <t>PS</t>
        </is>
      </c>
      <c r="D4237" s="13" t="n">
        <v>941866</v>
      </c>
      <c r="E4237" t="inlineStr">
        <is>
          <t>DIALOG</t>
        </is>
      </c>
      <c r="F4237">
        <f>IF(ISERROR(VLOOKUP(Transaktionen[[#This Row],[Transaktionen]],BTT[Verwendete Transaktion (Pflichtauswahl)],1,FALSE)),"nein","ja")</f>
        <v/>
      </c>
    </row>
    <row r="4238">
      <c r="A4238" t="inlineStr">
        <is>
          <t>ZPS10</t>
        </is>
      </c>
      <c r="B4238" t="inlineStr">
        <is>
          <t>PS Ausw.E-Proj.Erfolgsplanvergleich</t>
        </is>
      </c>
      <c r="C4238" t="inlineStr">
        <is>
          <t>PS</t>
        </is>
      </c>
      <c r="D4238" s="13" t="n">
        <v>2792</v>
      </c>
      <c r="E4238" t="inlineStr">
        <is>
          <t>DIALOG</t>
        </is>
      </c>
      <c r="F4238">
        <f>IF(ISERROR(VLOOKUP(Transaktionen[[#This Row],[Transaktionen]],BTT[Verwendete Transaktion (Pflichtauswahl)],1,FALSE)),"nein","ja")</f>
        <v/>
      </c>
    </row>
    <row r="4239">
      <c r="A4239" t="inlineStr">
        <is>
          <t>ZPS11</t>
        </is>
      </c>
      <c r="B4239" t="inlineStr">
        <is>
          <t>Planwerte (Kostenstelle - E-Projekt)</t>
        </is>
      </c>
      <c r="C4239" t="inlineStr">
        <is>
          <t>PS</t>
        </is>
      </c>
      <c r="D4239" s="13" t="inlineStr"/>
      <c r="E4239" t="inlineStr"/>
      <c r="F4239">
        <f>IF(ISERROR(VLOOKUP(Transaktionen[[#This Row],[Transaktionen]],BTT[Verwendete Transaktion (Pflichtauswahl)],1,FALSE)),"nein","ja")</f>
        <v/>
      </c>
      <c r="G4239" t="inlineStr">
        <is>
          <t>in neuester Auswertung von Steffen nicht mehr vorhanden</t>
        </is>
      </c>
    </row>
    <row r="4240">
      <c r="A4240" t="inlineStr">
        <is>
          <t>ZPS12</t>
        </is>
      </c>
      <c r="B4240" t="inlineStr">
        <is>
          <t>Erfolgsplan nach Auftragshierarchie</t>
        </is>
      </c>
      <c r="C4240" t="inlineStr">
        <is>
          <t>PS</t>
        </is>
      </c>
      <c r="D4240" s="13" t="n">
        <v>700</v>
      </c>
      <c r="E4240" t="inlineStr">
        <is>
          <t>DIALOG</t>
        </is>
      </c>
      <c r="F4240">
        <f>IF(ISERROR(VLOOKUP(Transaktionen[[#This Row],[Transaktionen]],BTT[Verwendete Transaktion (Pflichtauswahl)],1,FALSE)),"nein","ja")</f>
        <v/>
      </c>
    </row>
    <row r="4241">
      <c r="A4241" t="inlineStr">
        <is>
          <t>ZPS20</t>
        </is>
      </c>
      <c r="B4241" t="inlineStr">
        <is>
          <t>Navigator - Projekt anlegen</t>
        </is>
      </c>
      <c r="C4241" t="inlineStr">
        <is>
          <t>PS</t>
        </is>
      </c>
      <c r="D4241" s="13" t="n">
        <v>5740</v>
      </c>
      <c r="E4241" t="inlineStr">
        <is>
          <t>DIALOG</t>
        </is>
      </c>
      <c r="F4241">
        <f>IF(ISERROR(VLOOKUP(Transaktionen[[#This Row],[Transaktionen]],BTT[Verwendete Transaktion (Pflichtauswahl)],1,FALSE)),"nein","ja")</f>
        <v/>
      </c>
    </row>
    <row r="4242">
      <c r="A4242" t="inlineStr">
        <is>
          <t>ZPS21</t>
        </is>
      </c>
      <c r="B4242" t="inlineStr">
        <is>
          <t>PS: PSP ändern aus Navigator-File</t>
        </is>
      </c>
      <c r="C4242" t="inlineStr">
        <is>
          <t>PS</t>
        </is>
      </c>
      <c r="D4242" s="13" t="n">
        <v>16417</v>
      </c>
      <c r="E4242" t="inlineStr">
        <is>
          <t>DIALOG</t>
        </is>
      </c>
      <c r="F4242">
        <f>IF(ISERROR(VLOOKUP(Transaktionen[[#This Row],[Transaktionen]],BTT[Verwendete Transaktion (Pflichtauswahl)],1,FALSE)),"nein","ja")</f>
        <v/>
      </c>
    </row>
    <row r="4243">
      <c r="A4243" t="inlineStr">
        <is>
          <t>ZPS22</t>
        </is>
      </c>
      <c r="B4243" t="inlineStr">
        <is>
          <t>Transfer Ist (SAP - Navigator)</t>
        </is>
      </c>
      <c r="C4243" t="inlineStr">
        <is>
          <t>PS</t>
        </is>
      </c>
      <c r="D4243" s="13" t="n">
        <v>15</v>
      </c>
      <c r="E4243" t="inlineStr">
        <is>
          <t>DIALOG</t>
        </is>
      </c>
      <c r="F4243">
        <f>IF(ISERROR(VLOOKUP(Transaktionen[[#This Row],[Transaktionen]],BTT[Verwendete Transaktion (Pflichtauswahl)],1,FALSE)),"nein","ja")</f>
        <v/>
      </c>
    </row>
    <row r="4244">
      <c r="A4244" t="inlineStr">
        <is>
          <t>ZPS30</t>
        </is>
      </c>
      <c r="B4244" t="inlineStr">
        <is>
          <t>Auswertung Aufträge zu Projekten</t>
        </is>
      </c>
      <c r="C4244" t="inlineStr">
        <is>
          <t>PS</t>
        </is>
      </c>
      <c r="D4244" s="13" t="n">
        <v>185</v>
      </c>
      <c r="E4244" t="inlineStr">
        <is>
          <t>DIALOG</t>
        </is>
      </c>
      <c r="F4244">
        <f>IF(ISERROR(VLOOKUP(Transaktionen[[#This Row],[Transaktionen]],BTT[Verwendete Transaktion (Pflichtauswahl)],1,FALSE)),"nein","ja")</f>
        <v/>
      </c>
    </row>
    <row r="4245">
      <c r="A4245" t="inlineStr">
        <is>
          <t>ZPS31</t>
        </is>
      </c>
      <c r="B4245" t="inlineStr">
        <is>
          <t>Download Aufträge und Projekten</t>
        </is>
      </c>
      <c r="C4245" t="inlineStr">
        <is>
          <t>PS</t>
        </is>
      </c>
      <c r="D4245" s="13" t="n">
        <v>8</v>
      </c>
      <c r="E4245" t="inlineStr"/>
      <c r="F4245">
        <f>IF(ISERROR(VLOOKUP(Transaktionen[[#This Row],[Transaktionen]],BTT[Verwendete Transaktion (Pflichtauswahl)],1,FALSE)),"nein","ja")</f>
        <v/>
      </c>
    </row>
    <row r="4246">
      <c r="A4246" t="inlineStr">
        <is>
          <t>ZPS40</t>
        </is>
      </c>
      <c r="B4246" t="inlineStr">
        <is>
          <t>Be-/Entlastung Ist</t>
        </is>
      </c>
      <c r="C4246" t="inlineStr">
        <is>
          <t>PS</t>
        </is>
      </c>
      <c r="D4246" s="13" t="n">
        <v>6910</v>
      </c>
      <c r="E4246" t="inlineStr">
        <is>
          <t>DIALOG</t>
        </is>
      </c>
      <c r="F4246">
        <f>IF(ISERROR(VLOOKUP(Transaktionen[[#This Row],[Transaktionen]],BTT[Verwendete Transaktion (Pflichtauswahl)],1,FALSE)),"nein","ja")</f>
        <v/>
      </c>
    </row>
    <row r="4247">
      <c r="A4247" t="inlineStr">
        <is>
          <t>ZPSBEG10</t>
        </is>
      </c>
      <c r="B4247" t="inlineStr">
        <is>
          <t>GIMBAA Bestelldaten zu PSP</t>
        </is>
      </c>
      <c r="C4247" t="inlineStr">
        <is>
          <t>FI</t>
        </is>
      </c>
      <c r="D4247" s="13" t="n">
        <v>536</v>
      </c>
      <c r="E4247" t="inlineStr">
        <is>
          <t>DIALOG</t>
        </is>
      </c>
      <c r="F4247">
        <f>IF(ISERROR(VLOOKUP(Transaktionen[[#This Row],[Transaktionen]],BTT[Verwendete Transaktion (Pflichtauswahl)],1,FALSE)),"nein","ja")</f>
        <v/>
      </c>
    </row>
    <row r="4248">
      <c r="A4248" t="inlineStr">
        <is>
          <t>ZPSG10</t>
        </is>
      </c>
      <c r="B4248" t="inlineStr">
        <is>
          <t>GIMBAA: Projekt und PSP-Stammdaten</t>
        </is>
      </c>
      <c r="C4248" t="inlineStr">
        <is>
          <t>FI</t>
        </is>
      </c>
      <c r="D4248" s="13" t="n">
        <v>142</v>
      </c>
      <c r="E4248" t="inlineStr">
        <is>
          <t>DIALOG</t>
        </is>
      </c>
      <c r="F4248">
        <f>IF(ISERROR(VLOOKUP(Transaktionen[[#This Row],[Transaktionen]],BTT[Verwendete Transaktion (Pflichtauswahl)],1,FALSE)),"nein","ja")</f>
        <v/>
      </c>
    </row>
    <row r="4249">
      <c r="A4249" t="inlineStr">
        <is>
          <t>ZPSIKG10</t>
        </is>
      </c>
      <c r="B4249" t="inlineStr">
        <is>
          <t>Istkosten aus PSP</t>
        </is>
      </c>
      <c r="C4249" t="inlineStr">
        <is>
          <t>PS</t>
        </is>
      </c>
      <c r="D4249" s="13" t="n">
        <v>1763</v>
      </c>
      <c r="E4249" t="inlineStr">
        <is>
          <t>DIALOG</t>
        </is>
      </c>
      <c r="F4249">
        <f>IF(ISERROR(VLOOKUP(Transaktionen[[#This Row],[Transaktionen]],BTT[Verwendete Transaktion (Pflichtauswahl)],1,FALSE)),"nein","ja")</f>
        <v/>
      </c>
    </row>
    <row r="4250">
      <c r="A4250" t="inlineStr">
        <is>
          <t>ZPSTOFILE</t>
        </is>
      </c>
      <c r="B4250" t="inlineStr">
        <is>
          <t>Daten CJI3/5 in Datei</t>
        </is>
      </c>
      <c r="C4250" t="inlineStr">
        <is>
          <t>PS</t>
        </is>
      </c>
      <c r="D4250" s="13" t="n">
        <v>3128</v>
      </c>
      <c r="E4250" t="inlineStr">
        <is>
          <t>DIALOG</t>
        </is>
      </c>
      <c r="F4250">
        <f>IF(ISERROR(VLOOKUP(Transaktionen[[#This Row],[Transaktionen]],BTT[Verwendete Transaktion (Pflichtauswahl)],1,FALSE)),"nein","ja")</f>
        <v/>
      </c>
    </row>
    <row r="4251">
      <c r="A4251" t="inlineStr">
        <is>
          <t>ZQM01</t>
        </is>
      </c>
      <c r="B4251" t="inlineStr">
        <is>
          <t>Prüflos</t>
        </is>
      </c>
      <c r="C4251" t="inlineStr">
        <is>
          <t>QM</t>
        </is>
      </c>
      <c r="D4251" s="13" t="n">
        <v>7038</v>
      </c>
      <c r="E4251" t="inlineStr">
        <is>
          <t>DIALOG</t>
        </is>
      </c>
      <c r="F4251">
        <f>IF(ISERROR(VLOOKUP(Transaktionen[[#This Row],[Transaktionen]],BTT[Verwendete Transaktion (Pflichtauswahl)],1,FALSE)),"nein","ja")</f>
        <v/>
      </c>
    </row>
    <row r="4252">
      <c r="A4252" t="inlineStr">
        <is>
          <t>ZRE01</t>
        </is>
      </c>
      <c r="B4252" t="inlineStr">
        <is>
          <t>Auflistung Flurstücke</t>
        </is>
      </c>
      <c r="C4252" t="inlineStr">
        <is>
          <t>RE-LUM</t>
        </is>
      </c>
      <c r="D4252" s="13" t="n">
        <v>18331</v>
      </c>
      <c r="E4252" t="inlineStr">
        <is>
          <t>DIALOG</t>
        </is>
      </c>
      <c r="F4252">
        <f>IF(ISERROR(VLOOKUP(Transaktionen[[#This Row],[Transaktionen]],BTT[Verwendete Transaktion (Pflichtauswahl)],1,FALSE)),"nein","ja")</f>
        <v/>
      </c>
    </row>
    <row r="4253">
      <c r="A4253" t="inlineStr">
        <is>
          <t>ZRE02</t>
        </is>
      </c>
      <c r="B4253" t="inlineStr">
        <is>
          <t>Abgleich Anlage - Flurstück</t>
        </is>
      </c>
      <c r="C4253" t="inlineStr">
        <is>
          <t>RE-LUM</t>
        </is>
      </c>
      <c r="D4253" s="13" t="n">
        <v>1284</v>
      </c>
      <c r="E4253" t="inlineStr">
        <is>
          <t>DIALOG</t>
        </is>
      </c>
      <c r="F4253">
        <f>IF(ISERROR(VLOOKUP(Transaktionen[[#This Row],[Transaktionen]],BTT[Verwendete Transaktion (Pflichtauswahl)],1,FALSE)),"nein","ja")</f>
        <v/>
      </c>
    </row>
    <row r="4254">
      <c r="A4254" t="inlineStr">
        <is>
          <t>ZRE04</t>
        </is>
      </c>
      <c r="B4254" t="inlineStr">
        <is>
          <t>Flurstücke mit Adressen</t>
        </is>
      </c>
      <c r="C4254" t="inlineStr">
        <is>
          <t>RE-LUM</t>
        </is>
      </c>
      <c r="D4254" s="13" t="n">
        <v>22</v>
      </c>
      <c r="E4254" t="inlineStr">
        <is>
          <t>DIALOG</t>
        </is>
      </c>
      <c r="F4254">
        <f>IF(ISERROR(VLOOKUP(Transaktionen[[#This Row],[Transaktionen]],BTT[Verwendete Transaktion (Pflichtauswahl)],1,FALSE)),"nein","ja")</f>
        <v/>
      </c>
    </row>
    <row r="4255">
      <c r="A4255" t="inlineStr">
        <is>
          <t>ZRX01</t>
        </is>
      </c>
      <c r="B4255" t="inlineStr">
        <is>
          <t>IFIS Initialbefüllung</t>
        </is>
      </c>
      <c r="C4255" t="inlineStr">
        <is>
          <t>RE-FX</t>
        </is>
      </c>
      <c r="D4255" s="13" t="n">
        <v>6</v>
      </c>
      <c r="E4255" t="inlineStr"/>
      <c r="F4255">
        <f>IF(ISERROR(VLOOKUP(Transaktionen[[#This Row],[Transaktionen]],BTT[Verwendete Transaktion (Pflichtauswahl)],1,FALSE)),"nein","ja")</f>
        <v/>
      </c>
    </row>
    <row r="4256">
      <c r="A4256" t="inlineStr">
        <is>
          <t>ZRX02</t>
        </is>
      </c>
      <c r="B4256" t="inlineStr">
        <is>
          <t>Dummy Belegung von Arbeitsplätzen</t>
        </is>
      </c>
      <c r="C4256" t="inlineStr">
        <is>
          <t>RE-FX</t>
        </is>
      </c>
      <c r="D4256" s="13" t="n">
        <v>80645</v>
      </c>
      <c r="E4256" t="inlineStr">
        <is>
          <t>UPDATE</t>
        </is>
      </c>
      <c r="F4256">
        <f>IF(ISERROR(VLOOKUP(Transaktionen[[#This Row],[Transaktionen]],BTT[Verwendete Transaktion (Pflichtauswahl)],1,FALSE)),"nein","ja")</f>
        <v/>
      </c>
    </row>
    <row r="4257">
      <c r="A4257" t="inlineStr">
        <is>
          <t>ZRX03</t>
        </is>
      </c>
      <c r="B4257" t="inlineStr">
        <is>
          <t>Unbesetze Planstellen</t>
        </is>
      </c>
      <c r="C4257" t="inlineStr">
        <is>
          <t>RE-FX</t>
        </is>
      </c>
      <c r="D4257" s="13" t="n">
        <v>1074</v>
      </c>
      <c r="E4257" t="inlineStr">
        <is>
          <t>DIALOG</t>
        </is>
      </c>
      <c r="F4257">
        <f>IF(ISERROR(VLOOKUP(Transaktionen[[#This Row],[Transaktionen]],BTT[Verwendete Transaktion (Pflichtauswahl)],1,FALSE)),"nein","ja")</f>
        <v/>
      </c>
    </row>
    <row r="4258">
      <c r="A4258" t="inlineStr">
        <is>
          <t>ZS_ALR_87013340</t>
        </is>
      </c>
      <c r="B4258" t="inlineStr">
        <is>
          <t>PrCtr-Gruppe Plan/Ist-Vergleich</t>
        </is>
      </c>
      <c r="C4258" t="inlineStr">
        <is>
          <t>CO</t>
        </is>
      </c>
      <c r="D4258" s="13" t="inlineStr"/>
      <c r="E4258" t="inlineStr"/>
      <c r="F4258">
        <f>IF(ISERROR(VLOOKUP(Transaktionen[[#This Row],[Transaktionen]],BTT[Verwendete Transaktion (Pflichtauswahl)],1,FALSE)),"nein","ja")</f>
        <v/>
      </c>
      <c r="G4258" t="inlineStr">
        <is>
          <t>in neuester Auswertung von Steffen nicht mehr vorhanden</t>
        </is>
      </c>
    </row>
    <row r="4259">
      <c r="A4259" t="inlineStr">
        <is>
          <t>ZSD01</t>
        </is>
      </c>
      <c r="B4259" t="inlineStr">
        <is>
          <t>Zuordnung HADB zu SAP</t>
        </is>
      </c>
      <c r="C4259" t="inlineStr">
        <is>
          <t>SD</t>
        </is>
      </c>
      <c r="D4259" s="13" t="n">
        <v>3</v>
      </c>
      <c r="E4259" t="inlineStr">
        <is>
          <t>DIALOG</t>
        </is>
      </c>
      <c r="F4259">
        <f>IF(ISERROR(VLOOKUP(Transaktionen[[#This Row],[Transaktionen]],BTT[Verwendete Transaktion (Pflichtauswahl)],1,FALSE)),"nein","ja")</f>
        <v/>
      </c>
    </row>
    <row r="4260">
      <c r="A4260" t="inlineStr">
        <is>
          <t>ZSD06</t>
        </is>
      </c>
      <c r="B4260" t="inlineStr">
        <is>
          <t>Nachdruck (Storno-) Faktura</t>
        </is>
      </c>
      <c r="C4260" t="inlineStr">
        <is>
          <t>SD</t>
        </is>
      </c>
      <c r="D4260" s="13" t="n">
        <v>24</v>
      </c>
      <c r="E4260" t="inlineStr">
        <is>
          <t>DIALOG</t>
        </is>
      </c>
      <c r="F4260">
        <f>IF(ISERROR(VLOOKUP(Transaktionen[[#This Row],[Transaktionen]],BTT[Verwendete Transaktion (Pflichtauswahl)],1,FALSE)),"nein","ja")</f>
        <v/>
      </c>
    </row>
    <row r="4261">
      <c r="A4261" t="inlineStr">
        <is>
          <t>ZSD20</t>
        </is>
      </c>
      <c r="B4261" t="inlineStr">
        <is>
          <t>Statusreport zum team utilities/Haus</t>
        </is>
      </c>
      <c r="C4261" t="inlineStr">
        <is>
          <t>SD</t>
        </is>
      </c>
      <c r="D4261" s="13" t="n">
        <v>64092</v>
      </c>
      <c r="E4261" t="inlineStr">
        <is>
          <t>DIALOG</t>
        </is>
      </c>
      <c r="F4261">
        <f>IF(ISERROR(VLOOKUP(Transaktionen[[#This Row],[Transaktionen]],BTT[Verwendete Transaktion (Pflichtauswahl)],1,FALSE)),"nein","ja")</f>
        <v/>
      </c>
    </row>
    <row r="4262">
      <c r="A4262" t="inlineStr">
        <is>
          <t>ZSD21</t>
        </is>
      </c>
      <c r="B4262" t="inlineStr">
        <is>
          <t>Auswertung Faktura SD</t>
        </is>
      </c>
      <c r="C4262" t="inlineStr">
        <is>
          <t>SD</t>
        </is>
      </c>
      <c r="D4262" s="13" t="n">
        <v>10343</v>
      </c>
      <c r="E4262" t="inlineStr">
        <is>
          <t>DIALOG</t>
        </is>
      </c>
      <c r="F4262">
        <f>IF(ISERROR(VLOOKUP(Transaktionen[[#This Row],[Transaktionen]],BTT[Verwendete Transaktion (Pflichtauswahl)],1,FALSE)),"nein","ja")</f>
        <v/>
      </c>
    </row>
    <row r="4263">
      <c r="A4263" t="inlineStr">
        <is>
          <t>ZSD22</t>
        </is>
      </c>
      <c r="B4263" t="inlineStr">
        <is>
          <t>Dauer 075er Statuswechsel</t>
        </is>
      </c>
      <c r="C4263" t="inlineStr">
        <is>
          <t>SD</t>
        </is>
      </c>
      <c r="D4263" s="13" t="n">
        <v>592</v>
      </c>
      <c r="E4263" t="inlineStr">
        <is>
          <t>DIALOG</t>
        </is>
      </c>
      <c r="F4263">
        <f>IF(ISERROR(VLOOKUP(Transaktionen[[#This Row],[Transaktionen]],BTT[Verwendete Transaktion (Pflichtauswahl)],1,FALSE)),"nein","ja")</f>
        <v/>
      </c>
    </row>
    <row r="4264">
      <c r="A4264" t="inlineStr">
        <is>
          <t>ZSD23</t>
        </is>
      </c>
      <c r="B4264" t="inlineStr">
        <is>
          <t>Fakturasperre in Baukostenzuschuss</t>
        </is>
      </c>
      <c r="C4264" t="inlineStr">
        <is>
          <t>SD</t>
        </is>
      </c>
      <c r="D4264" s="13" t="n">
        <v>2</v>
      </c>
      <c r="E4264" t="inlineStr">
        <is>
          <t>DIALOG</t>
        </is>
      </c>
      <c r="F4264">
        <f>IF(ISERROR(VLOOKUP(Transaktionen[[#This Row],[Transaktionen]],BTT[Verwendete Transaktion (Pflichtauswahl)],1,FALSE)),"nein","ja")</f>
        <v/>
      </c>
    </row>
    <row r="4265">
      <c r="A4265" t="inlineStr">
        <is>
          <t>ZSD24</t>
        </is>
      </c>
      <c r="B4265" t="inlineStr">
        <is>
          <t>Belege zur GEMEINSAMEN ZULEITUNG</t>
        </is>
      </c>
      <c r="C4265" t="inlineStr">
        <is>
          <t>SD</t>
        </is>
      </c>
      <c r="D4265" s="13" t="n">
        <v>24</v>
      </c>
      <c r="E4265" t="inlineStr"/>
      <c r="F4265">
        <f>IF(ISERROR(VLOOKUP(Transaktionen[[#This Row],[Transaktionen]],BTT[Verwendete Transaktion (Pflichtauswahl)],1,FALSE)),"nein","ja")</f>
        <v/>
      </c>
    </row>
    <row r="4266">
      <c r="A4266" t="inlineStr">
        <is>
          <t>ZSD26</t>
        </is>
      </c>
      <c r="B4266" t="inlineStr">
        <is>
          <t>Differenz Faktura- Buchungsdatum</t>
        </is>
      </c>
      <c r="C4266" t="inlineStr">
        <is>
          <t>SD</t>
        </is>
      </c>
      <c r="D4266" s="13" t="n">
        <v>1054</v>
      </c>
      <c r="E4266" t="inlineStr">
        <is>
          <t>DIALOG</t>
        </is>
      </c>
      <c r="F4266">
        <f>IF(ISERROR(VLOOKUP(Transaktionen[[#This Row],[Transaktionen]],BTT[Verwendete Transaktion (Pflichtauswahl)],1,FALSE)),"nein","ja")</f>
        <v/>
      </c>
    </row>
    <row r="4267">
      <c r="A4267" t="inlineStr">
        <is>
          <t>ZSD27</t>
        </is>
      </c>
      <c r="B4267" t="inlineStr">
        <is>
          <t>Belege zu UStG § 13 b Bauleistende</t>
        </is>
      </c>
      <c r="C4267" t="inlineStr">
        <is>
          <t>SD</t>
        </is>
      </c>
      <c r="D4267" s="13" t="inlineStr"/>
      <c r="E4267" t="inlineStr"/>
      <c r="F4267">
        <f>IF(ISERROR(VLOOKUP(Transaktionen[[#This Row],[Transaktionen]],BTT[Verwendete Transaktion (Pflichtauswahl)],1,FALSE)),"nein","ja")</f>
        <v/>
      </c>
      <c r="G4267" t="inlineStr">
        <is>
          <t>in neuester Auswertung von Steffen nicht mehr vorhanden</t>
        </is>
      </c>
    </row>
    <row r="4268">
      <c r="A4268" t="inlineStr">
        <is>
          <t>ZSD28</t>
        </is>
      </c>
      <c r="B4268" t="inlineStr">
        <is>
          <t>Kundenaufträge: Setzen CO-Status</t>
        </is>
      </c>
      <c r="C4268" t="inlineStr">
        <is>
          <t>SD</t>
        </is>
      </c>
      <c r="D4268" s="13" t="n">
        <v>1482</v>
      </c>
      <c r="E4268" t="inlineStr"/>
      <c r="F4268">
        <f>IF(ISERROR(VLOOKUP(Transaktionen[[#This Row],[Transaktionen]],BTT[Verwendete Transaktion (Pflichtauswahl)],1,FALSE)),"nein","ja")</f>
        <v/>
      </c>
    </row>
    <row r="4269">
      <c r="A4269" t="inlineStr">
        <is>
          <t>ZSD29</t>
        </is>
      </c>
      <c r="B4269" t="inlineStr">
        <is>
          <t>Dauer Statuswechsel</t>
        </is>
      </c>
      <c r="C4269" t="inlineStr">
        <is>
          <t>SD</t>
        </is>
      </c>
      <c r="D4269" s="13" t="n">
        <v>6</v>
      </c>
      <c r="E4269" t="inlineStr"/>
      <c r="F4269">
        <f>IF(ISERROR(VLOOKUP(Transaktionen[[#This Row],[Transaktionen]],BTT[Verwendete Transaktion (Pflichtauswahl)],1,FALSE)),"nein","ja")</f>
        <v/>
      </c>
    </row>
    <row r="4270">
      <c r="A4270" t="inlineStr">
        <is>
          <t>ZT_BWB_MELD</t>
        </is>
      </c>
      <c r="B4270" t="inlineStr">
        <is>
          <t>Test-Transaktionsmanager(Formular)</t>
        </is>
      </c>
      <c r="C4270" t="inlineStr">
        <is>
          <t>PM</t>
        </is>
      </c>
      <c r="D4270" s="13" t="n">
        <v>4</v>
      </c>
      <c r="E4270" t="inlineStr">
        <is>
          <t>DIALOG</t>
        </is>
      </c>
      <c r="F4270">
        <f>IF(ISERROR(VLOOKUP(Transaktionen[[#This Row],[Transaktionen]],BTT[Verwendete Transaktion (Pflichtauswahl)],1,FALSE)),"nein","ja")</f>
        <v/>
      </c>
    </row>
    <row r="4271">
      <c r="A4271" t="inlineStr">
        <is>
          <t>ZTG01</t>
        </is>
      </c>
      <c r="B4271" t="inlineStr">
        <is>
          <t>Monitor Transaktionsmanager</t>
        </is>
      </c>
      <c r="C4271" t="inlineStr">
        <is>
          <t>PM</t>
        </is>
      </c>
      <c r="D4271" s="13" t="n">
        <v>19626</v>
      </c>
      <c r="E4271" t="inlineStr">
        <is>
          <t>DIALOG</t>
        </is>
      </c>
      <c r="F4271">
        <f>IF(ISERROR(VLOOKUP(Transaktionen[[#This Row],[Transaktionen]],BTT[Verwendete Transaktion (Pflichtauswahl)],1,FALSE)),"nein","ja")</f>
        <v/>
      </c>
    </row>
    <row r="4272">
      <c r="A4272" t="inlineStr">
        <is>
          <t>ZTM01</t>
        </is>
      </c>
      <c r="B4272" t="inlineStr">
        <is>
          <t>Materialreservierung  (TRM)</t>
        </is>
      </c>
      <c r="C4272" t="inlineStr">
        <is>
          <t>PM</t>
        </is>
      </c>
      <c r="D4272" s="13" t="n">
        <v>3213</v>
      </c>
      <c r="E4272" t="inlineStr">
        <is>
          <t>UPDATE</t>
        </is>
      </c>
      <c r="F4272">
        <f>IF(ISERROR(VLOOKUP(Transaktionen[[#This Row],[Transaktionen]],BTT[Verwendete Transaktion (Pflichtauswahl)],1,FALSE)),"nein","ja")</f>
        <v/>
      </c>
    </row>
    <row r="4273">
      <c r="A4273" t="inlineStr">
        <is>
          <t>ZTM02</t>
        </is>
      </c>
      <c r="B4273" t="inlineStr">
        <is>
          <t>Materialreservierung  (TRM) starten</t>
        </is>
      </c>
      <c r="C4273" t="inlineStr">
        <is>
          <t>PM</t>
        </is>
      </c>
      <c r="D4273" s="13" t="inlineStr"/>
      <c r="E4273" t="inlineStr"/>
      <c r="F4273">
        <f>IF(ISERROR(VLOOKUP(Transaktionen[[#This Row],[Transaktionen]],BTT[Verwendete Transaktion (Pflichtauswahl)],1,FALSE)),"nein","ja")</f>
        <v/>
      </c>
    </row>
    <row r="4274">
      <c r="A4274" t="inlineStr">
        <is>
          <t>ZTM03</t>
        </is>
      </c>
      <c r="B4274" t="inlineStr">
        <is>
          <t>Monitor Transaktionsmanager</t>
        </is>
      </c>
      <c r="C4274" t="inlineStr">
        <is>
          <t>PM</t>
        </is>
      </c>
      <c r="D4274" s="13" t="n">
        <v>245</v>
      </c>
      <c r="E4274" t="inlineStr">
        <is>
          <t>DIALOG</t>
        </is>
      </c>
      <c r="F4274">
        <f>IF(ISERROR(VLOOKUP(Transaktionen[[#This Row],[Transaktionen]],BTT[Verwendete Transaktion (Pflichtauswahl)],1,FALSE)),"nein","ja")</f>
        <v/>
      </c>
    </row>
    <row r="4275">
      <c r="A4275" t="inlineStr">
        <is>
          <t>ZTP22</t>
        </is>
      </c>
      <c r="B4275" t="inlineStr">
        <is>
          <t>Meldungsmanager Warte</t>
        </is>
      </c>
      <c r="C4275" t="inlineStr">
        <is>
          <t>PM</t>
        </is>
      </c>
      <c r="D4275" s="13" t="n">
        <v>1450313</v>
      </c>
      <c r="E4275" t="inlineStr">
        <is>
          <t>DIALOG</t>
        </is>
      </c>
      <c r="F4275">
        <f>IF(ISERROR(VLOOKUP(Transaktionen[[#This Row],[Transaktionen]],BTT[Verwendete Transaktion (Pflichtauswahl)],1,FALSE)),"nein","ja")</f>
        <v/>
      </c>
    </row>
    <row r="4276">
      <c r="A4276" t="inlineStr">
        <is>
          <t>ZUCESUSER</t>
        </is>
      </c>
      <c r="B4276" t="inlineStr">
        <is>
          <t>Infosystem Internetbenutzer</t>
        </is>
      </c>
      <c r="C4276" t="inlineStr">
        <is>
          <t>IS-U</t>
        </is>
      </c>
      <c r="D4276" s="13" t="inlineStr"/>
      <c r="E4276" t="inlineStr"/>
      <c r="F4276">
        <f>IF(ISERROR(VLOOKUP(Transaktionen[[#This Row],[Transaktionen]],BTT[Verwendete Transaktion (Pflichtauswahl)],1,FALSE)),"nein","ja")</f>
        <v/>
      </c>
      <c r="G4276" t="inlineStr">
        <is>
          <t>in neuester Auswertung von Steffen nicht mehr vorhanden</t>
        </is>
      </c>
    </row>
    <row r="4277">
      <c r="A4277" t="inlineStr">
        <is>
          <t>ZXF4</t>
        </is>
      </c>
      <c r="B4277" t="inlineStr">
        <is>
          <t>Matchcode für GuiXT Eingabefelder</t>
        </is>
      </c>
      <c r="C4277" t="inlineStr">
        <is>
          <t>PM</t>
        </is>
      </c>
      <c r="D4277" s="13" t="n">
        <v>445741</v>
      </c>
      <c r="E4277" t="inlineStr">
        <is>
          <t>DIALOG</t>
        </is>
      </c>
      <c r="F4277">
        <f>IF(ISERROR(VLOOKUP(Transaktionen[[#This Row],[Transaktionen]],BTT[Verwendete Transaktion (Pflichtauswahl)],1,FALSE)),"nein","ja")</f>
        <v/>
      </c>
      <c r="G4277" t="inlineStr">
        <is>
          <t>wird nicht direkt aufgerufen, sondern über GuiXT</t>
        </is>
      </c>
    </row>
    <row r="4278">
      <c r="A4278" t="inlineStr">
        <is>
          <t>ZIS88</t>
        </is>
      </c>
      <c r="B4278" t="inlineStr">
        <is>
          <t>IS-U: Massenauszug</t>
        </is>
      </c>
      <c r="C4278" t="inlineStr">
        <is>
          <t>IS-U</t>
        </is>
      </c>
      <c r="D4278" s="13" t="n"/>
      <c r="F4278">
        <f>IF(ISERROR(VLOOKUP(Transaktionen[[#This Row],[Transaktionen]],BTT[Verwendete Transaktion (Pflichtauswahl)],1,FALSE)),"nein","ja")</f>
        <v/>
      </c>
    </row>
  </sheetData>
  <dataValidations count="1">
    <dataValidation sqref="C2:C4278"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http://schemas.openxmlformats.org/spreadsheetml/2006/main">
  <sheetPr>
    <outlinePr summaryBelow="1" summaryRight="1"/>
    <pageSetUpPr/>
  </sheetPr>
  <dimension ref="A1:B47"/>
  <sheetViews>
    <sheetView topLeftCell="A27" workbookViewId="0">
      <selection activeCell="B41" sqref="B41"/>
    </sheetView>
  </sheetViews>
  <sheetFormatPr baseColWidth="10" defaultRowHeight="15"/>
  <cols>
    <col width="22.42578125" bestFit="1" customWidth="1" style="15" min="1" max="1"/>
    <col width="24" bestFit="1" customWidth="1" style="15" min="2" max="2"/>
  </cols>
  <sheetData>
    <row r="1">
      <c r="A1" s="11" t="inlineStr">
        <is>
          <t>verwendet in BTT</t>
        </is>
      </c>
      <c r="B1" t="inlineStr">
        <is>
          <t>nein</t>
        </is>
      </c>
    </row>
    <row r="2">
      <c r="A2" s="11" t="inlineStr">
        <is>
          <t>Bemerkungen</t>
        </is>
      </c>
      <c r="B2" t="inlineStr">
        <is>
          <t>(Leer)</t>
        </is>
      </c>
    </row>
    <row r="4">
      <c r="A4" s="11" t="inlineStr">
        <is>
          <t>Zeilenbeschriftungen</t>
        </is>
      </c>
      <c r="B4" t="inlineStr">
        <is>
          <t>Anzahl von Transaktionen</t>
        </is>
      </c>
    </row>
    <row r="5">
      <c r="A5" s="12" t="inlineStr">
        <is>
          <t>AP-MD</t>
        </is>
      </c>
      <c r="B5" t="n">
        <v>15</v>
      </c>
    </row>
    <row r="6">
      <c r="A6" s="12" t="inlineStr">
        <is>
          <t>BC</t>
        </is>
      </c>
      <c r="B6" t="n">
        <v>534</v>
      </c>
    </row>
    <row r="7">
      <c r="A7" s="12" t="inlineStr">
        <is>
          <t>BW</t>
        </is>
      </c>
      <c r="B7" t="n">
        <v>1</v>
      </c>
    </row>
    <row r="8">
      <c r="A8" s="12" t="inlineStr">
        <is>
          <t>CA</t>
        </is>
      </c>
      <c r="B8" t="n">
        <v>61</v>
      </c>
    </row>
    <row r="9">
      <c r="A9" s="12" t="inlineStr">
        <is>
          <t>CO</t>
        </is>
      </c>
      <c r="B9" t="n">
        <v>51</v>
      </c>
    </row>
    <row r="10">
      <c r="A10" s="12" t="inlineStr">
        <is>
          <t>CO-OM</t>
        </is>
      </c>
      <c r="B10" t="n">
        <v>83</v>
      </c>
    </row>
    <row r="11">
      <c r="A11" s="12" t="inlineStr">
        <is>
          <t>CO-PA</t>
        </is>
      </c>
      <c r="B11" t="n">
        <v>37</v>
      </c>
    </row>
    <row r="12">
      <c r="A12" s="12" t="inlineStr">
        <is>
          <t>CO-PC</t>
        </is>
      </c>
      <c r="B12" t="n">
        <v>28</v>
      </c>
    </row>
    <row r="13">
      <c r="A13" s="12" t="inlineStr">
        <is>
          <t>CS</t>
        </is>
      </c>
      <c r="B13" t="n">
        <v>7</v>
      </c>
    </row>
    <row r="14">
      <c r="A14" s="12" t="inlineStr">
        <is>
          <t>EC</t>
        </is>
      </c>
      <c r="B14" t="n">
        <v>47</v>
      </c>
    </row>
    <row r="15">
      <c r="A15" s="12" t="inlineStr">
        <is>
          <t>EP</t>
        </is>
      </c>
      <c r="B15" t="n">
        <v>1</v>
      </c>
    </row>
    <row r="16">
      <c r="A16" s="12" t="inlineStr">
        <is>
          <t>FI</t>
        </is>
      </c>
      <c r="B16" t="n">
        <v>686</v>
      </c>
    </row>
    <row r="17">
      <c r="A17" s="12" t="inlineStr">
        <is>
          <t>FI-AA</t>
        </is>
      </c>
      <c r="B17" t="n">
        <v>115</v>
      </c>
    </row>
    <row r="18">
      <c r="A18" s="12" t="inlineStr">
        <is>
          <t>FI-AP</t>
        </is>
      </c>
      <c r="B18" t="n">
        <v>5</v>
      </c>
    </row>
    <row r="19">
      <c r="A19" s="12" t="inlineStr">
        <is>
          <t>FI-AR</t>
        </is>
      </c>
      <c r="B19" t="n">
        <v>48</v>
      </c>
    </row>
    <row r="20">
      <c r="A20" s="12" t="inlineStr">
        <is>
          <t>FI-BL</t>
        </is>
      </c>
      <c r="B20" t="n">
        <v>4</v>
      </c>
    </row>
    <row r="21">
      <c r="A21" s="12" t="inlineStr">
        <is>
          <t>FI-CA</t>
        </is>
      </c>
      <c r="B21" t="n">
        <v>68</v>
      </c>
    </row>
    <row r="22">
      <c r="A22" s="12" t="inlineStr">
        <is>
          <t>FI-FM</t>
        </is>
      </c>
      <c r="B22" t="n">
        <v>5</v>
      </c>
    </row>
    <row r="23">
      <c r="A23" s="12" t="inlineStr">
        <is>
          <t>FI-GL</t>
        </is>
      </c>
      <c r="B23" t="n">
        <v>17</v>
      </c>
    </row>
    <row r="24">
      <c r="A24" s="12" t="inlineStr">
        <is>
          <t>FIN</t>
        </is>
      </c>
      <c r="B24" t="n">
        <v>4</v>
      </c>
    </row>
    <row r="25">
      <c r="A25" s="12" t="inlineStr">
        <is>
          <t>FI-SL</t>
        </is>
      </c>
      <c r="B25" t="n">
        <v>19</v>
      </c>
    </row>
    <row r="26">
      <c r="A26" s="12" t="inlineStr">
        <is>
          <t>FS</t>
        </is>
      </c>
      <c r="B26" t="n">
        <v>2</v>
      </c>
    </row>
    <row r="27">
      <c r="A27" s="12" t="inlineStr">
        <is>
          <t>HAN</t>
        </is>
      </c>
      <c r="B27" t="n">
        <v>1</v>
      </c>
    </row>
    <row r="28">
      <c r="A28" s="12" t="inlineStr">
        <is>
          <t>IM</t>
        </is>
      </c>
      <c r="B28" t="n">
        <v>30</v>
      </c>
    </row>
    <row r="29">
      <c r="A29" s="12" t="inlineStr">
        <is>
          <t>IS-U</t>
        </is>
      </c>
      <c r="B29" t="n">
        <v>200</v>
      </c>
    </row>
    <row r="30">
      <c r="A30" s="12" t="inlineStr">
        <is>
          <t>LO</t>
        </is>
      </c>
      <c r="B30" t="n">
        <v>29</v>
      </c>
    </row>
    <row r="31">
      <c r="A31" s="12" t="inlineStr">
        <is>
          <t>MM</t>
        </is>
      </c>
      <c r="B31" t="n">
        <v>241</v>
      </c>
    </row>
    <row r="32">
      <c r="A32" s="12" t="inlineStr">
        <is>
          <t>n.n.</t>
        </is>
      </c>
      <c r="B32" t="n">
        <v>1</v>
      </c>
    </row>
    <row r="33">
      <c r="A33" s="12" t="inlineStr">
        <is>
          <t>OPU</t>
        </is>
      </c>
      <c r="B33" t="n">
        <v>4</v>
      </c>
    </row>
    <row r="34">
      <c r="A34" s="12" t="inlineStr">
        <is>
          <t>PA</t>
        </is>
      </c>
      <c r="B34" t="n">
        <v>1</v>
      </c>
    </row>
    <row r="35">
      <c r="A35" s="12" t="inlineStr">
        <is>
          <t>PE</t>
        </is>
      </c>
      <c r="B35" t="n">
        <v>3</v>
      </c>
    </row>
    <row r="36">
      <c r="A36" s="12" t="inlineStr">
        <is>
          <t>PM</t>
        </is>
      </c>
      <c r="B36" t="n">
        <v>222</v>
      </c>
    </row>
    <row r="37">
      <c r="A37" s="12" t="inlineStr">
        <is>
          <t>PP</t>
        </is>
      </c>
      <c r="B37" t="n">
        <v>54</v>
      </c>
    </row>
    <row r="38">
      <c r="A38" s="12" t="inlineStr">
        <is>
          <t>PS</t>
        </is>
      </c>
      <c r="B38" t="n">
        <v>53</v>
      </c>
    </row>
    <row r="39">
      <c r="A39" s="12" t="inlineStr">
        <is>
          <t>QM</t>
        </is>
      </c>
      <c r="B39" t="n">
        <v>32</v>
      </c>
    </row>
    <row r="40">
      <c r="A40" s="12" t="inlineStr">
        <is>
          <t>RE-FX</t>
        </is>
      </c>
      <c r="B40" t="n">
        <v>38</v>
      </c>
    </row>
    <row r="41">
      <c r="A41" s="12" t="inlineStr">
        <is>
          <t>RE-LUM</t>
        </is>
      </c>
      <c r="B41" t="n">
        <v>3</v>
      </c>
    </row>
    <row r="42">
      <c r="A42" s="12" t="inlineStr">
        <is>
          <t>SCM</t>
        </is>
      </c>
      <c r="B42" t="n">
        <v>2</v>
      </c>
    </row>
    <row r="43">
      <c r="A43" s="12" t="inlineStr">
        <is>
          <t>SD</t>
        </is>
      </c>
      <c r="B43" t="n">
        <v>22</v>
      </c>
    </row>
    <row r="44">
      <c r="A44" s="12" t="inlineStr">
        <is>
          <t>SRM</t>
        </is>
      </c>
      <c r="B44" t="n">
        <v>1</v>
      </c>
    </row>
    <row r="45">
      <c r="A45" s="12" t="inlineStr">
        <is>
          <t>SV</t>
        </is>
      </c>
      <c r="B45" t="n">
        <v>2</v>
      </c>
    </row>
    <row r="46">
      <c r="A46" s="12" t="inlineStr">
        <is>
          <t>(Leer)</t>
        </is>
      </c>
      <c r="B46" t="n">
        <v>1</v>
      </c>
    </row>
    <row r="47">
      <c r="A47" s="12" t="inlineStr">
        <is>
          <t>Gesamtergebnis</t>
        </is>
      </c>
      <c r="B47" t="n">
        <v>2778</v>
      </c>
    </row>
  </sheetData>
  <pageMargins left="0.7" right="0.7" top="0.787401575" bottom="0.787401575" header="0.3" footer="0.3"/>
</worksheet>
</file>

<file path=xl/worksheets/sheet6.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topLeftCell="A35" workbookViewId="0">
      <selection activeCell="C53" sqref="C53"/>
    </sheetView>
  </sheetViews>
  <sheetFormatPr baseColWidth="10" defaultRowHeight="15"/>
  <cols>
    <col width="56.140625" bestFit="1" customWidth="1" style="15" min="1" max="1"/>
    <col width="33.28515625" bestFit="1" customWidth="1" style="15" min="2" max="2"/>
    <col width="17.5703125" bestFit="1" customWidth="1" style="15"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7.xml><?xml version="1.0" encoding="utf-8"?>
<worksheet xmlns:r="http://schemas.openxmlformats.org/officeDocument/2006/relationships" xmlns="http://schemas.openxmlformats.org/spreadsheetml/2006/main">
  <sheetPr codeName="Tabelle6">
    <outlinePr summaryBelow="1" summaryRight="1"/>
    <pageSetUpPr/>
  </sheetPr>
  <dimension ref="A1:J141"/>
  <sheetViews>
    <sheetView topLeftCell="H1" workbookViewId="0">
      <selection activeCell="M21" sqref="M21"/>
    </sheetView>
  </sheetViews>
  <sheetFormatPr baseColWidth="10" defaultRowHeight="15"/>
  <cols>
    <col hidden="1" width="24" customWidth="1" style="15" min="1" max="1"/>
    <col hidden="1" width="36.85546875" customWidth="1" style="15" min="2" max="2"/>
    <col hidden="1" width="40.140625" customWidth="1" style="15" min="3" max="3"/>
    <col hidden="1" width="20.140625" customWidth="1" style="15" min="4" max="4"/>
    <col hidden="1" width="16.42578125" customWidth="1" style="15" min="5" max="5"/>
    <col hidden="1" width="21" customWidth="1" style="15" min="6" max="6"/>
    <col hidden="1" style="15" min="7" max="7"/>
    <col width="25.42578125" bestFit="1" customWidth="1" style="15" min="8" max="8"/>
    <col width="25.42578125" customWidth="1" style="15" min="9" max="9"/>
    <col width="17.5703125" bestFit="1" customWidth="1" style="15"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sheetData>
  <pageMargins left="0.7" right="0.7" top="0.787401575" bottom="0.787401575" header="0.3" footer="0.3"/>
  <pageSetup orientation="portrait" paperSize="9"/>
  <tableParts count="2">
    <tablePart r:id="rId1"/>
    <tablePart r:id="rId2"/>
  </tableParts>
</worksheet>
</file>

<file path=xl/worksheets/sheet8.xml><?xml version="1.0" encoding="utf-8"?>
<worksheet xmlns:r="http://schemas.openxmlformats.org/officeDocument/2006/relationships" xmlns="http://schemas.openxmlformats.org/spreadsheetml/2006/main">
  <sheetPr codeName="Tabelle7">
    <outlinePr summaryBelow="1" summaryRight="1"/>
    <pageSetUpPr/>
  </sheetPr>
  <dimension ref="A1:K51"/>
  <sheetViews>
    <sheetView workbookViewId="0">
      <selection activeCell="L10" sqref="L10"/>
    </sheetView>
  </sheetViews>
  <sheetFormatPr baseColWidth="10" defaultRowHeight="15"/>
  <cols>
    <col width="11.42578125" bestFit="1" customWidth="1" style="15" min="1" max="1"/>
    <col width="33" bestFit="1" customWidth="1" style="15" min="2" max="2"/>
    <col width="23.42578125" bestFit="1" customWidth="1" style="15" min="3" max="3"/>
    <col width="13" customWidth="1" style="15" min="7" max="7"/>
    <col width="12.140625" bestFit="1" customWidth="1" style="15" min="9" max="9"/>
    <col width="19.7109375" bestFit="1" customWidth="1" style="15"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2024-05-06T14:36:43Z</dcterms:modified>
  <cp:lastModifiedBy>Petra Grosse</cp:lastModifiedBy>
</cp:coreProperties>
</file>